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72" windowWidth="23040" windowHeight="11892" tabRatio="323"/>
  </bookViews>
  <sheets>
    <sheet name="SB.u" sheetId="1" r:id="rId1"/>
    <sheet name="SB.n" sheetId="2" r:id="rId2"/>
    <sheet name="SB.mn" sheetId="3" r:id="rId3"/>
    <sheet name="MI100" sheetId="5" r:id="rId4"/>
  </sheets>
  <definedNames>
    <definedName name="solver_adj" localSheetId="0" hidden="1">SB.u!#REF!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SB.u!#REF!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 iterate="1" concurrentCalc="0"/>
</workbook>
</file>

<file path=xl/calcChain.xml><?xml version="1.0" encoding="utf-8"?>
<calcChain xmlns="http://schemas.openxmlformats.org/spreadsheetml/2006/main">
  <c r="A1" i="3" l="1"/>
  <c r="A1" i="2"/>
  <c r="AU117" i="1"/>
  <c r="AV117" i="1"/>
  <c r="AW117" i="1"/>
  <c r="I117" i="2"/>
  <c r="D117" i="2"/>
  <c r="H117" i="2"/>
  <c r="F117" i="2"/>
  <c r="F117" i="3"/>
  <c r="I117" i="3"/>
  <c r="H117" i="3"/>
  <c r="AU116" i="1"/>
  <c r="AV116" i="1"/>
  <c r="AW116" i="1"/>
  <c r="I116" i="2"/>
  <c r="D116" i="2"/>
  <c r="H116" i="2"/>
  <c r="F116" i="2"/>
  <c r="F116" i="3"/>
  <c r="I116" i="3"/>
  <c r="H116" i="3"/>
  <c r="AU115" i="1"/>
  <c r="AV115" i="1"/>
  <c r="AW115" i="1"/>
  <c r="I115" i="2"/>
  <c r="D115" i="2"/>
  <c r="H115" i="2"/>
  <c r="F115" i="2"/>
  <c r="F115" i="3"/>
  <c r="I115" i="3"/>
  <c r="H115" i="3"/>
  <c r="AU114" i="1"/>
  <c r="AV114" i="1"/>
  <c r="AW114" i="1"/>
  <c r="I114" i="2"/>
  <c r="D114" i="2"/>
  <c r="H114" i="2"/>
  <c r="F114" i="2"/>
  <c r="F114" i="3"/>
  <c r="I114" i="3"/>
  <c r="H114" i="3"/>
  <c r="AU113" i="1"/>
  <c r="AV113" i="1"/>
  <c r="AW113" i="1"/>
  <c r="I113" i="2"/>
  <c r="D113" i="2"/>
  <c r="H113" i="2"/>
  <c r="F113" i="2"/>
  <c r="F113" i="3"/>
  <c r="I113" i="3"/>
  <c r="H113" i="3"/>
  <c r="AU112" i="1"/>
  <c r="AV112" i="1"/>
  <c r="AW112" i="1"/>
  <c r="I112" i="2"/>
  <c r="D112" i="2"/>
  <c r="H112" i="2"/>
  <c r="F112" i="2"/>
  <c r="F112" i="3"/>
  <c r="I112" i="3"/>
  <c r="H112" i="3"/>
  <c r="AU111" i="1"/>
  <c r="AV111" i="1"/>
  <c r="AW111" i="1"/>
  <c r="I111" i="2"/>
  <c r="D111" i="2"/>
  <c r="H111" i="2"/>
  <c r="F111" i="2"/>
  <c r="F111" i="3"/>
  <c r="I111" i="3"/>
  <c r="H111" i="3"/>
  <c r="AU110" i="1"/>
  <c r="AV110" i="1"/>
  <c r="AW110" i="1"/>
  <c r="I110" i="2"/>
  <c r="D110" i="2"/>
  <c r="H110" i="2"/>
  <c r="F110" i="2"/>
  <c r="F110" i="3"/>
  <c r="I110" i="3"/>
  <c r="H110" i="3"/>
  <c r="AU109" i="1"/>
  <c r="AV109" i="1"/>
  <c r="AW109" i="1"/>
  <c r="I109" i="2"/>
  <c r="D109" i="2"/>
  <c r="H109" i="2"/>
  <c r="F109" i="2"/>
  <c r="F109" i="3"/>
  <c r="I109" i="3"/>
  <c r="H109" i="3"/>
  <c r="AU108" i="1"/>
  <c r="AV108" i="1"/>
  <c r="AW108" i="1"/>
  <c r="I108" i="2"/>
  <c r="D108" i="2"/>
  <c r="H108" i="2"/>
  <c r="F108" i="2"/>
  <c r="F108" i="3"/>
  <c r="I108" i="3"/>
  <c r="H108" i="3"/>
  <c r="AU107" i="1"/>
  <c r="AV107" i="1"/>
  <c r="AW107" i="1"/>
  <c r="I107" i="2"/>
  <c r="D107" i="2"/>
  <c r="H107" i="2"/>
  <c r="F107" i="2"/>
  <c r="F107" i="3"/>
  <c r="I107" i="3"/>
  <c r="H107" i="3"/>
  <c r="AU106" i="1"/>
  <c r="AV106" i="1"/>
  <c r="AW106" i="1"/>
  <c r="I106" i="2"/>
  <c r="D106" i="2"/>
  <c r="H106" i="2"/>
  <c r="F106" i="2"/>
  <c r="F106" i="3"/>
  <c r="I106" i="3"/>
  <c r="H106" i="3"/>
  <c r="AU105" i="1"/>
  <c r="AV105" i="1"/>
  <c r="AW105" i="1"/>
  <c r="I105" i="2"/>
  <c r="D105" i="2"/>
  <c r="H105" i="2"/>
  <c r="F105" i="2"/>
  <c r="F105" i="3"/>
  <c r="I105" i="3"/>
  <c r="H105" i="3"/>
  <c r="AU104" i="1"/>
  <c r="AV104" i="1"/>
  <c r="AW104" i="1"/>
  <c r="I104" i="2"/>
  <c r="D104" i="2"/>
  <c r="H104" i="2"/>
  <c r="F104" i="2"/>
  <c r="F104" i="3"/>
  <c r="I104" i="3"/>
  <c r="H104" i="3"/>
  <c r="AU103" i="1"/>
  <c r="AV103" i="1"/>
  <c r="AW103" i="1"/>
  <c r="I103" i="2"/>
  <c r="D103" i="2"/>
  <c r="H103" i="2"/>
  <c r="F103" i="2"/>
  <c r="F103" i="3"/>
  <c r="I103" i="3"/>
  <c r="H103" i="3"/>
  <c r="AU102" i="1"/>
  <c r="AV102" i="1"/>
  <c r="AW102" i="1"/>
  <c r="I102" i="2"/>
  <c r="D102" i="2"/>
  <c r="H102" i="2"/>
  <c r="F102" i="2"/>
  <c r="F102" i="3"/>
  <c r="I102" i="3"/>
  <c r="H102" i="3"/>
  <c r="AU101" i="1"/>
  <c r="AV101" i="1"/>
  <c r="AW101" i="1"/>
  <c r="I101" i="2"/>
  <c r="D101" i="2"/>
  <c r="H101" i="2"/>
  <c r="F101" i="2"/>
  <c r="F101" i="3"/>
  <c r="I101" i="3"/>
  <c r="H101" i="3"/>
  <c r="AU100" i="1"/>
  <c r="AV100" i="1"/>
  <c r="AW100" i="1"/>
  <c r="I100" i="2"/>
  <c r="D100" i="2"/>
  <c r="H100" i="2"/>
  <c r="F100" i="2"/>
  <c r="F100" i="3"/>
  <c r="I100" i="3"/>
  <c r="H100" i="3"/>
  <c r="AU99" i="1"/>
  <c r="AV99" i="1"/>
  <c r="AW99" i="1"/>
  <c r="I99" i="2"/>
  <c r="D99" i="2"/>
  <c r="H99" i="2"/>
  <c r="F99" i="2"/>
  <c r="F99" i="3"/>
  <c r="I99" i="3"/>
  <c r="H99" i="3"/>
  <c r="AU98" i="1"/>
  <c r="AV98" i="1"/>
  <c r="AW98" i="1"/>
  <c r="I98" i="2"/>
  <c r="D98" i="2"/>
  <c r="H98" i="2"/>
  <c r="F98" i="2"/>
  <c r="F98" i="3"/>
  <c r="I98" i="3"/>
  <c r="H98" i="3"/>
  <c r="AU97" i="1"/>
  <c r="AV97" i="1"/>
  <c r="AW97" i="1"/>
  <c r="I97" i="2"/>
  <c r="D97" i="2"/>
  <c r="H97" i="2"/>
  <c r="F97" i="2"/>
  <c r="F97" i="3"/>
  <c r="I97" i="3"/>
  <c r="H97" i="3"/>
  <c r="AU96" i="1"/>
  <c r="AV96" i="1"/>
  <c r="AW96" i="1"/>
  <c r="I96" i="2"/>
  <c r="D96" i="2"/>
  <c r="H96" i="2"/>
  <c r="F96" i="2"/>
  <c r="F96" i="3"/>
  <c r="I96" i="3"/>
  <c r="H96" i="3"/>
  <c r="AU95" i="1"/>
  <c r="AV95" i="1"/>
  <c r="AW95" i="1"/>
  <c r="I95" i="2"/>
  <c r="D95" i="2"/>
  <c r="H95" i="2"/>
  <c r="F95" i="2"/>
  <c r="F95" i="3"/>
  <c r="I95" i="3"/>
  <c r="H95" i="3"/>
  <c r="AU94" i="1"/>
  <c r="AV94" i="1"/>
  <c r="AW94" i="1"/>
  <c r="I94" i="2"/>
  <c r="D94" i="2"/>
  <c r="H94" i="2"/>
  <c r="F94" i="2"/>
  <c r="F94" i="3"/>
  <c r="I94" i="3"/>
  <c r="H94" i="3"/>
  <c r="AU93" i="1"/>
  <c r="AV93" i="1"/>
  <c r="AW93" i="1"/>
  <c r="I93" i="2"/>
  <c r="D93" i="2"/>
  <c r="H93" i="2"/>
  <c r="F93" i="2"/>
  <c r="F93" i="3"/>
  <c r="I93" i="3"/>
  <c r="H93" i="3"/>
  <c r="AU92" i="1"/>
  <c r="AV92" i="1"/>
  <c r="AW92" i="1"/>
  <c r="I92" i="2"/>
  <c r="D92" i="2"/>
  <c r="H92" i="2"/>
  <c r="F92" i="2"/>
  <c r="F92" i="3"/>
  <c r="I92" i="3"/>
  <c r="H92" i="3"/>
  <c r="AU91" i="1"/>
  <c r="AV91" i="1"/>
  <c r="AW91" i="1"/>
  <c r="I91" i="2"/>
  <c r="D91" i="2"/>
  <c r="H91" i="2"/>
  <c r="F91" i="2"/>
  <c r="F91" i="3"/>
  <c r="I91" i="3"/>
  <c r="H91" i="3"/>
  <c r="AU90" i="1"/>
  <c r="AV90" i="1"/>
  <c r="AW90" i="1"/>
  <c r="I90" i="2"/>
  <c r="D90" i="2"/>
  <c r="H90" i="2"/>
  <c r="F90" i="2"/>
  <c r="F90" i="3"/>
  <c r="I90" i="3"/>
  <c r="H90" i="3"/>
  <c r="AU89" i="1"/>
  <c r="AV89" i="1"/>
  <c r="AW89" i="1"/>
  <c r="I89" i="2"/>
  <c r="D89" i="2"/>
  <c r="H89" i="2"/>
  <c r="F89" i="2"/>
  <c r="F89" i="3"/>
  <c r="I89" i="3"/>
  <c r="H89" i="3"/>
  <c r="AU88" i="1"/>
  <c r="AV88" i="1"/>
  <c r="AW88" i="1"/>
  <c r="I88" i="2"/>
  <c r="D88" i="2"/>
  <c r="H88" i="2"/>
  <c r="F88" i="2"/>
  <c r="F88" i="3"/>
  <c r="I88" i="3"/>
  <c r="H88" i="3"/>
  <c r="AU87" i="1"/>
  <c r="AV87" i="1"/>
  <c r="AW87" i="1"/>
  <c r="I87" i="2"/>
  <c r="D87" i="2"/>
  <c r="H87" i="2"/>
  <c r="F87" i="2"/>
  <c r="F87" i="3"/>
  <c r="I87" i="3"/>
  <c r="H87" i="3"/>
  <c r="AU86" i="1"/>
  <c r="AV86" i="1"/>
  <c r="AW86" i="1"/>
  <c r="I86" i="2"/>
  <c r="D86" i="2"/>
  <c r="H86" i="2"/>
  <c r="F86" i="2"/>
  <c r="F86" i="3"/>
  <c r="I86" i="3"/>
  <c r="H86" i="3"/>
  <c r="AU85" i="1"/>
  <c r="AV85" i="1"/>
  <c r="AW85" i="1"/>
  <c r="I85" i="2"/>
  <c r="D85" i="2"/>
  <c r="H85" i="2"/>
  <c r="F85" i="2"/>
  <c r="F85" i="3"/>
  <c r="I85" i="3"/>
  <c r="H85" i="3"/>
  <c r="AU84" i="1"/>
  <c r="AV84" i="1"/>
  <c r="AW84" i="1"/>
  <c r="I84" i="2"/>
  <c r="D84" i="2"/>
  <c r="H84" i="2"/>
  <c r="F84" i="2"/>
  <c r="F84" i="3"/>
  <c r="I84" i="3"/>
  <c r="H84" i="3"/>
  <c r="AU83" i="1"/>
  <c r="AV83" i="1"/>
  <c r="AW83" i="1"/>
  <c r="I83" i="2"/>
  <c r="D83" i="2"/>
  <c r="H83" i="2"/>
  <c r="F83" i="2"/>
  <c r="F83" i="3"/>
  <c r="I83" i="3"/>
  <c r="H83" i="3"/>
  <c r="AU82" i="1"/>
  <c r="AV82" i="1"/>
  <c r="AW82" i="1"/>
  <c r="I82" i="2"/>
  <c r="D82" i="2"/>
  <c r="H82" i="2"/>
  <c r="F82" i="2"/>
  <c r="F82" i="3"/>
  <c r="I82" i="3"/>
  <c r="H82" i="3"/>
  <c r="AU81" i="1"/>
  <c r="AV81" i="1"/>
  <c r="AW81" i="1"/>
  <c r="I81" i="2"/>
  <c r="D81" i="2"/>
  <c r="H81" i="2"/>
  <c r="F81" i="2"/>
  <c r="F81" i="3"/>
  <c r="I81" i="3"/>
  <c r="H81" i="3"/>
  <c r="AU80" i="1"/>
  <c r="AV80" i="1"/>
  <c r="AW80" i="1"/>
  <c r="I80" i="2"/>
  <c r="D80" i="2"/>
  <c r="H80" i="2"/>
  <c r="F80" i="2"/>
  <c r="F80" i="3"/>
  <c r="I80" i="3"/>
  <c r="H80" i="3"/>
  <c r="AU79" i="1"/>
  <c r="AV79" i="1"/>
  <c r="AW79" i="1"/>
  <c r="I79" i="2"/>
  <c r="D79" i="2"/>
  <c r="H79" i="2"/>
  <c r="F79" i="2"/>
  <c r="F79" i="3"/>
  <c r="I79" i="3"/>
  <c r="H79" i="3"/>
  <c r="AU78" i="1"/>
  <c r="AV78" i="1"/>
  <c r="AW78" i="1"/>
  <c r="I78" i="2"/>
  <c r="D78" i="2"/>
  <c r="H78" i="2"/>
  <c r="F78" i="2"/>
  <c r="F78" i="3"/>
  <c r="I78" i="3"/>
  <c r="H78" i="3"/>
  <c r="AU77" i="1"/>
  <c r="AV77" i="1"/>
  <c r="AW77" i="1"/>
  <c r="I77" i="2"/>
  <c r="D77" i="2"/>
  <c r="H77" i="2"/>
  <c r="F77" i="2"/>
  <c r="F77" i="3"/>
  <c r="I77" i="3"/>
  <c r="H77" i="3"/>
  <c r="AU76" i="1"/>
  <c r="AV76" i="1"/>
  <c r="AW76" i="1"/>
  <c r="I76" i="2"/>
  <c r="D76" i="2"/>
  <c r="H76" i="2"/>
  <c r="F76" i="2"/>
  <c r="F76" i="3"/>
  <c r="I76" i="3"/>
  <c r="H76" i="3"/>
  <c r="AU75" i="1"/>
  <c r="AV75" i="1"/>
  <c r="AW75" i="1"/>
  <c r="I75" i="2"/>
  <c r="D75" i="2"/>
  <c r="H75" i="2"/>
  <c r="F75" i="2"/>
  <c r="F75" i="3"/>
  <c r="I75" i="3"/>
  <c r="H75" i="3"/>
  <c r="AU74" i="1"/>
  <c r="AV74" i="1"/>
  <c r="AW74" i="1"/>
  <c r="I74" i="2"/>
  <c r="D74" i="2"/>
  <c r="H74" i="2"/>
  <c r="F74" i="2"/>
  <c r="F74" i="3"/>
  <c r="I74" i="3"/>
  <c r="H74" i="3"/>
  <c r="AU73" i="1"/>
  <c r="AV73" i="1"/>
  <c r="AW73" i="1"/>
  <c r="I73" i="2"/>
  <c r="D73" i="2"/>
  <c r="H73" i="2"/>
  <c r="F73" i="2"/>
  <c r="F73" i="3"/>
  <c r="I73" i="3"/>
  <c r="H73" i="3"/>
  <c r="AU72" i="1"/>
  <c r="AV72" i="1"/>
  <c r="AW72" i="1"/>
  <c r="I72" i="2"/>
  <c r="D72" i="2"/>
  <c r="H72" i="2"/>
  <c r="F72" i="2"/>
  <c r="F72" i="3"/>
  <c r="I72" i="3"/>
  <c r="H72" i="3"/>
  <c r="AU71" i="1"/>
  <c r="AV71" i="1"/>
  <c r="AW71" i="1"/>
  <c r="I71" i="2"/>
  <c r="D71" i="2"/>
  <c r="H71" i="2"/>
  <c r="F71" i="2"/>
  <c r="F71" i="3"/>
  <c r="I71" i="3"/>
  <c r="H71" i="3"/>
  <c r="AU70" i="1"/>
  <c r="AV70" i="1"/>
  <c r="AW70" i="1"/>
  <c r="I70" i="2"/>
  <c r="D70" i="2"/>
  <c r="H70" i="2"/>
  <c r="F70" i="2"/>
  <c r="F70" i="3"/>
  <c r="I70" i="3"/>
  <c r="H70" i="3"/>
  <c r="AU69" i="1"/>
  <c r="AV69" i="1"/>
  <c r="AW69" i="1"/>
  <c r="I69" i="2"/>
  <c r="D69" i="2"/>
  <c r="H69" i="2"/>
  <c r="F69" i="2"/>
  <c r="F69" i="3"/>
  <c r="I69" i="3"/>
  <c r="H69" i="3"/>
  <c r="AU68" i="1"/>
  <c r="AV68" i="1"/>
  <c r="AW68" i="1"/>
  <c r="I68" i="2"/>
  <c r="D68" i="2"/>
  <c r="H68" i="2"/>
  <c r="F68" i="2"/>
  <c r="F68" i="3"/>
  <c r="I68" i="3"/>
  <c r="H68" i="3"/>
  <c r="AU67" i="1"/>
  <c r="AV67" i="1"/>
  <c r="AW67" i="1"/>
  <c r="I67" i="2"/>
  <c r="D67" i="2"/>
  <c r="H67" i="2"/>
  <c r="F67" i="2"/>
  <c r="F67" i="3"/>
  <c r="I67" i="3"/>
  <c r="H67" i="3"/>
  <c r="AU66" i="1"/>
  <c r="AV66" i="1"/>
  <c r="AW66" i="1"/>
  <c r="I66" i="2"/>
  <c r="D66" i="2"/>
  <c r="H66" i="2"/>
  <c r="F66" i="2"/>
  <c r="F66" i="3"/>
  <c r="I66" i="3"/>
  <c r="H66" i="3"/>
  <c r="AU65" i="1"/>
  <c r="AV65" i="1"/>
  <c r="AW65" i="1"/>
  <c r="I65" i="2"/>
  <c r="D65" i="2"/>
  <c r="H65" i="2"/>
  <c r="F65" i="2"/>
  <c r="F65" i="3"/>
  <c r="I65" i="3"/>
  <c r="H65" i="3"/>
  <c r="AU64" i="1"/>
  <c r="AV64" i="1"/>
  <c r="AW64" i="1"/>
  <c r="I64" i="2"/>
  <c r="D64" i="2"/>
  <c r="H64" i="2"/>
  <c r="F64" i="2"/>
  <c r="F64" i="3"/>
  <c r="I64" i="3"/>
  <c r="H64" i="3"/>
  <c r="AU63" i="1"/>
  <c r="AV63" i="1"/>
  <c r="AW63" i="1"/>
  <c r="I63" i="2"/>
  <c r="D63" i="2"/>
  <c r="H63" i="2"/>
  <c r="F63" i="2"/>
  <c r="F63" i="3"/>
  <c r="I63" i="3"/>
  <c r="H63" i="3"/>
  <c r="AU62" i="1"/>
  <c r="AV62" i="1"/>
  <c r="AW62" i="1"/>
  <c r="I62" i="2"/>
  <c r="D62" i="2"/>
  <c r="H62" i="2"/>
  <c r="F62" i="2"/>
  <c r="F62" i="3"/>
  <c r="I62" i="3"/>
  <c r="H62" i="3"/>
  <c r="AU61" i="1"/>
  <c r="AV61" i="1"/>
  <c r="AW61" i="1"/>
  <c r="I61" i="2"/>
  <c r="D61" i="2"/>
  <c r="H61" i="2"/>
  <c r="F61" i="2"/>
  <c r="F61" i="3"/>
  <c r="I61" i="3"/>
  <c r="H61" i="3"/>
  <c r="AU60" i="1"/>
  <c r="AV60" i="1"/>
  <c r="AW60" i="1"/>
  <c r="I60" i="2"/>
  <c r="D60" i="2"/>
  <c r="H60" i="2"/>
  <c r="F60" i="2"/>
  <c r="F60" i="3"/>
  <c r="I60" i="3"/>
  <c r="H60" i="3"/>
  <c r="AU59" i="1"/>
  <c r="AV59" i="1"/>
  <c r="AW59" i="1"/>
  <c r="I59" i="2"/>
  <c r="D59" i="2"/>
  <c r="H59" i="2"/>
  <c r="F59" i="2"/>
  <c r="F59" i="3"/>
  <c r="I59" i="3"/>
  <c r="H59" i="3"/>
  <c r="AU58" i="1"/>
  <c r="AV58" i="1"/>
  <c r="AW58" i="1"/>
  <c r="I58" i="2"/>
  <c r="D58" i="2"/>
  <c r="H58" i="2"/>
  <c r="F58" i="2"/>
  <c r="F58" i="3"/>
  <c r="I58" i="3"/>
  <c r="H58" i="3"/>
  <c r="AU57" i="1"/>
  <c r="AV57" i="1"/>
  <c r="AW57" i="1"/>
  <c r="I57" i="2"/>
  <c r="D57" i="2"/>
  <c r="H57" i="2"/>
  <c r="F57" i="2"/>
  <c r="F57" i="3"/>
  <c r="I57" i="3"/>
  <c r="H57" i="3"/>
  <c r="AU56" i="1"/>
  <c r="AV56" i="1"/>
  <c r="AW56" i="1"/>
  <c r="I56" i="2"/>
  <c r="D56" i="2"/>
  <c r="H56" i="2"/>
  <c r="F56" i="2"/>
  <c r="F56" i="3"/>
  <c r="I56" i="3"/>
  <c r="H56" i="3"/>
  <c r="AU55" i="1"/>
  <c r="AV55" i="1"/>
  <c r="AW55" i="1"/>
  <c r="I55" i="2"/>
  <c r="D55" i="2"/>
  <c r="H55" i="2"/>
  <c r="F55" i="2"/>
  <c r="F55" i="3"/>
  <c r="I55" i="3"/>
  <c r="H55" i="3"/>
  <c r="AU54" i="1"/>
  <c r="AV54" i="1"/>
  <c r="AW54" i="1"/>
  <c r="I54" i="2"/>
  <c r="D54" i="2"/>
  <c r="H54" i="2"/>
  <c r="F54" i="2"/>
  <c r="F54" i="3"/>
  <c r="I54" i="3"/>
  <c r="H54" i="3"/>
  <c r="AU53" i="1"/>
  <c r="AV53" i="1"/>
  <c r="AW53" i="1"/>
  <c r="I53" i="2"/>
  <c r="D53" i="2"/>
  <c r="H53" i="2"/>
  <c r="F53" i="2"/>
  <c r="F53" i="3"/>
  <c r="I53" i="3"/>
  <c r="H53" i="3"/>
  <c r="AU52" i="1"/>
  <c r="AV52" i="1"/>
  <c r="AW52" i="1"/>
  <c r="I52" i="2"/>
  <c r="D52" i="2"/>
  <c r="H52" i="2"/>
  <c r="F52" i="2"/>
  <c r="F52" i="3"/>
  <c r="I52" i="3"/>
  <c r="H52" i="3"/>
  <c r="AU51" i="1"/>
  <c r="AV51" i="1"/>
  <c r="AW51" i="1"/>
  <c r="I51" i="2"/>
  <c r="D51" i="2"/>
  <c r="H51" i="2"/>
  <c r="F51" i="2"/>
  <c r="F51" i="3"/>
  <c r="I51" i="3"/>
  <c r="H51" i="3"/>
  <c r="AU50" i="1"/>
  <c r="AV50" i="1"/>
  <c r="AW50" i="1"/>
  <c r="I50" i="2"/>
  <c r="D50" i="2"/>
  <c r="H50" i="2"/>
  <c r="F50" i="2"/>
  <c r="F50" i="3"/>
  <c r="I50" i="3"/>
  <c r="H50" i="3"/>
  <c r="AU49" i="1"/>
  <c r="AV49" i="1"/>
  <c r="AW49" i="1"/>
  <c r="I49" i="2"/>
  <c r="D49" i="2"/>
  <c r="H49" i="2"/>
  <c r="F49" i="2"/>
  <c r="F49" i="3"/>
  <c r="I49" i="3"/>
  <c r="H49" i="3"/>
  <c r="AU48" i="1"/>
  <c r="AV48" i="1"/>
  <c r="AW48" i="1"/>
  <c r="I48" i="2"/>
  <c r="D48" i="2"/>
  <c r="H48" i="2"/>
  <c r="F48" i="2"/>
  <c r="F48" i="3"/>
  <c r="I48" i="3"/>
  <c r="H48" i="3"/>
  <c r="AU47" i="1"/>
  <c r="AV47" i="1"/>
  <c r="AW47" i="1"/>
  <c r="I47" i="2"/>
  <c r="D47" i="2"/>
  <c r="H47" i="2"/>
  <c r="F47" i="2"/>
  <c r="F47" i="3"/>
  <c r="I47" i="3"/>
  <c r="H47" i="3"/>
  <c r="AU46" i="1"/>
  <c r="AV46" i="1"/>
  <c r="AW46" i="1"/>
  <c r="I46" i="2"/>
  <c r="D46" i="2"/>
  <c r="H46" i="2"/>
  <c r="F46" i="2"/>
  <c r="F46" i="3"/>
  <c r="I46" i="3"/>
  <c r="H46" i="3"/>
  <c r="AU45" i="1"/>
  <c r="AV45" i="1"/>
  <c r="AW45" i="1"/>
  <c r="I45" i="2"/>
  <c r="D45" i="2"/>
  <c r="H45" i="2"/>
  <c r="F45" i="2"/>
  <c r="F45" i="3"/>
  <c r="I45" i="3"/>
  <c r="H45" i="3"/>
  <c r="AU44" i="1"/>
  <c r="AV44" i="1"/>
  <c r="AW44" i="1"/>
  <c r="I44" i="2"/>
  <c r="D44" i="2"/>
  <c r="H44" i="2"/>
  <c r="F44" i="2"/>
  <c r="F44" i="3"/>
  <c r="I44" i="3"/>
  <c r="H44" i="3"/>
  <c r="AU43" i="1"/>
  <c r="AV43" i="1"/>
  <c r="AW43" i="1"/>
  <c r="I43" i="2"/>
  <c r="D43" i="2"/>
  <c r="H43" i="2"/>
  <c r="F43" i="2"/>
  <c r="F43" i="3"/>
  <c r="I43" i="3"/>
  <c r="H43" i="3"/>
  <c r="AU42" i="1"/>
  <c r="AV42" i="1"/>
  <c r="AW42" i="1"/>
  <c r="I42" i="2"/>
  <c r="D42" i="2"/>
  <c r="H42" i="2"/>
  <c r="F42" i="2"/>
  <c r="F42" i="3"/>
  <c r="I42" i="3"/>
  <c r="H42" i="3"/>
  <c r="AU41" i="1"/>
  <c r="AV41" i="1"/>
  <c r="AW41" i="1"/>
  <c r="I41" i="2"/>
  <c r="D41" i="2"/>
  <c r="H41" i="2"/>
  <c r="F41" i="2"/>
  <c r="F41" i="3"/>
  <c r="I41" i="3"/>
  <c r="H41" i="3"/>
  <c r="AU40" i="1"/>
  <c r="AV40" i="1"/>
  <c r="AW40" i="1"/>
  <c r="I40" i="2"/>
  <c r="D40" i="2"/>
  <c r="H40" i="2"/>
  <c r="F40" i="2"/>
  <c r="F40" i="3"/>
  <c r="I40" i="3"/>
  <c r="H40" i="3"/>
  <c r="AU39" i="1"/>
  <c r="AV39" i="1"/>
  <c r="AW39" i="1"/>
  <c r="I39" i="2"/>
  <c r="D39" i="2"/>
  <c r="H39" i="2"/>
  <c r="F39" i="2"/>
  <c r="F39" i="3"/>
  <c r="I39" i="3"/>
  <c r="H39" i="3"/>
  <c r="AU38" i="1"/>
  <c r="AV38" i="1"/>
  <c r="AW38" i="1"/>
  <c r="I38" i="2"/>
  <c r="D38" i="2"/>
  <c r="H38" i="2"/>
  <c r="F38" i="2"/>
  <c r="F38" i="3"/>
  <c r="I38" i="3"/>
  <c r="H38" i="3"/>
  <c r="AU37" i="1"/>
  <c r="AV37" i="1"/>
  <c r="AW37" i="1"/>
  <c r="I37" i="2"/>
  <c r="D37" i="2"/>
  <c r="H37" i="2"/>
  <c r="F37" i="2"/>
  <c r="F37" i="3"/>
  <c r="I37" i="3"/>
  <c r="H37" i="3"/>
  <c r="AU36" i="1"/>
  <c r="AV36" i="1"/>
  <c r="AW36" i="1"/>
  <c r="I36" i="2"/>
  <c r="D36" i="2"/>
  <c r="H36" i="2"/>
  <c r="F36" i="2"/>
  <c r="F36" i="3"/>
  <c r="I36" i="3"/>
  <c r="H36" i="3"/>
  <c r="AU35" i="1"/>
  <c r="AV35" i="1"/>
  <c r="AW35" i="1"/>
  <c r="I35" i="2"/>
  <c r="D35" i="2"/>
  <c r="H35" i="2"/>
  <c r="F35" i="2"/>
  <c r="F35" i="3"/>
  <c r="I35" i="3"/>
  <c r="H35" i="3"/>
  <c r="AU34" i="1"/>
  <c r="AV34" i="1"/>
  <c r="AW34" i="1"/>
  <c r="I34" i="2"/>
  <c r="D34" i="2"/>
  <c r="H34" i="2"/>
  <c r="F34" i="2"/>
  <c r="F34" i="3"/>
  <c r="I34" i="3"/>
  <c r="H34" i="3"/>
  <c r="AU33" i="1"/>
  <c r="AV33" i="1"/>
  <c r="AW33" i="1"/>
  <c r="I33" i="2"/>
  <c r="D33" i="2"/>
  <c r="H33" i="2"/>
  <c r="F33" i="2"/>
  <c r="F33" i="3"/>
  <c r="I33" i="3"/>
  <c r="H33" i="3"/>
  <c r="AU32" i="1"/>
  <c r="AV32" i="1"/>
  <c r="AW32" i="1"/>
  <c r="I32" i="2"/>
  <c r="D32" i="2"/>
  <c r="H32" i="2"/>
  <c r="F32" i="2"/>
  <c r="F32" i="3"/>
  <c r="I32" i="3"/>
  <c r="H32" i="3"/>
  <c r="AU31" i="1"/>
  <c r="AV31" i="1"/>
  <c r="AW31" i="1"/>
  <c r="I31" i="2"/>
  <c r="D31" i="2"/>
  <c r="H31" i="2"/>
  <c r="F31" i="2"/>
  <c r="F31" i="3"/>
  <c r="I31" i="3"/>
  <c r="H31" i="3"/>
  <c r="AU30" i="1"/>
  <c r="AV30" i="1"/>
  <c r="AW30" i="1"/>
  <c r="I30" i="2"/>
  <c r="D30" i="2"/>
  <c r="H30" i="2"/>
  <c r="F30" i="2"/>
  <c r="F30" i="3"/>
  <c r="I30" i="3"/>
  <c r="H30" i="3"/>
  <c r="AU29" i="1"/>
  <c r="AV29" i="1"/>
  <c r="AW29" i="1"/>
  <c r="I29" i="2"/>
  <c r="D29" i="2"/>
  <c r="H29" i="2"/>
  <c r="F29" i="2"/>
  <c r="F29" i="3"/>
  <c r="I29" i="3"/>
  <c r="H29" i="3"/>
  <c r="AU28" i="1"/>
  <c r="AV28" i="1"/>
  <c r="AW28" i="1"/>
  <c r="I28" i="2"/>
  <c r="D28" i="2"/>
  <c r="H28" i="2"/>
  <c r="F28" i="2"/>
  <c r="F28" i="3"/>
  <c r="I28" i="3"/>
  <c r="H28" i="3"/>
  <c r="AU27" i="1"/>
  <c r="AV27" i="1"/>
  <c r="AW27" i="1"/>
  <c r="I27" i="2"/>
  <c r="D27" i="2"/>
  <c r="H27" i="2"/>
  <c r="F27" i="2"/>
  <c r="F27" i="3"/>
  <c r="I27" i="3"/>
  <c r="H27" i="3"/>
  <c r="AU26" i="1"/>
  <c r="AV26" i="1"/>
  <c r="AW26" i="1"/>
  <c r="I26" i="2"/>
  <c r="D26" i="2"/>
  <c r="H26" i="2"/>
  <c r="F26" i="2"/>
  <c r="F26" i="3"/>
  <c r="I26" i="3"/>
  <c r="H26" i="3"/>
  <c r="AU25" i="1"/>
  <c r="AV25" i="1"/>
  <c r="AW25" i="1"/>
  <c r="I25" i="2"/>
  <c r="D25" i="2"/>
  <c r="H25" i="2"/>
  <c r="F25" i="2"/>
  <c r="F25" i="3"/>
  <c r="I25" i="3"/>
  <c r="H25" i="3"/>
  <c r="AU24" i="1"/>
  <c r="AV24" i="1"/>
  <c r="AW24" i="1"/>
  <c r="I24" i="2"/>
  <c r="D24" i="2"/>
  <c r="H24" i="2"/>
  <c r="F24" i="2"/>
  <c r="F24" i="3"/>
  <c r="I24" i="3"/>
  <c r="H24" i="3"/>
  <c r="AU23" i="1"/>
  <c r="AV23" i="1"/>
  <c r="AW23" i="1"/>
  <c r="I23" i="2"/>
  <c r="D23" i="2"/>
  <c r="H23" i="2"/>
  <c r="F23" i="2"/>
  <c r="F23" i="3"/>
  <c r="I23" i="3"/>
  <c r="H23" i="3"/>
  <c r="AU22" i="1"/>
  <c r="AV22" i="1"/>
  <c r="AW22" i="1"/>
  <c r="I22" i="2"/>
  <c r="D22" i="2"/>
  <c r="H22" i="2"/>
  <c r="F22" i="2"/>
  <c r="F22" i="3"/>
  <c r="I22" i="3"/>
  <c r="H22" i="3"/>
  <c r="AU21" i="1"/>
  <c r="AV21" i="1"/>
  <c r="AW21" i="1"/>
  <c r="I21" i="2"/>
  <c r="D21" i="2"/>
  <c r="H21" i="2"/>
  <c r="F21" i="2"/>
  <c r="F21" i="3"/>
  <c r="I21" i="3"/>
  <c r="H21" i="3"/>
  <c r="AU20" i="1"/>
  <c r="AV20" i="1"/>
  <c r="AW20" i="1"/>
  <c r="I20" i="2"/>
  <c r="D20" i="2"/>
  <c r="H20" i="2"/>
  <c r="F20" i="2"/>
  <c r="F20" i="3"/>
  <c r="I20" i="3"/>
  <c r="H20" i="3"/>
  <c r="AU19" i="1"/>
  <c r="AV19" i="1"/>
  <c r="AW19" i="1"/>
  <c r="I19" i="2"/>
  <c r="D19" i="2"/>
  <c r="H19" i="2"/>
  <c r="F19" i="2"/>
  <c r="F19" i="3"/>
  <c r="I19" i="3"/>
  <c r="H19" i="3"/>
  <c r="AU18" i="1"/>
  <c r="AV18" i="1"/>
  <c r="AW18" i="1"/>
  <c r="I18" i="2"/>
  <c r="D18" i="2"/>
  <c r="H18" i="2"/>
  <c r="F18" i="2"/>
  <c r="F18" i="3"/>
  <c r="I18" i="3"/>
  <c r="H18" i="3"/>
  <c r="AU17" i="1"/>
  <c r="AV17" i="1"/>
  <c r="AW17" i="1"/>
  <c r="I17" i="2"/>
  <c r="D17" i="2"/>
  <c r="H17" i="2"/>
  <c r="F17" i="2"/>
  <c r="F17" i="3"/>
  <c r="I17" i="3"/>
  <c r="H17" i="3"/>
  <c r="AU16" i="1"/>
  <c r="AV16" i="1"/>
  <c r="AW16" i="1"/>
  <c r="I16" i="2"/>
  <c r="D16" i="2"/>
  <c r="H16" i="2"/>
  <c r="F16" i="2"/>
  <c r="F16" i="3"/>
  <c r="I16" i="3"/>
  <c r="H16" i="3"/>
  <c r="AU15" i="1"/>
  <c r="AV15" i="1"/>
  <c r="AW15" i="1"/>
  <c r="I15" i="2"/>
  <c r="D15" i="2"/>
  <c r="H15" i="2"/>
  <c r="F15" i="2"/>
  <c r="F15" i="3"/>
  <c r="I15" i="3"/>
  <c r="H15" i="3"/>
  <c r="AU14" i="1"/>
  <c r="AV14" i="1"/>
  <c r="AW14" i="1"/>
  <c r="I14" i="2"/>
  <c r="D14" i="2"/>
  <c r="H14" i="2"/>
  <c r="F14" i="2"/>
  <c r="F14" i="3"/>
  <c r="I14" i="3"/>
  <c r="H14" i="3"/>
  <c r="AU13" i="1"/>
  <c r="AV13" i="1"/>
  <c r="AW13" i="1"/>
  <c r="I13" i="2"/>
  <c r="D13" i="2"/>
  <c r="H13" i="2"/>
  <c r="F13" i="2"/>
  <c r="F13" i="3"/>
  <c r="I13" i="3"/>
  <c r="H13" i="3"/>
  <c r="AU12" i="1"/>
  <c r="AV12" i="1"/>
  <c r="AW12" i="1"/>
  <c r="I12" i="2"/>
  <c r="D12" i="2"/>
  <c r="H12" i="2"/>
  <c r="F12" i="2"/>
  <c r="F12" i="3"/>
  <c r="I12" i="3"/>
  <c r="H12" i="3"/>
  <c r="AU11" i="1"/>
  <c r="AV11" i="1"/>
  <c r="AW11" i="1"/>
  <c r="I11" i="2"/>
  <c r="D11" i="2"/>
  <c r="H11" i="2"/>
  <c r="F11" i="2"/>
  <c r="F11" i="3"/>
  <c r="I11" i="3"/>
  <c r="H11" i="3"/>
  <c r="AU10" i="1"/>
  <c r="AV10" i="1"/>
  <c r="AW10" i="1"/>
  <c r="I10" i="2"/>
  <c r="D10" i="2"/>
  <c r="H10" i="2"/>
  <c r="F10" i="2"/>
  <c r="F10" i="3"/>
  <c r="I10" i="3"/>
  <c r="H10" i="3"/>
  <c r="AU9" i="1"/>
  <c r="AV9" i="1"/>
  <c r="AW9" i="1"/>
  <c r="I9" i="2"/>
  <c r="D9" i="2"/>
  <c r="H9" i="2"/>
  <c r="F9" i="2"/>
  <c r="F9" i="3"/>
  <c r="I9" i="3"/>
  <c r="H9" i="3"/>
  <c r="AU8" i="1"/>
  <c r="AV8" i="1"/>
  <c r="AW8" i="1"/>
  <c r="I8" i="2"/>
  <c r="D8" i="2"/>
  <c r="H8" i="2"/>
  <c r="F8" i="2"/>
  <c r="F8" i="3"/>
  <c r="I8" i="3"/>
  <c r="H8" i="3"/>
  <c r="AU7" i="1"/>
  <c r="AV7" i="1"/>
  <c r="AW7" i="1"/>
  <c r="I7" i="2"/>
  <c r="D7" i="2"/>
  <c r="H7" i="2"/>
  <c r="F7" i="2"/>
  <c r="F7" i="3"/>
  <c r="I7" i="3"/>
  <c r="H7" i="3"/>
  <c r="AU6" i="1"/>
  <c r="AV6" i="1"/>
  <c r="AW6" i="1"/>
  <c r="I6" i="2"/>
  <c r="D6" i="2"/>
  <c r="H6" i="2"/>
  <c r="F6" i="2"/>
  <c r="F6" i="3"/>
  <c r="I6" i="3"/>
  <c r="H6" i="3"/>
  <c r="AC117" i="2"/>
  <c r="AC117" i="3"/>
  <c r="S117" i="2"/>
  <c r="S117" i="3"/>
  <c r="U117" i="2"/>
  <c r="U117" i="3"/>
  <c r="AC116" i="2"/>
  <c r="AC116" i="3"/>
  <c r="S116" i="2"/>
  <c r="S116" i="3"/>
  <c r="U116" i="2"/>
  <c r="U116" i="3"/>
  <c r="AC115" i="2"/>
  <c r="AC115" i="3"/>
  <c r="S115" i="2"/>
  <c r="S115" i="3"/>
  <c r="U115" i="2"/>
  <c r="U115" i="3"/>
  <c r="AC114" i="2"/>
  <c r="AC114" i="3"/>
  <c r="S114" i="2"/>
  <c r="S114" i="3"/>
  <c r="U114" i="2"/>
  <c r="U114" i="3"/>
  <c r="AC113" i="2"/>
  <c r="AC113" i="3"/>
  <c r="S113" i="2"/>
  <c r="S113" i="3"/>
  <c r="U113" i="2"/>
  <c r="U113" i="3"/>
  <c r="AC112" i="2"/>
  <c r="AC112" i="3"/>
  <c r="S112" i="2"/>
  <c r="S112" i="3"/>
  <c r="U112" i="2"/>
  <c r="U112" i="3"/>
  <c r="AC111" i="2"/>
  <c r="AC111" i="3"/>
  <c r="S111" i="2"/>
  <c r="S111" i="3"/>
  <c r="U111" i="2"/>
  <c r="U111" i="3"/>
  <c r="AC110" i="2"/>
  <c r="AC110" i="3"/>
  <c r="S110" i="2"/>
  <c r="S110" i="3"/>
  <c r="U110" i="2"/>
  <c r="U110" i="3"/>
  <c r="AC109" i="2"/>
  <c r="AC109" i="3"/>
  <c r="S109" i="2"/>
  <c r="S109" i="3"/>
  <c r="U109" i="2"/>
  <c r="U109" i="3"/>
  <c r="AC108" i="2"/>
  <c r="AC108" i="3"/>
  <c r="S108" i="2"/>
  <c r="S108" i="3"/>
  <c r="U108" i="2"/>
  <c r="U108" i="3"/>
  <c r="AC107" i="2"/>
  <c r="AC107" i="3"/>
  <c r="S107" i="2"/>
  <c r="S107" i="3"/>
  <c r="U107" i="2"/>
  <c r="U107" i="3"/>
  <c r="AC106" i="2"/>
  <c r="AC106" i="3"/>
  <c r="S106" i="2"/>
  <c r="S106" i="3"/>
  <c r="U106" i="2"/>
  <c r="U106" i="3"/>
  <c r="AC105" i="2"/>
  <c r="AC105" i="3"/>
  <c r="S105" i="2"/>
  <c r="S105" i="3"/>
  <c r="U105" i="2"/>
  <c r="U105" i="3"/>
  <c r="AC104" i="2"/>
  <c r="AC104" i="3"/>
  <c r="S104" i="2"/>
  <c r="S104" i="3"/>
  <c r="U104" i="2"/>
  <c r="U104" i="3"/>
  <c r="AC103" i="2"/>
  <c r="AC103" i="3"/>
  <c r="S103" i="2"/>
  <c r="S103" i="3"/>
  <c r="U103" i="2"/>
  <c r="U103" i="3"/>
  <c r="AC102" i="2"/>
  <c r="AC102" i="3"/>
  <c r="S102" i="2"/>
  <c r="S102" i="3"/>
  <c r="U102" i="2"/>
  <c r="U102" i="3"/>
  <c r="AC101" i="2"/>
  <c r="AC101" i="3"/>
  <c r="S101" i="2"/>
  <c r="S101" i="3"/>
  <c r="U101" i="2"/>
  <c r="U101" i="3"/>
  <c r="AC100" i="2"/>
  <c r="AC100" i="3"/>
  <c r="S100" i="2"/>
  <c r="S100" i="3"/>
  <c r="U100" i="2"/>
  <c r="U100" i="3"/>
  <c r="AC99" i="2"/>
  <c r="AC99" i="3"/>
  <c r="S99" i="2"/>
  <c r="S99" i="3"/>
  <c r="U99" i="2"/>
  <c r="U99" i="3"/>
  <c r="AC98" i="2"/>
  <c r="AC98" i="3"/>
  <c r="S98" i="2"/>
  <c r="S98" i="3"/>
  <c r="U98" i="2"/>
  <c r="U98" i="3"/>
  <c r="AC97" i="2"/>
  <c r="AC97" i="3"/>
  <c r="S97" i="2"/>
  <c r="S97" i="3"/>
  <c r="U97" i="2"/>
  <c r="U97" i="3"/>
  <c r="AC96" i="2"/>
  <c r="AC96" i="3"/>
  <c r="S96" i="2"/>
  <c r="S96" i="3"/>
  <c r="U96" i="2"/>
  <c r="U96" i="3"/>
  <c r="AC95" i="2"/>
  <c r="AC95" i="3"/>
  <c r="S95" i="2"/>
  <c r="S95" i="3"/>
  <c r="U95" i="2"/>
  <c r="U95" i="3"/>
  <c r="AC94" i="2"/>
  <c r="AC94" i="3"/>
  <c r="S94" i="2"/>
  <c r="S94" i="3"/>
  <c r="U94" i="2"/>
  <c r="U94" i="3"/>
  <c r="AC93" i="2"/>
  <c r="AC93" i="3"/>
  <c r="S93" i="2"/>
  <c r="S93" i="3"/>
  <c r="U93" i="2"/>
  <c r="U93" i="3"/>
  <c r="AC92" i="2"/>
  <c r="AC92" i="3"/>
  <c r="S92" i="2"/>
  <c r="S92" i="3"/>
  <c r="U92" i="2"/>
  <c r="U92" i="3"/>
  <c r="AC91" i="2"/>
  <c r="AC91" i="3"/>
  <c r="S91" i="2"/>
  <c r="S91" i="3"/>
  <c r="U91" i="2"/>
  <c r="U91" i="3"/>
  <c r="AC90" i="2"/>
  <c r="AC90" i="3"/>
  <c r="S90" i="2"/>
  <c r="S90" i="3"/>
  <c r="U90" i="2"/>
  <c r="U90" i="3"/>
  <c r="AC89" i="2"/>
  <c r="AC89" i="3"/>
  <c r="S89" i="2"/>
  <c r="S89" i="3"/>
  <c r="U89" i="2"/>
  <c r="U89" i="3"/>
  <c r="AC88" i="2"/>
  <c r="AC88" i="3"/>
  <c r="S88" i="2"/>
  <c r="S88" i="3"/>
  <c r="U88" i="2"/>
  <c r="U88" i="3"/>
  <c r="AC87" i="2"/>
  <c r="AC87" i="3"/>
  <c r="S87" i="2"/>
  <c r="S87" i="3"/>
  <c r="U87" i="2"/>
  <c r="U87" i="3"/>
  <c r="AC86" i="2"/>
  <c r="AC86" i="3"/>
  <c r="S86" i="2"/>
  <c r="S86" i="3"/>
  <c r="U86" i="2"/>
  <c r="U86" i="3"/>
  <c r="AC85" i="2"/>
  <c r="AC85" i="3"/>
  <c r="S85" i="2"/>
  <c r="S85" i="3"/>
  <c r="U85" i="2"/>
  <c r="U85" i="3"/>
  <c r="AC84" i="2"/>
  <c r="AC84" i="3"/>
  <c r="S84" i="2"/>
  <c r="S84" i="3"/>
  <c r="U84" i="2"/>
  <c r="U84" i="3"/>
  <c r="AC83" i="2"/>
  <c r="AC83" i="3"/>
  <c r="S83" i="2"/>
  <c r="S83" i="3"/>
  <c r="U83" i="2"/>
  <c r="U83" i="3"/>
  <c r="AC82" i="2"/>
  <c r="AC82" i="3"/>
  <c r="S82" i="2"/>
  <c r="S82" i="3"/>
  <c r="U82" i="2"/>
  <c r="U82" i="3"/>
  <c r="AC81" i="2"/>
  <c r="AC81" i="3"/>
  <c r="S81" i="2"/>
  <c r="S81" i="3"/>
  <c r="U81" i="2"/>
  <c r="U81" i="3"/>
  <c r="AC80" i="2"/>
  <c r="AC80" i="3"/>
  <c r="S80" i="2"/>
  <c r="S80" i="3"/>
  <c r="U80" i="2"/>
  <c r="U80" i="3"/>
  <c r="AC79" i="2"/>
  <c r="AC79" i="3"/>
  <c r="S79" i="2"/>
  <c r="S79" i="3"/>
  <c r="U79" i="2"/>
  <c r="U79" i="3"/>
  <c r="AC78" i="2"/>
  <c r="AC78" i="3"/>
  <c r="S78" i="2"/>
  <c r="S78" i="3"/>
  <c r="U78" i="2"/>
  <c r="U78" i="3"/>
  <c r="AC77" i="2"/>
  <c r="AC77" i="3"/>
  <c r="S77" i="2"/>
  <c r="S77" i="3"/>
  <c r="U77" i="2"/>
  <c r="U77" i="3"/>
  <c r="AC76" i="2"/>
  <c r="AC76" i="3"/>
  <c r="S76" i="2"/>
  <c r="S76" i="3"/>
  <c r="U76" i="2"/>
  <c r="U76" i="3"/>
  <c r="AC75" i="2"/>
  <c r="AC75" i="3"/>
  <c r="S75" i="2"/>
  <c r="S75" i="3"/>
  <c r="U75" i="2"/>
  <c r="U75" i="3"/>
  <c r="AC74" i="2"/>
  <c r="AC74" i="3"/>
  <c r="S74" i="2"/>
  <c r="S74" i="3"/>
  <c r="U74" i="2"/>
  <c r="U74" i="3"/>
  <c r="AC73" i="2"/>
  <c r="AC73" i="3"/>
  <c r="S73" i="2"/>
  <c r="S73" i="3"/>
  <c r="U73" i="2"/>
  <c r="U73" i="3"/>
  <c r="AC72" i="2"/>
  <c r="AC72" i="3"/>
  <c r="S72" i="2"/>
  <c r="S72" i="3"/>
  <c r="U72" i="2"/>
  <c r="U72" i="3"/>
  <c r="AC71" i="2"/>
  <c r="AC71" i="3"/>
  <c r="S71" i="2"/>
  <c r="S71" i="3"/>
  <c r="U71" i="2"/>
  <c r="U71" i="3"/>
  <c r="AC70" i="2"/>
  <c r="AC70" i="3"/>
  <c r="S70" i="2"/>
  <c r="S70" i="3"/>
  <c r="U70" i="2"/>
  <c r="U70" i="3"/>
  <c r="AC69" i="2"/>
  <c r="AC69" i="3"/>
  <c r="S69" i="2"/>
  <c r="S69" i="3"/>
  <c r="U69" i="2"/>
  <c r="U69" i="3"/>
  <c r="AC68" i="2"/>
  <c r="AC68" i="3"/>
  <c r="S68" i="2"/>
  <c r="S68" i="3"/>
  <c r="U68" i="2"/>
  <c r="U68" i="3"/>
  <c r="AC67" i="2"/>
  <c r="AC67" i="3"/>
  <c r="S67" i="2"/>
  <c r="S67" i="3"/>
  <c r="U67" i="2"/>
  <c r="U67" i="3"/>
  <c r="AC66" i="2"/>
  <c r="AC66" i="3"/>
  <c r="S66" i="2"/>
  <c r="S66" i="3"/>
  <c r="U66" i="2"/>
  <c r="U66" i="3"/>
  <c r="AC65" i="2"/>
  <c r="AC65" i="3"/>
  <c r="S65" i="2"/>
  <c r="S65" i="3"/>
  <c r="U65" i="2"/>
  <c r="U65" i="3"/>
  <c r="AC64" i="2"/>
  <c r="AC64" i="3"/>
  <c r="S64" i="2"/>
  <c r="S64" i="3"/>
  <c r="U64" i="2"/>
  <c r="U64" i="3"/>
  <c r="AC63" i="2"/>
  <c r="AC63" i="3"/>
  <c r="S63" i="2"/>
  <c r="S63" i="3"/>
  <c r="U63" i="2"/>
  <c r="U63" i="3"/>
  <c r="AC62" i="2"/>
  <c r="AC62" i="3"/>
  <c r="S62" i="2"/>
  <c r="S62" i="3"/>
  <c r="U62" i="2"/>
  <c r="U62" i="3"/>
  <c r="AC61" i="2"/>
  <c r="AC61" i="3"/>
  <c r="S61" i="2"/>
  <c r="S61" i="3"/>
  <c r="U61" i="2"/>
  <c r="U61" i="3"/>
  <c r="AC60" i="2"/>
  <c r="AC60" i="3"/>
  <c r="S60" i="2"/>
  <c r="S60" i="3"/>
  <c r="U60" i="2"/>
  <c r="U60" i="3"/>
  <c r="AC59" i="2"/>
  <c r="AC59" i="3"/>
  <c r="S59" i="2"/>
  <c r="S59" i="3"/>
  <c r="U59" i="2"/>
  <c r="U59" i="3"/>
  <c r="AC58" i="2"/>
  <c r="AC58" i="3"/>
  <c r="S58" i="2"/>
  <c r="S58" i="3"/>
  <c r="U58" i="2"/>
  <c r="U58" i="3"/>
  <c r="AC57" i="2"/>
  <c r="AC57" i="3"/>
  <c r="S57" i="2"/>
  <c r="S57" i="3"/>
  <c r="U57" i="2"/>
  <c r="U57" i="3"/>
  <c r="AC56" i="2"/>
  <c r="AC56" i="3"/>
  <c r="S56" i="2"/>
  <c r="S56" i="3"/>
  <c r="U56" i="2"/>
  <c r="U56" i="3"/>
  <c r="AC55" i="2"/>
  <c r="AC55" i="3"/>
  <c r="S55" i="2"/>
  <c r="S55" i="3"/>
  <c r="U55" i="2"/>
  <c r="U55" i="3"/>
  <c r="AC54" i="2"/>
  <c r="AC54" i="3"/>
  <c r="S54" i="2"/>
  <c r="S54" i="3"/>
  <c r="U54" i="2"/>
  <c r="U54" i="3"/>
  <c r="AC53" i="2"/>
  <c r="AC53" i="3"/>
  <c r="S53" i="2"/>
  <c r="S53" i="3"/>
  <c r="U53" i="2"/>
  <c r="U53" i="3"/>
  <c r="AC52" i="2"/>
  <c r="AC52" i="3"/>
  <c r="S52" i="2"/>
  <c r="S52" i="3"/>
  <c r="U52" i="2"/>
  <c r="U52" i="3"/>
  <c r="AC51" i="2"/>
  <c r="AC51" i="3"/>
  <c r="S51" i="2"/>
  <c r="S51" i="3"/>
  <c r="U51" i="2"/>
  <c r="U51" i="3"/>
  <c r="AC50" i="2"/>
  <c r="AC50" i="3"/>
  <c r="S50" i="2"/>
  <c r="S50" i="3"/>
  <c r="U50" i="2"/>
  <c r="U50" i="3"/>
  <c r="AC49" i="2"/>
  <c r="AC49" i="3"/>
  <c r="S49" i="2"/>
  <c r="S49" i="3"/>
  <c r="U49" i="2"/>
  <c r="U49" i="3"/>
  <c r="AC48" i="2"/>
  <c r="AC48" i="3"/>
  <c r="S48" i="2"/>
  <c r="S48" i="3"/>
  <c r="U48" i="2"/>
  <c r="U48" i="3"/>
  <c r="AC47" i="2"/>
  <c r="AC47" i="3"/>
  <c r="S47" i="2"/>
  <c r="S47" i="3"/>
  <c r="U47" i="2"/>
  <c r="U47" i="3"/>
  <c r="AC46" i="2"/>
  <c r="AC46" i="3"/>
  <c r="S46" i="2"/>
  <c r="S46" i="3"/>
  <c r="U46" i="2"/>
  <c r="U46" i="3"/>
  <c r="AC45" i="2"/>
  <c r="AC45" i="3"/>
  <c r="S45" i="2"/>
  <c r="S45" i="3"/>
  <c r="U45" i="2"/>
  <c r="U45" i="3"/>
  <c r="AC44" i="2"/>
  <c r="AC44" i="3"/>
  <c r="S44" i="2"/>
  <c r="S44" i="3"/>
  <c r="U44" i="2"/>
  <c r="U44" i="3"/>
  <c r="AC43" i="2"/>
  <c r="AC43" i="3"/>
  <c r="S43" i="2"/>
  <c r="S43" i="3"/>
  <c r="U43" i="2"/>
  <c r="U43" i="3"/>
  <c r="AC42" i="2"/>
  <c r="AC42" i="3"/>
  <c r="S42" i="2"/>
  <c r="S42" i="3"/>
  <c r="U42" i="2"/>
  <c r="U42" i="3"/>
  <c r="AC41" i="2"/>
  <c r="AC41" i="3"/>
  <c r="S41" i="2"/>
  <c r="S41" i="3"/>
  <c r="U41" i="2"/>
  <c r="U41" i="3"/>
  <c r="AC40" i="2"/>
  <c r="AC40" i="3"/>
  <c r="S40" i="2"/>
  <c r="S40" i="3"/>
  <c r="U40" i="2"/>
  <c r="U40" i="3"/>
  <c r="AC39" i="2"/>
  <c r="AC39" i="3"/>
  <c r="S39" i="2"/>
  <c r="S39" i="3"/>
  <c r="U39" i="2"/>
  <c r="U39" i="3"/>
  <c r="AC38" i="2"/>
  <c r="AC38" i="3"/>
  <c r="S38" i="2"/>
  <c r="S38" i="3"/>
  <c r="U38" i="2"/>
  <c r="U38" i="3"/>
  <c r="AC37" i="2"/>
  <c r="AC37" i="3"/>
  <c r="S37" i="2"/>
  <c r="S37" i="3"/>
  <c r="U37" i="2"/>
  <c r="U37" i="3"/>
  <c r="AC36" i="2"/>
  <c r="AC36" i="3"/>
  <c r="S36" i="2"/>
  <c r="S36" i="3"/>
  <c r="U36" i="2"/>
  <c r="U36" i="3"/>
  <c r="AC35" i="2"/>
  <c r="AC35" i="3"/>
  <c r="S35" i="2"/>
  <c r="S35" i="3"/>
  <c r="U35" i="2"/>
  <c r="U35" i="3"/>
  <c r="AC34" i="2"/>
  <c r="AC34" i="3"/>
  <c r="S34" i="2"/>
  <c r="S34" i="3"/>
  <c r="U34" i="2"/>
  <c r="U34" i="3"/>
  <c r="AC33" i="2"/>
  <c r="AC33" i="3"/>
  <c r="S33" i="2"/>
  <c r="S33" i="3"/>
  <c r="U33" i="2"/>
  <c r="U33" i="3"/>
  <c r="AC32" i="2"/>
  <c r="AC32" i="3"/>
  <c r="S32" i="2"/>
  <c r="S32" i="3"/>
  <c r="U32" i="2"/>
  <c r="U32" i="3"/>
  <c r="AC31" i="2"/>
  <c r="AC31" i="3"/>
  <c r="S31" i="2"/>
  <c r="S31" i="3"/>
  <c r="U31" i="2"/>
  <c r="U31" i="3"/>
  <c r="AC30" i="2"/>
  <c r="AC30" i="3"/>
  <c r="S30" i="2"/>
  <c r="S30" i="3"/>
  <c r="U30" i="2"/>
  <c r="U30" i="3"/>
  <c r="AC29" i="2"/>
  <c r="AC29" i="3"/>
  <c r="S29" i="2"/>
  <c r="S29" i="3"/>
  <c r="U29" i="2"/>
  <c r="U29" i="3"/>
  <c r="AC28" i="2"/>
  <c r="AC28" i="3"/>
  <c r="S28" i="2"/>
  <c r="S28" i="3"/>
  <c r="U28" i="2"/>
  <c r="U28" i="3"/>
  <c r="AC27" i="2"/>
  <c r="AC27" i="3"/>
  <c r="S27" i="2"/>
  <c r="S27" i="3"/>
  <c r="U27" i="2"/>
  <c r="U27" i="3"/>
  <c r="AC26" i="2"/>
  <c r="AC26" i="3"/>
  <c r="S26" i="2"/>
  <c r="S26" i="3"/>
  <c r="U26" i="2"/>
  <c r="U26" i="3"/>
  <c r="AC25" i="2"/>
  <c r="AC25" i="3"/>
  <c r="S25" i="2"/>
  <c r="S25" i="3"/>
  <c r="U25" i="2"/>
  <c r="U25" i="3"/>
  <c r="AC24" i="2"/>
  <c r="AC24" i="3"/>
  <c r="S24" i="2"/>
  <c r="S24" i="3"/>
  <c r="U24" i="2"/>
  <c r="U24" i="3"/>
  <c r="AC23" i="2"/>
  <c r="AC23" i="3"/>
  <c r="S23" i="2"/>
  <c r="S23" i="3"/>
  <c r="U23" i="2"/>
  <c r="U23" i="3"/>
  <c r="AC22" i="2"/>
  <c r="AC22" i="3"/>
  <c r="S22" i="2"/>
  <c r="S22" i="3"/>
  <c r="U22" i="2"/>
  <c r="U22" i="3"/>
  <c r="AC21" i="2"/>
  <c r="AC21" i="3"/>
  <c r="S21" i="2"/>
  <c r="S21" i="3"/>
  <c r="U21" i="2"/>
  <c r="U21" i="3"/>
  <c r="AC20" i="2"/>
  <c r="AC20" i="3"/>
  <c r="S20" i="2"/>
  <c r="S20" i="3"/>
  <c r="U20" i="2"/>
  <c r="U20" i="3"/>
  <c r="AC19" i="2"/>
  <c r="AC19" i="3"/>
  <c r="S19" i="2"/>
  <c r="S19" i="3"/>
  <c r="U19" i="2"/>
  <c r="U19" i="3"/>
  <c r="AC18" i="2"/>
  <c r="AC18" i="3"/>
  <c r="S18" i="2"/>
  <c r="S18" i="3"/>
  <c r="U18" i="2"/>
  <c r="U18" i="3"/>
  <c r="AC17" i="2"/>
  <c r="AC17" i="3"/>
  <c r="S17" i="2"/>
  <c r="S17" i="3"/>
  <c r="U17" i="2"/>
  <c r="U17" i="3"/>
  <c r="AC16" i="2"/>
  <c r="AC16" i="3"/>
  <c r="S16" i="2"/>
  <c r="S16" i="3"/>
  <c r="U16" i="2"/>
  <c r="U16" i="3"/>
  <c r="AC15" i="2"/>
  <c r="AC15" i="3"/>
  <c r="S15" i="2"/>
  <c r="S15" i="3"/>
  <c r="U15" i="2"/>
  <c r="U15" i="3"/>
  <c r="AC14" i="2"/>
  <c r="AC14" i="3"/>
  <c r="S14" i="2"/>
  <c r="S14" i="3"/>
  <c r="U14" i="2"/>
  <c r="U14" i="3"/>
  <c r="AC13" i="2"/>
  <c r="AC13" i="3"/>
  <c r="S13" i="2"/>
  <c r="S13" i="3"/>
  <c r="U13" i="2"/>
  <c r="U13" i="3"/>
  <c r="AC12" i="2"/>
  <c r="AC12" i="3"/>
  <c r="S12" i="2"/>
  <c r="S12" i="3"/>
  <c r="U12" i="2"/>
  <c r="U12" i="3"/>
  <c r="AC11" i="2"/>
  <c r="AC11" i="3"/>
  <c r="S11" i="2"/>
  <c r="S11" i="3"/>
  <c r="U11" i="2"/>
  <c r="U11" i="3"/>
  <c r="AC10" i="2"/>
  <c r="AC10" i="3"/>
  <c r="S10" i="2"/>
  <c r="S10" i="3"/>
  <c r="U10" i="2"/>
  <c r="U10" i="3"/>
  <c r="AC9" i="2"/>
  <c r="AC9" i="3"/>
  <c r="S9" i="2"/>
  <c r="S9" i="3"/>
  <c r="U9" i="2"/>
  <c r="U9" i="3"/>
  <c r="AC8" i="2"/>
  <c r="AC8" i="3"/>
  <c r="S8" i="2"/>
  <c r="S8" i="3"/>
  <c r="U8" i="2"/>
  <c r="U8" i="3"/>
  <c r="AC7" i="2"/>
  <c r="AC7" i="3"/>
  <c r="S7" i="2"/>
  <c r="S7" i="3"/>
  <c r="U7" i="2"/>
  <c r="U7" i="3"/>
  <c r="AC6" i="2"/>
  <c r="AC6" i="3"/>
  <c r="S6" i="2"/>
  <c r="S6" i="3"/>
  <c r="U6" i="2"/>
  <c r="U6" i="3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6" i="3"/>
  <c r="Y7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7" i="3"/>
  <c r="Y68" i="3"/>
  <c r="Y69" i="3"/>
  <c r="Y70" i="3"/>
  <c r="Y71" i="3"/>
  <c r="Y72" i="3"/>
  <c r="Y73" i="3"/>
  <c r="Y74" i="3"/>
  <c r="Y75" i="3"/>
  <c r="Y76" i="3"/>
  <c r="Y77" i="3"/>
  <c r="Y78" i="3"/>
  <c r="Y79" i="3"/>
  <c r="Y80" i="3"/>
  <c r="Y81" i="3"/>
  <c r="Y82" i="3"/>
  <c r="Y83" i="3"/>
  <c r="Y84" i="3"/>
  <c r="Y85" i="3"/>
  <c r="Y86" i="3"/>
  <c r="Y87" i="3"/>
  <c r="Y88" i="3"/>
  <c r="Y89" i="3"/>
  <c r="Y90" i="3"/>
  <c r="Y91" i="3"/>
  <c r="Y92" i="3"/>
  <c r="Y93" i="3"/>
  <c r="Y94" i="3"/>
  <c r="Y95" i="3"/>
  <c r="Y96" i="3"/>
  <c r="Y97" i="3"/>
  <c r="Y98" i="3"/>
  <c r="Y99" i="3"/>
  <c r="Y100" i="3"/>
  <c r="Y101" i="3"/>
  <c r="Y102" i="3"/>
  <c r="Y103" i="3"/>
  <c r="Y104" i="3"/>
  <c r="Y105" i="3"/>
  <c r="Y106" i="3"/>
  <c r="Y107" i="3"/>
  <c r="Y108" i="3"/>
  <c r="Y109" i="3"/>
  <c r="Y110" i="3"/>
  <c r="Y111" i="3"/>
  <c r="Y112" i="3"/>
  <c r="Y113" i="3"/>
  <c r="Y114" i="3"/>
  <c r="Y115" i="3"/>
  <c r="Y116" i="3"/>
  <c r="Y117" i="3"/>
  <c r="G7" i="2"/>
  <c r="G7" i="3"/>
  <c r="D7" i="3"/>
  <c r="J7" i="2"/>
  <c r="J7" i="3"/>
  <c r="K7" i="2"/>
  <c r="K7" i="3"/>
  <c r="L7" i="2"/>
  <c r="L7" i="3"/>
  <c r="M7" i="2"/>
  <c r="M7" i="3"/>
  <c r="N7" i="2"/>
  <c r="N7" i="3"/>
  <c r="O7" i="2"/>
  <c r="O7" i="3"/>
  <c r="P7" i="2"/>
  <c r="P7" i="3"/>
  <c r="R7" i="2"/>
  <c r="R7" i="3"/>
  <c r="V7" i="2"/>
  <c r="V7" i="3"/>
  <c r="W7" i="2"/>
  <c r="W7" i="3"/>
  <c r="X7" i="2"/>
  <c r="X7" i="3"/>
  <c r="Z7" i="2"/>
  <c r="Z7" i="3"/>
  <c r="AA7" i="2"/>
  <c r="AA7" i="3"/>
  <c r="AB7" i="2"/>
  <c r="AB7" i="3"/>
  <c r="AD7" i="2"/>
  <c r="AD7" i="3"/>
  <c r="AE7" i="2"/>
  <c r="AE7" i="3"/>
  <c r="AF7" i="2"/>
  <c r="AF7" i="3"/>
  <c r="AG7" i="2"/>
  <c r="AG7" i="3"/>
  <c r="AH7" i="2"/>
  <c r="AH7" i="3"/>
  <c r="AI7" i="2"/>
  <c r="AI7" i="3"/>
  <c r="AJ7" i="2"/>
  <c r="AJ7" i="3"/>
  <c r="G8" i="2"/>
  <c r="G8" i="3"/>
  <c r="D8" i="3"/>
  <c r="J8" i="2"/>
  <c r="J8" i="3"/>
  <c r="K8" i="2"/>
  <c r="K8" i="3"/>
  <c r="L8" i="2"/>
  <c r="L8" i="3"/>
  <c r="M8" i="2"/>
  <c r="M8" i="3"/>
  <c r="N8" i="2"/>
  <c r="N8" i="3"/>
  <c r="O8" i="2"/>
  <c r="O8" i="3"/>
  <c r="P8" i="2"/>
  <c r="P8" i="3"/>
  <c r="R8" i="2"/>
  <c r="R8" i="3"/>
  <c r="V8" i="2"/>
  <c r="V8" i="3"/>
  <c r="W8" i="2"/>
  <c r="W8" i="3"/>
  <c r="X8" i="2"/>
  <c r="X8" i="3"/>
  <c r="Z8" i="2"/>
  <c r="Z8" i="3"/>
  <c r="AA8" i="2"/>
  <c r="AA8" i="3"/>
  <c r="AB8" i="2"/>
  <c r="AB8" i="3"/>
  <c r="AD8" i="2"/>
  <c r="AD8" i="3"/>
  <c r="AE8" i="2"/>
  <c r="AE8" i="3"/>
  <c r="AF8" i="2"/>
  <c r="AF8" i="3"/>
  <c r="AG8" i="2"/>
  <c r="AG8" i="3"/>
  <c r="AH8" i="2"/>
  <c r="AH8" i="3"/>
  <c r="AI8" i="2"/>
  <c r="AI8" i="3"/>
  <c r="AJ8" i="2"/>
  <c r="AJ8" i="3"/>
  <c r="G9" i="2"/>
  <c r="G9" i="3"/>
  <c r="D9" i="3"/>
  <c r="J9" i="2"/>
  <c r="J9" i="3"/>
  <c r="K9" i="2"/>
  <c r="K9" i="3"/>
  <c r="L9" i="2"/>
  <c r="L9" i="3"/>
  <c r="M9" i="2"/>
  <c r="M9" i="3"/>
  <c r="N9" i="2"/>
  <c r="N9" i="3"/>
  <c r="O9" i="2"/>
  <c r="O9" i="3"/>
  <c r="P9" i="2"/>
  <c r="P9" i="3"/>
  <c r="R9" i="2"/>
  <c r="R9" i="3"/>
  <c r="V9" i="2"/>
  <c r="V9" i="3"/>
  <c r="W9" i="2"/>
  <c r="W9" i="3"/>
  <c r="X9" i="2"/>
  <c r="X9" i="3"/>
  <c r="Z9" i="2"/>
  <c r="Z9" i="3"/>
  <c r="AA9" i="2"/>
  <c r="AA9" i="3"/>
  <c r="AB9" i="2"/>
  <c r="AB9" i="3"/>
  <c r="AD9" i="2"/>
  <c r="AD9" i="3"/>
  <c r="AE9" i="2"/>
  <c r="AE9" i="3"/>
  <c r="AF9" i="2"/>
  <c r="AF9" i="3"/>
  <c r="AG9" i="2"/>
  <c r="AG9" i="3"/>
  <c r="AH9" i="2"/>
  <c r="AH9" i="3"/>
  <c r="AI9" i="2"/>
  <c r="AI9" i="3"/>
  <c r="AJ9" i="2"/>
  <c r="AJ9" i="3"/>
  <c r="G10" i="2"/>
  <c r="G10" i="3"/>
  <c r="D10" i="3"/>
  <c r="J10" i="2"/>
  <c r="J10" i="3"/>
  <c r="K10" i="2"/>
  <c r="K10" i="3"/>
  <c r="L10" i="2"/>
  <c r="L10" i="3"/>
  <c r="M10" i="2"/>
  <c r="M10" i="3"/>
  <c r="N10" i="2"/>
  <c r="N10" i="3"/>
  <c r="O10" i="2"/>
  <c r="O10" i="3"/>
  <c r="P10" i="2"/>
  <c r="P10" i="3"/>
  <c r="R10" i="2"/>
  <c r="R10" i="3"/>
  <c r="V10" i="2"/>
  <c r="V10" i="3"/>
  <c r="W10" i="2"/>
  <c r="W10" i="3"/>
  <c r="X10" i="2"/>
  <c r="X10" i="3"/>
  <c r="Z10" i="2"/>
  <c r="Z10" i="3"/>
  <c r="AA10" i="2"/>
  <c r="AA10" i="3"/>
  <c r="AB10" i="2"/>
  <c r="AB10" i="3"/>
  <c r="AD10" i="2"/>
  <c r="AD10" i="3"/>
  <c r="AE10" i="2"/>
  <c r="AE10" i="3"/>
  <c r="AF10" i="2"/>
  <c r="AF10" i="3"/>
  <c r="AG10" i="2"/>
  <c r="AG10" i="3"/>
  <c r="AH10" i="2"/>
  <c r="AH10" i="3"/>
  <c r="AI10" i="2"/>
  <c r="AI10" i="3"/>
  <c r="AJ10" i="2"/>
  <c r="AJ10" i="3"/>
  <c r="G11" i="2"/>
  <c r="G11" i="3"/>
  <c r="D11" i="3"/>
  <c r="J11" i="2"/>
  <c r="J11" i="3"/>
  <c r="K11" i="2"/>
  <c r="K11" i="3"/>
  <c r="L11" i="2"/>
  <c r="L11" i="3"/>
  <c r="M11" i="2"/>
  <c r="M11" i="3"/>
  <c r="N11" i="2"/>
  <c r="N11" i="3"/>
  <c r="O11" i="2"/>
  <c r="O11" i="3"/>
  <c r="P11" i="2"/>
  <c r="P11" i="3"/>
  <c r="R11" i="2"/>
  <c r="R11" i="3"/>
  <c r="V11" i="2"/>
  <c r="V11" i="3"/>
  <c r="W11" i="2"/>
  <c r="W11" i="3"/>
  <c r="X11" i="2"/>
  <c r="X11" i="3"/>
  <c r="Z11" i="2"/>
  <c r="Z11" i="3"/>
  <c r="AA11" i="2"/>
  <c r="AA11" i="3"/>
  <c r="AB11" i="2"/>
  <c r="AB11" i="3"/>
  <c r="AD11" i="2"/>
  <c r="AD11" i="3"/>
  <c r="AE11" i="2"/>
  <c r="AE11" i="3"/>
  <c r="AF11" i="2"/>
  <c r="AF11" i="3"/>
  <c r="AG11" i="2"/>
  <c r="AG11" i="3"/>
  <c r="AH11" i="2"/>
  <c r="AH11" i="3"/>
  <c r="AI11" i="2"/>
  <c r="AI11" i="3"/>
  <c r="AJ11" i="2"/>
  <c r="AJ11" i="3"/>
  <c r="G12" i="2"/>
  <c r="G12" i="3"/>
  <c r="D12" i="3"/>
  <c r="J12" i="2"/>
  <c r="J12" i="3"/>
  <c r="K12" i="2"/>
  <c r="K12" i="3"/>
  <c r="L12" i="2"/>
  <c r="L12" i="3"/>
  <c r="M12" i="2"/>
  <c r="M12" i="3"/>
  <c r="N12" i="2"/>
  <c r="N12" i="3"/>
  <c r="O12" i="2"/>
  <c r="O12" i="3"/>
  <c r="P12" i="2"/>
  <c r="P12" i="3"/>
  <c r="R12" i="2"/>
  <c r="R12" i="3"/>
  <c r="V12" i="2"/>
  <c r="V12" i="3"/>
  <c r="W12" i="2"/>
  <c r="W12" i="3"/>
  <c r="X12" i="2"/>
  <c r="X12" i="3"/>
  <c r="Z12" i="2"/>
  <c r="Z12" i="3"/>
  <c r="AA12" i="2"/>
  <c r="AA12" i="3"/>
  <c r="AB12" i="2"/>
  <c r="AB12" i="3"/>
  <c r="AD12" i="2"/>
  <c r="AD12" i="3"/>
  <c r="AE12" i="2"/>
  <c r="AE12" i="3"/>
  <c r="AF12" i="2"/>
  <c r="AF12" i="3"/>
  <c r="AG12" i="2"/>
  <c r="AG12" i="3"/>
  <c r="AH12" i="2"/>
  <c r="AH12" i="3"/>
  <c r="AI12" i="2"/>
  <c r="AI12" i="3"/>
  <c r="AJ12" i="2"/>
  <c r="AJ12" i="3"/>
  <c r="G13" i="2"/>
  <c r="G13" i="3"/>
  <c r="D13" i="3"/>
  <c r="J13" i="2"/>
  <c r="J13" i="3"/>
  <c r="K13" i="2"/>
  <c r="K13" i="3"/>
  <c r="L13" i="2"/>
  <c r="L13" i="3"/>
  <c r="M13" i="2"/>
  <c r="M13" i="3"/>
  <c r="N13" i="2"/>
  <c r="N13" i="3"/>
  <c r="O13" i="2"/>
  <c r="O13" i="3"/>
  <c r="P13" i="2"/>
  <c r="P13" i="3"/>
  <c r="R13" i="2"/>
  <c r="R13" i="3"/>
  <c r="V13" i="2"/>
  <c r="V13" i="3"/>
  <c r="W13" i="2"/>
  <c r="W13" i="3"/>
  <c r="X13" i="2"/>
  <c r="X13" i="3"/>
  <c r="Z13" i="2"/>
  <c r="Z13" i="3"/>
  <c r="AA13" i="2"/>
  <c r="AA13" i="3"/>
  <c r="AB13" i="2"/>
  <c r="AB13" i="3"/>
  <c r="AD13" i="2"/>
  <c r="AD13" i="3"/>
  <c r="AE13" i="2"/>
  <c r="AE13" i="3"/>
  <c r="AF13" i="2"/>
  <c r="AF13" i="3"/>
  <c r="AG13" i="2"/>
  <c r="AG13" i="3"/>
  <c r="AH13" i="2"/>
  <c r="AH13" i="3"/>
  <c r="AI13" i="2"/>
  <c r="AI13" i="3"/>
  <c r="AJ13" i="2"/>
  <c r="AJ13" i="3"/>
  <c r="G14" i="2"/>
  <c r="G14" i="3"/>
  <c r="D14" i="3"/>
  <c r="J14" i="2"/>
  <c r="J14" i="3"/>
  <c r="K14" i="2"/>
  <c r="K14" i="3"/>
  <c r="L14" i="2"/>
  <c r="L14" i="3"/>
  <c r="M14" i="2"/>
  <c r="M14" i="3"/>
  <c r="N14" i="2"/>
  <c r="N14" i="3"/>
  <c r="O14" i="2"/>
  <c r="O14" i="3"/>
  <c r="P14" i="2"/>
  <c r="P14" i="3"/>
  <c r="R14" i="2"/>
  <c r="R14" i="3"/>
  <c r="V14" i="2"/>
  <c r="V14" i="3"/>
  <c r="W14" i="2"/>
  <c r="W14" i="3"/>
  <c r="X14" i="2"/>
  <c r="X14" i="3"/>
  <c r="Z14" i="2"/>
  <c r="Z14" i="3"/>
  <c r="AA14" i="2"/>
  <c r="AA14" i="3"/>
  <c r="AB14" i="2"/>
  <c r="AB14" i="3"/>
  <c r="AD14" i="2"/>
  <c r="AD14" i="3"/>
  <c r="AE14" i="2"/>
  <c r="AE14" i="3"/>
  <c r="AF14" i="2"/>
  <c r="AF14" i="3"/>
  <c r="AG14" i="2"/>
  <c r="AG14" i="3"/>
  <c r="AH14" i="2"/>
  <c r="AH14" i="3"/>
  <c r="AI14" i="2"/>
  <c r="AI14" i="3"/>
  <c r="AJ14" i="2"/>
  <c r="AJ14" i="3"/>
  <c r="G15" i="2"/>
  <c r="G15" i="3"/>
  <c r="D15" i="3"/>
  <c r="J15" i="2"/>
  <c r="J15" i="3"/>
  <c r="K15" i="2"/>
  <c r="K15" i="3"/>
  <c r="L15" i="2"/>
  <c r="L15" i="3"/>
  <c r="M15" i="2"/>
  <c r="M15" i="3"/>
  <c r="N15" i="2"/>
  <c r="N15" i="3"/>
  <c r="O15" i="2"/>
  <c r="O15" i="3"/>
  <c r="P15" i="2"/>
  <c r="P15" i="3"/>
  <c r="R15" i="2"/>
  <c r="R15" i="3"/>
  <c r="V15" i="2"/>
  <c r="V15" i="3"/>
  <c r="W15" i="2"/>
  <c r="W15" i="3"/>
  <c r="X15" i="2"/>
  <c r="X15" i="3"/>
  <c r="Z15" i="2"/>
  <c r="Z15" i="3"/>
  <c r="AA15" i="2"/>
  <c r="AA15" i="3"/>
  <c r="AB15" i="2"/>
  <c r="AB15" i="3"/>
  <c r="AD15" i="2"/>
  <c r="AD15" i="3"/>
  <c r="AE15" i="2"/>
  <c r="AE15" i="3"/>
  <c r="AF15" i="2"/>
  <c r="AF15" i="3"/>
  <c r="AG15" i="2"/>
  <c r="AG15" i="3"/>
  <c r="AH15" i="2"/>
  <c r="AH15" i="3"/>
  <c r="AI15" i="2"/>
  <c r="AI15" i="3"/>
  <c r="AJ15" i="2"/>
  <c r="AJ15" i="3"/>
  <c r="G16" i="2"/>
  <c r="G16" i="3"/>
  <c r="D16" i="3"/>
  <c r="J16" i="2"/>
  <c r="J16" i="3"/>
  <c r="K16" i="2"/>
  <c r="K16" i="3"/>
  <c r="L16" i="2"/>
  <c r="L16" i="3"/>
  <c r="M16" i="2"/>
  <c r="M16" i="3"/>
  <c r="N16" i="2"/>
  <c r="N16" i="3"/>
  <c r="O16" i="2"/>
  <c r="O16" i="3"/>
  <c r="P16" i="2"/>
  <c r="P16" i="3"/>
  <c r="R16" i="2"/>
  <c r="R16" i="3"/>
  <c r="V16" i="2"/>
  <c r="V16" i="3"/>
  <c r="W16" i="2"/>
  <c r="W16" i="3"/>
  <c r="X16" i="2"/>
  <c r="X16" i="3"/>
  <c r="Z16" i="2"/>
  <c r="Z16" i="3"/>
  <c r="AA16" i="2"/>
  <c r="AA16" i="3"/>
  <c r="AB16" i="2"/>
  <c r="AB16" i="3"/>
  <c r="AD16" i="2"/>
  <c r="AD16" i="3"/>
  <c r="AE16" i="2"/>
  <c r="AE16" i="3"/>
  <c r="AF16" i="2"/>
  <c r="AF16" i="3"/>
  <c r="AG16" i="2"/>
  <c r="AG16" i="3"/>
  <c r="AH16" i="2"/>
  <c r="AH16" i="3"/>
  <c r="AI16" i="2"/>
  <c r="AI16" i="3"/>
  <c r="AJ16" i="2"/>
  <c r="AJ16" i="3"/>
  <c r="G17" i="2"/>
  <c r="G17" i="3"/>
  <c r="D17" i="3"/>
  <c r="J17" i="2"/>
  <c r="J17" i="3"/>
  <c r="K17" i="2"/>
  <c r="K17" i="3"/>
  <c r="L17" i="2"/>
  <c r="L17" i="3"/>
  <c r="M17" i="2"/>
  <c r="M17" i="3"/>
  <c r="N17" i="2"/>
  <c r="N17" i="3"/>
  <c r="O17" i="2"/>
  <c r="O17" i="3"/>
  <c r="P17" i="2"/>
  <c r="P17" i="3"/>
  <c r="R17" i="2"/>
  <c r="R17" i="3"/>
  <c r="V17" i="2"/>
  <c r="V17" i="3"/>
  <c r="W17" i="2"/>
  <c r="W17" i="3"/>
  <c r="X17" i="2"/>
  <c r="X17" i="3"/>
  <c r="Z17" i="2"/>
  <c r="Z17" i="3"/>
  <c r="AA17" i="2"/>
  <c r="AA17" i="3"/>
  <c r="AB17" i="2"/>
  <c r="AB17" i="3"/>
  <c r="AD17" i="2"/>
  <c r="AD17" i="3"/>
  <c r="AE17" i="2"/>
  <c r="AE17" i="3"/>
  <c r="AF17" i="2"/>
  <c r="AF17" i="3"/>
  <c r="AG17" i="2"/>
  <c r="AG17" i="3"/>
  <c r="AH17" i="2"/>
  <c r="AH17" i="3"/>
  <c r="AI17" i="2"/>
  <c r="AI17" i="3"/>
  <c r="AJ17" i="2"/>
  <c r="AJ17" i="3"/>
  <c r="G18" i="2"/>
  <c r="G18" i="3"/>
  <c r="D18" i="3"/>
  <c r="J18" i="2"/>
  <c r="J18" i="3"/>
  <c r="K18" i="2"/>
  <c r="K18" i="3"/>
  <c r="L18" i="2"/>
  <c r="L18" i="3"/>
  <c r="M18" i="2"/>
  <c r="M18" i="3"/>
  <c r="N18" i="2"/>
  <c r="N18" i="3"/>
  <c r="O18" i="2"/>
  <c r="O18" i="3"/>
  <c r="P18" i="2"/>
  <c r="P18" i="3"/>
  <c r="R18" i="2"/>
  <c r="R18" i="3"/>
  <c r="V18" i="2"/>
  <c r="V18" i="3"/>
  <c r="W18" i="2"/>
  <c r="W18" i="3"/>
  <c r="X18" i="2"/>
  <c r="X18" i="3"/>
  <c r="Z18" i="2"/>
  <c r="Z18" i="3"/>
  <c r="AA18" i="2"/>
  <c r="AA18" i="3"/>
  <c r="AB18" i="2"/>
  <c r="AB18" i="3"/>
  <c r="AD18" i="2"/>
  <c r="AD18" i="3"/>
  <c r="AE18" i="2"/>
  <c r="AE18" i="3"/>
  <c r="AF18" i="2"/>
  <c r="AF18" i="3"/>
  <c r="AG18" i="2"/>
  <c r="AG18" i="3"/>
  <c r="AH18" i="2"/>
  <c r="AH18" i="3"/>
  <c r="AI18" i="2"/>
  <c r="AI18" i="3"/>
  <c r="AJ18" i="2"/>
  <c r="AJ18" i="3"/>
  <c r="G19" i="2"/>
  <c r="G19" i="3"/>
  <c r="D19" i="3"/>
  <c r="J19" i="2"/>
  <c r="J19" i="3"/>
  <c r="K19" i="2"/>
  <c r="K19" i="3"/>
  <c r="L19" i="2"/>
  <c r="L19" i="3"/>
  <c r="M19" i="2"/>
  <c r="M19" i="3"/>
  <c r="N19" i="2"/>
  <c r="N19" i="3"/>
  <c r="O19" i="2"/>
  <c r="O19" i="3"/>
  <c r="P19" i="2"/>
  <c r="P19" i="3"/>
  <c r="R19" i="2"/>
  <c r="R19" i="3"/>
  <c r="V19" i="2"/>
  <c r="V19" i="3"/>
  <c r="W19" i="2"/>
  <c r="W19" i="3"/>
  <c r="X19" i="2"/>
  <c r="X19" i="3"/>
  <c r="Z19" i="2"/>
  <c r="Z19" i="3"/>
  <c r="AA19" i="2"/>
  <c r="AA19" i="3"/>
  <c r="AB19" i="2"/>
  <c r="AB19" i="3"/>
  <c r="AD19" i="2"/>
  <c r="AD19" i="3"/>
  <c r="AE19" i="2"/>
  <c r="AE19" i="3"/>
  <c r="AF19" i="2"/>
  <c r="AF19" i="3"/>
  <c r="AG19" i="2"/>
  <c r="AG19" i="3"/>
  <c r="AH19" i="2"/>
  <c r="AH19" i="3"/>
  <c r="AI19" i="2"/>
  <c r="AI19" i="3"/>
  <c r="AJ19" i="2"/>
  <c r="AJ19" i="3"/>
  <c r="G20" i="2"/>
  <c r="G20" i="3"/>
  <c r="D20" i="3"/>
  <c r="J20" i="2"/>
  <c r="J20" i="3"/>
  <c r="K20" i="2"/>
  <c r="K20" i="3"/>
  <c r="L20" i="2"/>
  <c r="L20" i="3"/>
  <c r="M20" i="2"/>
  <c r="M20" i="3"/>
  <c r="N20" i="2"/>
  <c r="N20" i="3"/>
  <c r="O20" i="2"/>
  <c r="O20" i="3"/>
  <c r="P20" i="2"/>
  <c r="P20" i="3"/>
  <c r="R20" i="2"/>
  <c r="R20" i="3"/>
  <c r="V20" i="2"/>
  <c r="V20" i="3"/>
  <c r="W20" i="2"/>
  <c r="W20" i="3"/>
  <c r="X20" i="2"/>
  <c r="X20" i="3"/>
  <c r="Z20" i="2"/>
  <c r="Z20" i="3"/>
  <c r="AA20" i="2"/>
  <c r="AA20" i="3"/>
  <c r="AB20" i="2"/>
  <c r="AB20" i="3"/>
  <c r="AD20" i="2"/>
  <c r="AD20" i="3"/>
  <c r="AE20" i="2"/>
  <c r="AE20" i="3"/>
  <c r="AF20" i="2"/>
  <c r="AF20" i="3"/>
  <c r="AG20" i="2"/>
  <c r="AG20" i="3"/>
  <c r="AH20" i="2"/>
  <c r="AH20" i="3"/>
  <c r="AI20" i="2"/>
  <c r="AI20" i="3"/>
  <c r="AJ20" i="2"/>
  <c r="AJ20" i="3"/>
  <c r="G21" i="2"/>
  <c r="G21" i="3"/>
  <c r="D21" i="3"/>
  <c r="J21" i="2"/>
  <c r="J21" i="3"/>
  <c r="K21" i="2"/>
  <c r="K21" i="3"/>
  <c r="L21" i="2"/>
  <c r="L21" i="3"/>
  <c r="M21" i="2"/>
  <c r="M21" i="3"/>
  <c r="N21" i="2"/>
  <c r="N21" i="3"/>
  <c r="O21" i="2"/>
  <c r="O21" i="3"/>
  <c r="P21" i="2"/>
  <c r="P21" i="3"/>
  <c r="R21" i="2"/>
  <c r="R21" i="3"/>
  <c r="V21" i="2"/>
  <c r="V21" i="3"/>
  <c r="W21" i="2"/>
  <c r="W21" i="3"/>
  <c r="X21" i="2"/>
  <c r="X21" i="3"/>
  <c r="Z21" i="2"/>
  <c r="Z21" i="3"/>
  <c r="AA21" i="2"/>
  <c r="AA21" i="3"/>
  <c r="AB21" i="2"/>
  <c r="AB21" i="3"/>
  <c r="AD21" i="2"/>
  <c r="AD21" i="3"/>
  <c r="AE21" i="2"/>
  <c r="AE21" i="3"/>
  <c r="AF21" i="2"/>
  <c r="AF21" i="3"/>
  <c r="AG21" i="2"/>
  <c r="AG21" i="3"/>
  <c r="AH21" i="2"/>
  <c r="AH21" i="3"/>
  <c r="AI21" i="2"/>
  <c r="AI21" i="3"/>
  <c r="AJ21" i="2"/>
  <c r="AJ21" i="3"/>
  <c r="G22" i="2"/>
  <c r="G22" i="3"/>
  <c r="D22" i="3"/>
  <c r="J22" i="2"/>
  <c r="J22" i="3"/>
  <c r="K22" i="2"/>
  <c r="K22" i="3"/>
  <c r="L22" i="2"/>
  <c r="L22" i="3"/>
  <c r="M22" i="2"/>
  <c r="M22" i="3"/>
  <c r="N22" i="2"/>
  <c r="N22" i="3"/>
  <c r="O22" i="2"/>
  <c r="O22" i="3"/>
  <c r="P22" i="2"/>
  <c r="P22" i="3"/>
  <c r="R22" i="2"/>
  <c r="R22" i="3"/>
  <c r="V22" i="2"/>
  <c r="V22" i="3"/>
  <c r="W22" i="2"/>
  <c r="W22" i="3"/>
  <c r="X22" i="2"/>
  <c r="X22" i="3"/>
  <c r="Z22" i="2"/>
  <c r="Z22" i="3"/>
  <c r="AA22" i="2"/>
  <c r="AA22" i="3"/>
  <c r="AB22" i="2"/>
  <c r="AB22" i="3"/>
  <c r="AD22" i="2"/>
  <c r="AD22" i="3"/>
  <c r="AE22" i="2"/>
  <c r="AE22" i="3"/>
  <c r="AF22" i="2"/>
  <c r="AF22" i="3"/>
  <c r="AG22" i="2"/>
  <c r="AG22" i="3"/>
  <c r="AH22" i="2"/>
  <c r="AH22" i="3"/>
  <c r="AI22" i="2"/>
  <c r="AI22" i="3"/>
  <c r="AJ22" i="2"/>
  <c r="AJ22" i="3"/>
  <c r="G23" i="2"/>
  <c r="G23" i="3"/>
  <c r="D23" i="3"/>
  <c r="J23" i="2"/>
  <c r="J23" i="3"/>
  <c r="K23" i="2"/>
  <c r="K23" i="3"/>
  <c r="L23" i="2"/>
  <c r="L23" i="3"/>
  <c r="M23" i="2"/>
  <c r="M23" i="3"/>
  <c r="N23" i="2"/>
  <c r="N23" i="3"/>
  <c r="O23" i="2"/>
  <c r="O23" i="3"/>
  <c r="P23" i="2"/>
  <c r="P23" i="3"/>
  <c r="R23" i="2"/>
  <c r="R23" i="3"/>
  <c r="V23" i="2"/>
  <c r="V23" i="3"/>
  <c r="W23" i="2"/>
  <c r="W23" i="3"/>
  <c r="X23" i="2"/>
  <c r="X23" i="3"/>
  <c r="Z23" i="2"/>
  <c r="Z23" i="3"/>
  <c r="AA23" i="2"/>
  <c r="AA23" i="3"/>
  <c r="AB23" i="2"/>
  <c r="AB23" i="3"/>
  <c r="AD23" i="2"/>
  <c r="AD23" i="3"/>
  <c r="AE23" i="2"/>
  <c r="AE23" i="3"/>
  <c r="AF23" i="2"/>
  <c r="AF23" i="3"/>
  <c r="AG23" i="2"/>
  <c r="AG23" i="3"/>
  <c r="AH23" i="2"/>
  <c r="AH23" i="3"/>
  <c r="AI23" i="2"/>
  <c r="AI23" i="3"/>
  <c r="AJ23" i="2"/>
  <c r="AJ23" i="3"/>
  <c r="G24" i="2"/>
  <c r="G24" i="3"/>
  <c r="D24" i="3"/>
  <c r="J24" i="2"/>
  <c r="J24" i="3"/>
  <c r="K24" i="2"/>
  <c r="K24" i="3"/>
  <c r="L24" i="2"/>
  <c r="L24" i="3"/>
  <c r="M24" i="2"/>
  <c r="M24" i="3"/>
  <c r="N24" i="2"/>
  <c r="N24" i="3"/>
  <c r="O24" i="2"/>
  <c r="O24" i="3"/>
  <c r="P24" i="2"/>
  <c r="P24" i="3"/>
  <c r="R24" i="2"/>
  <c r="R24" i="3"/>
  <c r="V24" i="2"/>
  <c r="V24" i="3"/>
  <c r="W24" i="2"/>
  <c r="W24" i="3"/>
  <c r="X24" i="2"/>
  <c r="X24" i="3"/>
  <c r="Z24" i="2"/>
  <c r="Z24" i="3"/>
  <c r="AA24" i="2"/>
  <c r="AA24" i="3"/>
  <c r="AB24" i="2"/>
  <c r="AB24" i="3"/>
  <c r="AD24" i="2"/>
  <c r="AD24" i="3"/>
  <c r="AE24" i="2"/>
  <c r="AE24" i="3"/>
  <c r="AF24" i="2"/>
  <c r="AF24" i="3"/>
  <c r="AG24" i="2"/>
  <c r="AG24" i="3"/>
  <c r="AH24" i="2"/>
  <c r="AH24" i="3"/>
  <c r="AI24" i="2"/>
  <c r="AI24" i="3"/>
  <c r="AJ24" i="2"/>
  <c r="AJ24" i="3"/>
  <c r="G25" i="2"/>
  <c r="G25" i="3"/>
  <c r="D25" i="3"/>
  <c r="J25" i="2"/>
  <c r="J25" i="3"/>
  <c r="K25" i="2"/>
  <c r="K25" i="3"/>
  <c r="L25" i="2"/>
  <c r="L25" i="3"/>
  <c r="M25" i="2"/>
  <c r="M25" i="3"/>
  <c r="N25" i="2"/>
  <c r="N25" i="3"/>
  <c r="O25" i="2"/>
  <c r="O25" i="3"/>
  <c r="P25" i="2"/>
  <c r="P25" i="3"/>
  <c r="R25" i="2"/>
  <c r="R25" i="3"/>
  <c r="V25" i="2"/>
  <c r="V25" i="3"/>
  <c r="W25" i="2"/>
  <c r="W25" i="3"/>
  <c r="X25" i="2"/>
  <c r="X25" i="3"/>
  <c r="Z25" i="2"/>
  <c r="Z25" i="3"/>
  <c r="AA25" i="2"/>
  <c r="AA25" i="3"/>
  <c r="AB25" i="2"/>
  <c r="AB25" i="3"/>
  <c r="AD25" i="2"/>
  <c r="AD25" i="3"/>
  <c r="AE25" i="2"/>
  <c r="AE25" i="3"/>
  <c r="AF25" i="2"/>
  <c r="AF25" i="3"/>
  <c r="AG25" i="2"/>
  <c r="AG25" i="3"/>
  <c r="AH25" i="2"/>
  <c r="AH25" i="3"/>
  <c r="AI25" i="2"/>
  <c r="AI25" i="3"/>
  <c r="AJ25" i="2"/>
  <c r="AJ25" i="3"/>
  <c r="G26" i="2"/>
  <c r="G26" i="3"/>
  <c r="D26" i="3"/>
  <c r="J26" i="2"/>
  <c r="J26" i="3"/>
  <c r="K26" i="2"/>
  <c r="K26" i="3"/>
  <c r="L26" i="2"/>
  <c r="L26" i="3"/>
  <c r="M26" i="2"/>
  <c r="M26" i="3"/>
  <c r="N26" i="2"/>
  <c r="N26" i="3"/>
  <c r="O26" i="2"/>
  <c r="O26" i="3"/>
  <c r="P26" i="2"/>
  <c r="P26" i="3"/>
  <c r="R26" i="2"/>
  <c r="R26" i="3"/>
  <c r="V26" i="2"/>
  <c r="V26" i="3"/>
  <c r="W26" i="2"/>
  <c r="W26" i="3"/>
  <c r="X26" i="2"/>
  <c r="X26" i="3"/>
  <c r="Z26" i="2"/>
  <c r="Z26" i="3"/>
  <c r="AA26" i="2"/>
  <c r="AA26" i="3"/>
  <c r="AB26" i="2"/>
  <c r="AB26" i="3"/>
  <c r="AD26" i="2"/>
  <c r="AD26" i="3"/>
  <c r="AE26" i="2"/>
  <c r="AE26" i="3"/>
  <c r="AF26" i="2"/>
  <c r="AF26" i="3"/>
  <c r="AG26" i="2"/>
  <c r="AG26" i="3"/>
  <c r="AH26" i="2"/>
  <c r="AH26" i="3"/>
  <c r="AI26" i="2"/>
  <c r="AI26" i="3"/>
  <c r="AJ26" i="2"/>
  <c r="AJ26" i="3"/>
  <c r="G27" i="2"/>
  <c r="G27" i="3"/>
  <c r="D27" i="3"/>
  <c r="J27" i="2"/>
  <c r="J27" i="3"/>
  <c r="K27" i="2"/>
  <c r="K27" i="3"/>
  <c r="L27" i="2"/>
  <c r="L27" i="3"/>
  <c r="M27" i="2"/>
  <c r="M27" i="3"/>
  <c r="N27" i="2"/>
  <c r="N27" i="3"/>
  <c r="O27" i="2"/>
  <c r="O27" i="3"/>
  <c r="P27" i="2"/>
  <c r="P27" i="3"/>
  <c r="R27" i="2"/>
  <c r="R27" i="3"/>
  <c r="V27" i="2"/>
  <c r="V27" i="3"/>
  <c r="W27" i="2"/>
  <c r="W27" i="3"/>
  <c r="X27" i="2"/>
  <c r="X27" i="3"/>
  <c r="Z27" i="2"/>
  <c r="Z27" i="3"/>
  <c r="AA27" i="2"/>
  <c r="AA27" i="3"/>
  <c r="AB27" i="2"/>
  <c r="AB27" i="3"/>
  <c r="AD27" i="2"/>
  <c r="AD27" i="3"/>
  <c r="AE27" i="2"/>
  <c r="AE27" i="3"/>
  <c r="AF27" i="2"/>
  <c r="AF27" i="3"/>
  <c r="AG27" i="2"/>
  <c r="AG27" i="3"/>
  <c r="AH27" i="2"/>
  <c r="AH27" i="3"/>
  <c r="AI27" i="2"/>
  <c r="AI27" i="3"/>
  <c r="AJ27" i="2"/>
  <c r="AJ27" i="3"/>
  <c r="G28" i="2"/>
  <c r="G28" i="3"/>
  <c r="D28" i="3"/>
  <c r="J28" i="2"/>
  <c r="J28" i="3"/>
  <c r="K28" i="2"/>
  <c r="K28" i="3"/>
  <c r="L28" i="2"/>
  <c r="L28" i="3"/>
  <c r="M28" i="2"/>
  <c r="M28" i="3"/>
  <c r="N28" i="2"/>
  <c r="N28" i="3"/>
  <c r="O28" i="2"/>
  <c r="O28" i="3"/>
  <c r="P28" i="2"/>
  <c r="P28" i="3"/>
  <c r="R28" i="2"/>
  <c r="R28" i="3"/>
  <c r="V28" i="2"/>
  <c r="V28" i="3"/>
  <c r="W28" i="2"/>
  <c r="W28" i="3"/>
  <c r="X28" i="2"/>
  <c r="X28" i="3"/>
  <c r="Z28" i="2"/>
  <c r="Z28" i="3"/>
  <c r="AA28" i="2"/>
  <c r="AA28" i="3"/>
  <c r="AB28" i="2"/>
  <c r="AB28" i="3"/>
  <c r="AD28" i="2"/>
  <c r="AD28" i="3"/>
  <c r="AE28" i="2"/>
  <c r="AE28" i="3"/>
  <c r="AF28" i="2"/>
  <c r="AF28" i="3"/>
  <c r="AG28" i="2"/>
  <c r="AG28" i="3"/>
  <c r="AH28" i="2"/>
  <c r="AH28" i="3"/>
  <c r="AI28" i="2"/>
  <c r="AI28" i="3"/>
  <c r="AJ28" i="2"/>
  <c r="AJ28" i="3"/>
  <c r="G29" i="2"/>
  <c r="G29" i="3"/>
  <c r="D29" i="3"/>
  <c r="J29" i="2"/>
  <c r="J29" i="3"/>
  <c r="K29" i="2"/>
  <c r="K29" i="3"/>
  <c r="L29" i="2"/>
  <c r="L29" i="3"/>
  <c r="M29" i="2"/>
  <c r="M29" i="3"/>
  <c r="N29" i="2"/>
  <c r="N29" i="3"/>
  <c r="O29" i="2"/>
  <c r="O29" i="3"/>
  <c r="P29" i="2"/>
  <c r="P29" i="3"/>
  <c r="R29" i="2"/>
  <c r="R29" i="3"/>
  <c r="V29" i="2"/>
  <c r="V29" i="3"/>
  <c r="W29" i="2"/>
  <c r="W29" i="3"/>
  <c r="X29" i="2"/>
  <c r="X29" i="3"/>
  <c r="Z29" i="2"/>
  <c r="Z29" i="3"/>
  <c r="AA29" i="2"/>
  <c r="AA29" i="3"/>
  <c r="AB29" i="2"/>
  <c r="AB29" i="3"/>
  <c r="AD29" i="2"/>
  <c r="AD29" i="3"/>
  <c r="AE29" i="2"/>
  <c r="AE29" i="3"/>
  <c r="AF29" i="2"/>
  <c r="AF29" i="3"/>
  <c r="AG29" i="2"/>
  <c r="AG29" i="3"/>
  <c r="AH29" i="2"/>
  <c r="AH29" i="3"/>
  <c r="AI29" i="2"/>
  <c r="AI29" i="3"/>
  <c r="AJ29" i="2"/>
  <c r="AJ29" i="3"/>
  <c r="G30" i="2"/>
  <c r="G30" i="3"/>
  <c r="D30" i="3"/>
  <c r="J30" i="2"/>
  <c r="J30" i="3"/>
  <c r="K30" i="2"/>
  <c r="K30" i="3"/>
  <c r="L30" i="2"/>
  <c r="L30" i="3"/>
  <c r="M30" i="2"/>
  <c r="M30" i="3"/>
  <c r="N30" i="2"/>
  <c r="N30" i="3"/>
  <c r="O30" i="2"/>
  <c r="O30" i="3"/>
  <c r="P30" i="2"/>
  <c r="P30" i="3"/>
  <c r="R30" i="2"/>
  <c r="R30" i="3"/>
  <c r="V30" i="2"/>
  <c r="V30" i="3"/>
  <c r="W30" i="2"/>
  <c r="W30" i="3"/>
  <c r="X30" i="2"/>
  <c r="X30" i="3"/>
  <c r="Z30" i="2"/>
  <c r="Z30" i="3"/>
  <c r="AA30" i="2"/>
  <c r="AA30" i="3"/>
  <c r="AB30" i="2"/>
  <c r="AB30" i="3"/>
  <c r="AD30" i="2"/>
  <c r="AD30" i="3"/>
  <c r="AE30" i="2"/>
  <c r="AE30" i="3"/>
  <c r="AF30" i="2"/>
  <c r="AF30" i="3"/>
  <c r="AG30" i="2"/>
  <c r="AG30" i="3"/>
  <c r="AH30" i="2"/>
  <c r="AH30" i="3"/>
  <c r="AI30" i="2"/>
  <c r="AI30" i="3"/>
  <c r="AJ30" i="2"/>
  <c r="AJ30" i="3"/>
  <c r="G31" i="2"/>
  <c r="G31" i="3"/>
  <c r="D31" i="3"/>
  <c r="J31" i="2"/>
  <c r="J31" i="3"/>
  <c r="K31" i="2"/>
  <c r="K31" i="3"/>
  <c r="L31" i="2"/>
  <c r="L31" i="3"/>
  <c r="M31" i="2"/>
  <c r="M31" i="3"/>
  <c r="N31" i="2"/>
  <c r="N31" i="3"/>
  <c r="O31" i="2"/>
  <c r="O31" i="3"/>
  <c r="P31" i="2"/>
  <c r="P31" i="3"/>
  <c r="R31" i="2"/>
  <c r="R31" i="3"/>
  <c r="V31" i="2"/>
  <c r="V31" i="3"/>
  <c r="W31" i="2"/>
  <c r="W31" i="3"/>
  <c r="X31" i="2"/>
  <c r="X31" i="3"/>
  <c r="Z31" i="2"/>
  <c r="Z31" i="3"/>
  <c r="AA31" i="2"/>
  <c r="AA31" i="3"/>
  <c r="AB31" i="2"/>
  <c r="AB31" i="3"/>
  <c r="AD31" i="2"/>
  <c r="AD31" i="3"/>
  <c r="AE31" i="2"/>
  <c r="AE31" i="3"/>
  <c r="AF31" i="2"/>
  <c r="AF31" i="3"/>
  <c r="AG31" i="2"/>
  <c r="AG31" i="3"/>
  <c r="AH31" i="2"/>
  <c r="AH31" i="3"/>
  <c r="AI31" i="2"/>
  <c r="AI31" i="3"/>
  <c r="AJ31" i="2"/>
  <c r="AJ31" i="3"/>
  <c r="G32" i="2"/>
  <c r="G32" i="3"/>
  <c r="D32" i="3"/>
  <c r="J32" i="2"/>
  <c r="J32" i="3"/>
  <c r="K32" i="2"/>
  <c r="K32" i="3"/>
  <c r="L32" i="2"/>
  <c r="L32" i="3"/>
  <c r="M32" i="2"/>
  <c r="M32" i="3"/>
  <c r="N32" i="2"/>
  <c r="N32" i="3"/>
  <c r="O32" i="2"/>
  <c r="O32" i="3"/>
  <c r="P32" i="2"/>
  <c r="P32" i="3"/>
  <c r="R32" i="2"/>
  <c r="R32" i="3"/>
  <c r="V32" i="2"/>
  <c r="V32" i="3"/>
  <c r="W32" i="2"/>
  <c r="W32" i="3"/>
  <c r="X32" i="2"/>
  <c r="X32" i="3"/>
  <c r="Z32" i="2"/>
  <c r="Z32" i="3"/>
  <c r="AA32" i="2"/>
  <c r="AA32" i="3"/>
  <c r="AB32" i="2"/>
  <c r="AB32" i="3"/>
  <c r="AD32" i="2"/>
  <c r="AD32" i="3"/>
  <c r="AE32" i="2"/>
  <c r="AE32" i="3"/>
  <c r="AF32" i="2"/>
  <c r="AF32" i="3"/>
  <c r="AG32" i="2"/>
  <c r="AG32" i="3"/>
  <c r="AH32" i="2"/>
  <c r="AH32" i="3"/>
  <c r="AI32" i="2"/>
  <c r="AI32" i="3"/>
  <c r="AJ32" i="2"/>
  <c r="AJ32" i="3"/>
  <c r="G33" i="2"/>
  <c r="G33" i="3"/>
  <c r="D33" i="3"/>
  <c r="J33" i="2"/>
  <c r="J33" i="3"/>
  <c r="K33" i="2"/>
  <c r="K33" i="3"/>
  <c r="L33" i="2"/>
  <c r="L33" i="3"/>
  <c r="M33" i="2"/>
  <c r="M33" i="3"/>
  <c r="N33" i="2"/>
  <c r="N33" i="3"/>
  <c r="O33" i="2"/>
  <c r="O33" i="3"/>
  <c r="P33" i="2"/>
  <c r="P33" i="3"/>
  <c r="R33" i="2"/>
  <c r="R33" i="3"/>
  <c r="V33" i="2"/>
  <c r="V33" i="3"/>
  <c r="W33" i="2"/>
  <c r="W33" i="3"/>
  <c r="X33" i="2"/>
  <c r="X33" i="3"/>
  <c r="Z33" i="2"/>
  <c r="Z33" i="3"/>
  <c r="AA33" i="2"/>
  <c r="AA33" i="3"/>
  <c r="AB33" i="2"/>
  <c r="AB33" i="3"/>
  <c r="AD33" i="2"/>
  <c r="AD33" i="3"/>
  <c r="AE33" i="2"/>
  <c r="AE33" i="3"/>
  <c r="AF33" i="2"/>
  <c r="AF33" i="3"/>
  <c r="AG33" i="2"/>
  <c r="AG33" i="3"/>
  <c r="AH33" i="2"/>
  <c r="AH33" i="3"/>
  <c r="AI33" i="2"/>
  <c r="AI33" i="3"/>
  <c r="AJ33" i="2"/>
  <c r="AJ33" i="3"/>
  <c r="G34" i="2"/>
  <c r="G34" i="3"/>
  <c r="D34" i="3"/>
  <c r="J34" i="2"/>
  <c r="J34" i="3"/>
  <c r="K34" i="2"/>
  <c r="K34" i="3"/>
  <c r="L34" i="2"/>
  <c r="L34" i="3"/>
  <c r="M34" i="2"/>
  <c r="M34" i="3"/>
  <c r="N34" i="2"/>
  <c r="N34" i="3"/>
  <c r="O34" i="2"/>
  <c r="O34" i="3"/>
  <c r="P34" i="2"/>
  <c r="P34" i="3"/>
  <c r="R34" i="2"/>
  <c r="R34" i="3"/>
  <c r="V34" i="2"/>
  <c r="V34" i="3"/>
  <c r="W34" i="2"/>
  <c r="W34" i="3"/>
  <c r="X34" i="2"/>
  <c r="X34" i="3"/>
  <c r="Z34" i="2"/>
  <c r="Z34" i="3"/>
  <c r="AA34" i="2"/>
  <c r="AA34" i="3"/>
  <c r="AB34" i="2"/>
  <c r="AB34" i="3"/>
  <c r="AD34" i="2"/>
  <c r="AD34" i="3"/>
  <c r="AE34" i="2"/>
  <c r="AE34" i="3"/>
  <c r="AF34" i="2"/>
  <c r="AF34" i="3"/>
  <c r="AG34" i="2"/>
  <c r="AG34" i="3"/>
  <c r="AH34" i="2"/>
  <c r="AH34" i="3"/>
  <c r="AI34" i="2"/>
  <c r="AI34" i="3"/>
  <c r="AJ34" i="2"/>
  <c r="AJ34" i="3"/>
  <c r="G35" i="2"/>
  <c r="G35" i="3"/>
  <c r="D35" i="3"/>
  <c r="J35" i="2"/>
  <c r="J35" i="3"/>
  <c r="K35" i="2"/>
  <c r="K35" i="3"/>
  <c r="L35" i="2"/>
  <c r="L35" i="3"/>
  <c r="M35" i="2"/>
  <c r="M35" i="3"/>
  <c r="N35" i="2"/>
  <c r="N35" i="3"/>
  <c r="O35" i="2"/>
  <c r="O35" i="3"/>
  <c r="P35" i="2"/>
  <c r="P35" i="3"/>
  <c r="R35" i="2"/>
  <c r="R35" i="3"/>
  <c r="V35" i="2"/>
  <c r="V35" i="3"/>
  <c r="W35" i="2"/>
  <c r="W35" i="3"/>
  <c r="X35" i="2"/>
  <c r="X35" i="3"/>
  <c r="Z35" i="2"/>
  <c r="Z35" i="3"/>
  <c r="AA35" i="2"/>
  <c r="AA35" i="3"/>
  <c r="AB35" i="2"/>
  <c r="AB35" i="3"/>
  <c r="AD35" i="2"/>
  <c r="AD35" i="3"/>
  <c r="AE35" i="2"/>
  <c r="AE35" i="3"/>
  <c r="AF35" i="2"/>
  <c r="AF35" i="3"/>
  <c r="AG35" i="2"/>
  <c r="AG35" i="3"/>
  <c r="AH35" i="2"/>
  <c r="AH35" i="3"/>
  <c r="AI35" i="2"/>
  <c r="AI35" i="3"/>
  <c r="AJ35" i="2"/>
  <c r="AJ35" i="3"/>
  <c r="G36" i="2"/>
  <c r="G36" i="3"/>
  <c r="D36" i="3"/>
  <c r="J36" i="2"/>
  <c r="J36" i="3"/>
  <c r="K36" i="2"/>
  <c r="K36" i="3"/>
  <c r="L36" i="2"/>
  <c r="L36" i="3"/>
  <c r="M36" i="2"/>
  <c r="M36" i="3"/>
  <c r="N36" i="2"/>
  <c r="N36" i="3"/>
  <c r="O36" i="2"/>
  <c r="O36" i="3"/>
  <c r="P36" i="2"/>
  <c r="P36" i="3"/>
  <c r="R36" i="2"/>
  <c r="R36" i="3"/>
  <c r="V36" i="2"/>
  <c r="V36" i="3"/>
  <c r="W36" i="2"/>
  <c r="W36" i="3"/>
  <c r="X36" i="2"/>
  <c r="X36" i="3"/>
  <c r="Z36" i="2"/>
  <c r="Z36" i="3"/>
  <c r="AA36" i="2"/>
  <c r="AA36" i="3"/>
  <c r="AB36" i="2"/>
  <c r="AB36" i="3"/>
  <c r="AD36" i="2"/>
  <c r="AD36" i="3"/>
  <c r="AE36" i="2"/>
  <c r="AE36" i="3"/>
  <c r="AF36" i="2"/>
  <c r="AF36" i="3"/>
  <c r="AG36" i="2"/>
  <c r="AG36" i="3"/>
  <c r="AH36" i="2"/>
  <c r="AH36" i="3"/>
  <c r="AI36" i="2"/>
  <c r="AI36" i="3"/>
  <c r="AJ36" i="2"/>
  <c r="AJ36" i="3"/>
  <c r="G37" i="2"/>
  <c r="G37" i="3"/>
  <c r="D37" i="3"/>
  <c r="J37" i="2"/>
  <c r="J37" i="3"/>
  <c r="K37" i="2"/>
  <c r="K37" i="3"/>
  <c r="L37" i="2"/>
  <c r="L37" i="3"/>
  <c r="M37" i="2"/>
  <c r="M37" i="3"/>
  <c r="N37" i="2"/>
  <c r="N37" i="3"/>
  <c r="O37" i="2"/>
  <c r="O37" i="3"/>
  <c r="P37" i="2"/>
  <c r="P37" i="3"/>
  <c r="R37" i="2"/>
  <c r="R37" i="3"/>
  <c r="V37" i="2"/>
  <c r="V37" i="3"/>
  <c r="W37" i="2"/>
  <c r="W37" i="3"/>
  <c r="X37" i="2"/>
  <c r="X37" i="3"/>
  <c r="Z37" i="2"/>
  <c r="Z37" i="3"/>
  <c r="AA37" i="2"/>
  <c r="AA37" i="3"/>
  <c r="AB37" i="2"/>
  <c r="AB37" i="3"/>
  <c r="AD37" i="2"/>
  <c r="AD37" i="3"/>
  <c r="AE37" i="2"/>
  <c r="AE37" i="3"/>
  <c r="AF37" i="2"/>
  <c r="AF37" i="3"/>
  <c r="AG37" i="2"/>
  <c r="AG37" i="3"/>
  <c r="AH37" i="2"/>
  <c r="AH37" i="3"/>
  <c r="AI37" i="2"/>
  <c r="AI37" i="3"/>
  <c r="AJ37" i="2"/>
  <c r="AJ37" i="3"/>
  <c r="G38" i="2"/>
  <c r="G38" i="3"/>
  <c r="D38" i="3"/>
  <c r="J38" i="2"/>
  <c r="J38" i="3"/>
  <c r="K38" i="2"/>
  <c r="K38" i="3"/>
  <c r="L38" i="2"/>
  <c r="L38" i="3"/>
  <c r="M38" i="2"/>
  <c r="M38" i="3"/>
  <c r="N38" i="2"/>
  <c r="N38" i="3"/>
  <c r="O38" i="2"/>
  <c r="O38" i="3"/>
  <c r="P38" i="2"/>
  <c r="P38" i="3"/>
  <c r="R38" i="2"/>
  <c r="R38" i="3"/>
  <c r="V38" i="2"/>
  <c r="V38" i="3"/>
  <c r="W38" i="2"/>
  <c r="W38" i="3"/>
  <c r="X38" i="2"/>
  <c r="X38" i="3"/>
  <c r="Z38" i="2"/>
  <c r="Z38" i="3"/>
  <c r="AA38" i="2"/>
  <c r="AA38" i="3"/>
  <c r="AB38" i="2"/>
  <c r="AB38" i="3"/>
  <c r="AD38" i="2"/>
  <c r="AD38" i="3"/>
  <c r="AE38" i="2"/>
  <c r="AE38" i="3"/>
  <c r="AF38" i="2"/>
  <c r="AF38" i="3"/>
  <c r="AG38" i="2"/>
  <c r="AG38" i="3"/>
  <c r="AH38" i="2"/>
  <c r="AH38" i="3"/>
  <c r="AI38" i="2"/>
  <c r="AI38" i="3"/>
  <c r="AJ38" i="2"/>
  <c r="AJ38" i="3"/>
  <c r="G39" i="2"/>
  <c r="G39" i="3"/>
  <c r="D39" i="3"/>
  <c r="J39" i="2"/>
  <c r="J39" i="3"/>
  <c r="K39" i="2"/>
  <c r="K39" i="3"/>
  <c r="L39" i="2"/>
  <c r="L39" i="3"/>
  <c r="M39" i="2"/>
  <c r="M39" i="3"/>
  <c r="N39" i="2"/>
  <c r="N39" i="3"/>
  <c r="O39" i="2"/>
  <c r="O39" i="3"/>
  <c r="P39" i="2"/>
  <c r="P39" i="3"/>
  <c r="R39" i="2"/>
  <c r="R39" i="3"/>
  <c r="V39" i="2"/>
  <c r="V39" i="3"/>
  <c r="W39" i="2"/>
  <c r="W39" i="3"/>
  <c r="X39" i="2"/>
  <c r="X39" i="3"/>
  <c r="Z39" i="2"/>
  <c r="Z39" i="3"/>
  <c r="AA39" i="2"/>
  <c r="AA39" i="3"/>
  <c r="AB39" i="2"/>
  <c r="AB39" i="3"/>
  <c r="AD39" i="2"/>
  <c r="AD39" i="3"/>
  <c r="AE39" i="2"/>
  <c r="AE39" i="3"/>
  <c r="AF39" i="2"/>
  <c r="AF39" i="3"/>
  <c r="AG39" i="2"/>
  <c r="AG39" i="3"/>
  <c r="AH39" i="2"/>
  <c r="AH39" i="3"/>
  <c r="AI39" i="2"/>
  <c r="AI39" i="3"/>
  <c r="AJ39" i="2"/>
  <c r="AJ39" i="3"/>
  <c r="G40" i="2"/>
  <c r="G40" i="3"/>
  <c r="D40" i="3"/>
  <c r="J40" i="2"/>
  <c r="J40" i="3"/>
  <c r="K40" i="2"/>
  <c r="K40" i="3"/>
  <c r="L40" i="2"/>
  <c r="L40" i="3"/>
  <c r="M40" i="2"/>
  <c r="M40" i="3"/>
  <c r="N40" i="2"/>
  <c r="N40" i="3"/>
  <c r="O40" i="2"/>
  <c r="O40" i="3"/>
  <c r="P40" i="2"/>
  <c r="P40" i="3"/>
  <c r="R40" i="2"/>
  <c r="R40" i="3"/>
  <c r="V40" i="2"/>
  <c r="V40" i="3"/>
  <c r="W40" i="2"/>
  <c r="W40" i="3"/>
  <c r="X40" i="2"/>
  <c r="X40" i="3"/>
  <c r="Z40" i="2"/>
  <c r="Z40" i="3"/>
  <c r="AA40" i="2"/>
  <c r="AA40" i="3"/>
  <c r="AB40" i="2"/>
  <c r="AB40" i="3"/>
  <c r="AD40" i="2"/>
  <c r="AD40" i="3"/>
  <c r="AE40" i="2"/>
  <c r="AE40" i="3"/>
  <c r="AF40" i="2"/>
  <c r="AF40" i="3"/>
  <c r="AG40" i="2"/>
  <c r="AG40" i="3"/>
  <c r="AH40" i="2"/>
  <c r="AH40" i="3"/>
  <c r="AI40" i="2"/>
  <c r="AI40" i="3"/>
  <c r="AJ40" i="2"/>
  <c r="AJ40" i="3"/>
  <c r="G41" i="2"/>
  <c r="G41" i="3"/>
  <c r="D41" i="3"/>
  <c r="J41" i="2"/>
  <c r="J41" i="3"/>
  <c r="K41" i="2"/>
  <c r="K41" i="3"/>
  <c r="L41" i="2"/>
  <c r="L41" i="3"/>
  <c r="M41" i="2"/>
  <c r="M41" i="3"/>
  <c r="N41" i="2"/>
  <c r="N41" i="3"/>
  <c r="O41" i="2"/>
  <c r="O41" i="3"/>
  <c r="P41" i="2"/>
  <c r="P41" i="3"/>
  <c r="R41" i="2"/>
  <c r="R41" i="3"/>
  <c r="V41" i="2"/>
  <c r="V41" i="3"/>
  <c r="W41" i="2"/>
  <c r="W41" i="3"/>
  <c r="X41" i="2"/>
  <c r="X41" i="3"/>
  <c r="Z41" i="2"/>
  <c r="Z41" i="3"/>
  <c r="AA41" i="2"/>
  <c r="AA41" i="3"/>
  <c r="AB41" i="2"/>
  <c r="AB41" i="3"/>
  <c r="AD41" i="2"/>
  <c r="AD41" i="3"/>
  <c r="AE41" i="2"/>
  <c r="AE41" i="3"/>
  <c r="AF41" i="2"/>
  <c r="AF41" i="3"/>
  <c r="AG41" i="2"/>
  <c r="AG41" i="3"/>
  <c r="AH41" i="2"/>
  <c r="AH41" i="3"/>
  <c r="AI41" i="2"/>
  <c r="AI41" i="3"/>
  <c r="AJ41" i="2"/>
  <c r="AJ41" i="3"/>
  <c r="G42" i="2"/>
  <c r="G42" i="3"/>
  <c r="D42" i="3"/>
  <c r="J42" i="2"/>
  <c r="J42" i="3"/>
  <c r="K42" i="2"/>
  <c r="K42" i="3"/>
  <c r="L42" i="2"/>
  <c r="L42" i="3"/>
  <c r="M42" i="2"/>
  <c r="M42" i="3"/>
  <c r="N42" i="2"/>
  <c r="N42" i="3"/>
  <c r="O42" i="2"/>
  <c r="O42" i="3"/>
  <c r="P42" i="2"/>
  <c r="P42" i="3"/>
  <c r="R42" i="2"/>
  <c r="R42" i="3"/>
  <c r="V42" i="2"/>
  <c r="V42" i="3"/>
  <c r="W42" i="2"/>
  <c r="W42" i="3"/>
  <c r="X42" i="2"/>
  <c r="X42" i="3"/>
  <c r="Z42" i="2"/>
  <c r="Z42" i="3"/>
  <c r="AA42" i="2"/>
  <c r="AA42" i="3"/>
  <c r="AB42" i="2"/>
  <c r="AB42" i="3"/>
  <c r="AD42" i="2"/>
  <c r="AD42" i="3"/>
  <c r="AE42" i="2"/>
  <c r="AE42" i="3"/>
  <c r="AF42" i="2"/>
  <c r="AF42" i="3"/>
  <c r="AG42" i="2"/>
  <c r="AG42" i="3"/>
  <c r="AH42" i="2"/>
  <c r="AH42" i="3"/>
  <c r="AI42" i="2"/>
  <c r="AI42" i="3"/>
  <c r="AJ42" i="2"/>
  <c r="AJ42" i="3"/>
  <c r="G43" i="2"/>
  <c r="G43" i="3"/>
  <c r="D43" i="3"/>
  <c r="J43" i="2"/>
  <c r="J43" i="3"/>
  <c r="K43" i="2"/>
  <c r="K43" i="3"/>
  <c r="L43" i="2"/>
  <c r="L43" i="3"/>
  <c r="M43" i="2"/>
  <c r="M43" i="3"/>
  <c r="N43" i="2"/>
  <c r="N43" i="3"/>
  <c r="O43" i="2"/>
  <c r="O43" i="3"/>
  <c r="P43" i="2"/>
  <c r="P43" i="3"/>
  <c r="R43" i="2"/>
  <c r="R43" i="3"/>
  <c r="V43" i="2"/>
  <c r="V43" i="3"/>
  <c r="W43" i="2"/>
  <c r="W43" i="3"/>
  <c r="X43" i="2"/>
  <c r="X43" i="3"/>
  <c r="Z43" i="2"/>
  <c r="Z43" i="3"/>
  <c r="AA43" i="2"/>
  <c r="AA43" i="3"/>
  <c r="AB43" i="2"/>
  <c r="AB43" i="3"/>
  <c r="AD43" i="2"/>
  <c r="AD43" i="3"/>
  <c r="AE43" i="2"/>
  <c r="AE43" i="3"/>
  <c r="AF43" i="2"/>
  <c r="AF43" i="3"/>
  <c r="AG43" i="2"/>
  <c r="AG43" i="3"/>
  <c r="AH43" i="2"/>
  <c r="AH43" i="3"/>
  <c r="AI43" i="2"/>
  <c r="AI43" i="3"/>
  <c r="AJ43" i="2"/>
  <c r="AJ43" i="3"/>
  <c r="G44" i="2"/>
  <c r="G44" i="3"/>
  <c r="D44" i="3"/>
  <c r="J44" i="2"/>
  <c r="J44" i="3"/>
  <c r="K44" i="2"/>
  <c r="K44" i="3"/>
  <c r="L44" i="2"/>
  <c r="L44" i="3"/>
  <c r="M44" i="2"/>
  <c r="M44" i="3"/>
  <c r="N44" i="2"/>
  <c r="N44" i="3"/>
  <c r="O44" i="2"/>
  <c r="O44" i="3"/>
  <c r="P44" i="2"/>
  <c r="P44" i="3"/>
  <c r="R44" i="2"/>
  <c r="R44" i="3"/>
  <c r="V44" i="2"/>
  <c r="V44" i="3"/>
  <c r="W44" i="2"/>
  <c r="W44" i="3"/>
  <c r="X44" i="2"/>
  <c r="X44" i="3"/>
  <c r="Z44" i="2"/>
  <c r="Z44" i="3"/>
  <c r="AA44" i="2"/>
  <c r="AA44" i="3"/>
  <c r="AB44" i="2"/>
  <c r="AB44" i="3"/>
  <c r="AD44" i="2"/>
  <c r="AD44" i="3"/>
  <c r="AE44" i="2"/>
  <c r="AE44" i="3"/>
  <c r="AF44" i="2"/>
  <c r="AF44" i="3"/>
  <c r="AG44" i="2"/>
  <c r="AG44" i="3"/>
  <c r="AH44" i="2"/>
  <c r="AH44" i="3"/>
  <c r="AI44" i="2"/>
  <c r="AI44" i="3"/>
  <c r="AJ44" i="2"/>
  <c r="AJ44" i="3"/>
  <c r="G45" i="2"/>
  <c r="G45" i="3"/>
  <c r="D45" i="3"/>
  <c r="J45" i="2"/>
  <c r="J45" i="3"/>
  <c r="K45" i="2"/>
  <c r="K45" i="3"/>
  <c r="L45" i="2"/>
  <c r="L45" i="3"/>
  <c r="M45" i="2"/>
  <c r="M45" i="3"/>
  <c r="N45" i="2"/>
  <c r="N45" i="3"/>
  <c r="O45" i="2"/>
  <c r="O45" i="3"/>
  <c r="P45" i="2"/>
  <c r="P45" i="3"/>
  <c r="R45" i="2"/>
  <c r="R45" i="3"/>
  <c r="V45" i="2"/>
  <c r="V45" i="3"/>
  <c r="W45" i="2"/>
  <c r="W45" i="3"/>
  <c r="X45" i="2"/>
  <c r="X45" i="3"/>
  <c r="Z45" i="2"/>
  <c r="Z45" i="3"/>
  <c r="AA45" i="2"/>
  <c r="AA45" i="3"/>
  <c r="AB45" i="2"/>
  <c r="AB45" i="3"/>
  <c r="AD45" i="2"/>
  <c r="AD45" i="3"/>
  <c r="AE45" i="2"/>
  <c r="AE45" i="3"/>
  <c r="AF45" i="2"/>
  <c r="AF45" i="3"/>
  <c r="AG45" i="2"/>
  <c r="AG45" i="3"/>
  <c r="AH45" i="2"/>
  <c r="AH45" i="3"/>
  <c r="AI45" i="2"/>
  <c r="AI45" i="3"/>
  <c r="AJ45" i="2"/>
  <c r="AJ45" i="3"/>
  <c r="G46" i="2"/>
  <c r="G46" i="3"/>
  <c r="D46" i="3"/>
  <c r="J46" i="2"/>
  <c r="J46" i="3"/>
  <c r="K46" i="2"/>
  <c r="K46" i="3"/>
  <c r="L46" i="2"/>
  <c r="L46" i="3"/>
  <c r="M46" i="2"/>
  <c r="M46" i="3"/>
  <c r="N46" i="2"/>
  <c r="N46" i="3"/>
  <c r="O46" i="2"/>
  <c r="O46" i="3"/>
  <c r="P46" i="2"/>
  <c r="P46" i="3"/>
  <c r="R46" i="2"/>
  <c r="R46" i="3"/>
  <c r="V46" i="2"/>
  <c r="V46" i="3"/>
  <c r="W46" i="2"/>
  <c r="W46" i="3"/>
  <c r="X46" i="2"/>
  <c r="X46" i="3"/>
  <c r="Z46" i="2"/>
  <c r="Z46" i="3"/>
  <c r="AA46" i="2"/>
  <c r="AA46" i="3"/>
  <c r="AB46" i="2"/>
  <c r="AB46" i="3"/>
  <c r="AD46" i="2"/>
  <c r="AD46" i="3"/>
  <c r="AE46" i="2"/>
  <c r="AE46" i="3"/>
  <c r="AF46" i="2"/>
  <c r="AF46" i="3"/>
  <c r="AG46" i="2"/>
  <c r="AG46" i="3"/>
  <c r="AH46" i="2"/>
  <c r="AH46" i="3"/>
  <c r="AI46" i="2"/>
  <c r="AI46" i="3"/>
  <c r="AJ46" i="2"/>
  <c r="AJ46" i="3"/>
  <c r="G47" i="2"/>
  <c r="G47" i="3"/>
  <c r="D47" i="3"/>
  <c r="J47" i="2"/>
  <c r="J47" i="3"/>
  <c r="K47" i="2"/>
  <c r="K47" i="3"/>
  <c r="L47" i="2"/>
  <c r="L47" i="3"/>
  <c r="M47" i="2"/>
  <c r="M47" i="3"/>
  <c r="N47" i="2"/>
  <c r="N47" i="3"/>
  <c r="O47" i="2"/>
  <c r="O47" i="3"/>
  <c r="P47" i="2"/>
  <c r="P47" i="3"/>
  <c r="R47" i="2"/>
  <c r="R47" i="3"/>
  <c r="V47" i="2"/>
  <c r="V47" i="3"/>
  <c r="W47" i="2"/>
  <c r="W47" i="3"/>
  <c r="X47" i="2"/>
  <c r="X47" i="3"/>
  <c r="Z47" i="2"/>
  <c r="Z47" i="3"/>
  <c r="AA47" i="2"/>
  <c r="AA47" i="3"/>
  <c r="AB47" i="2"/>
  <c r="AB47" i="3"/>
  <c r="AD47" i="2"/>
  <c r="AD47" i="3"/>
  <c r="AE47" i="2"/>
  <c r="AE47" i="3"/>
  <c r="AF47" i="2"/>
  <c r="AF47" i="3"/>
  <c r="AG47" i="2"/>
  <c r="AG47" i="3"/>
  <c r="AH47" i="2"/>
  <c r="AH47" i="3"/>
  <c r="AI47" i="2"/>
  <c r="AI47" i="3"/>
  <c r="AJ47" i="2"/>
  <c r="AJ47" i="3"/>
  <c r="G48" i="2"/>
  <c r="G48" i="3"/>
  <c r="D48" i="3"/>
  <c r="J48" i="2"/>
  <c r="J48" i="3"/>
  <c r="K48" i="2"/>
  <c r="K48" i="3"/>
  <c r="L48" i="2"/>
  <c r="L48" i="3"/>
  <c r="M48" i="2"/>
  <c r="M48" i="3"/>
  <c r="N48" i="2"/>
  <c r="N48" i="3"/>
  <c r="O48" i="2"/>
  <c r="O48" i="3"/>
  <c r="P48" i="2"/>
  <c r="P48" i="3"/>
  <c r="R48" i="2"/>
  <c r="R48" i="3"/>
  <c r="V48" i="2"/>
  <c r="V48" i="3"/>
  <c r="W48" i="2"/>
  <c r="W48" i="3"/>
  <c r="X48" i="2"/>
  <c r="X48" i="3"/>
  <c r="Z48" i="2"/>
  <c r="Z48" i="3"/>
  <c r="AA48" i="2"/>
  <c r="AA48" i="3"/>
  <c r="AB48" i="2"/>
  <c r="AB48" i="3"/>
  <c r="AD48" i="2"/>
  <c r="AD48" i="3"/>
  <c r="AE48" i="2"/>
  <c r="AE48" i="3"/>
  <c r="AF48" i="2"/>
  <c r="AF48" i="3"/>
  <c r="AG48" i="2"/>
  <c r="AG48" i="3"/>
  <c r="AH48" i="2"/>
  <c r="AH48" i="3"/>
  <c r="AI48" i="2"/>
  <c r="AI48" i="3"/>
  <c r="AJ48" i="2"/>
  <c r="AJ48" i="3"/>
  <c r="G49" i="2"/>
  <c r="G49" i="3"/>
  <c r="D49" i="3"/>
  <c r="J49" i="2"/>
  <c r="J49" i="3"/>
  <c r="K49" i="2"/>
  <c r="K49" i="3"/>
  <c r="L49" i="2"/>
  <c r="L49" i="3"/>
  <c r="M49" i="2"/>
  <c r="M49" i="3"/>
  <c r="N49" i="2"/>
  <c r="N49" i="3"/>
  <c r="O49" i="2"/>
  <c r="O49" i="3"/>
  <c r="P49" i="2"/>
  <c r="P49" i="3"/>
  <c r="R49" i="2"/>
  <c r="R49" i="3"/>
  <c r="V49" i="2"/>
  <c r="V49" i="3"/>
  <c r="W49" i="2"/>
  <c r="W49" i="3"/>
  <c r="X49" i="2"/>
  <c r="X49" i="3"/>
  <c r="Z49" i="2"/>
  <c r="Z49" i="3"/>
  <c r="AA49" i="2"/>
  <c r="AA49" i="3"/>
  <c r="AB49" i="2"/>
  <c r="AB49" i="3"/>
  <c r="AD49" i="2"/>
  <c r="AD49" i="3"/>
  <c r="AE49" i="2"/>
  <c r="AE49" i="3"/>
  <c r="AF49" i="2"/>
  <c r="AF49" i="3"/>
  <c r="AG49" i="2"/>
  <c r="AG49" i="3"/>
  <c r="AH49" i="2"/>
  <c r="AH49" i="3"/>
  <c r="AI49" i="2"/>
  <c r="AI49" i="3"/>
  <c r="AJ49" i="2"/>
  <c r="AJ49" i="3"/>
  <c r="G50" i="2"/>
  <c r="G50" i="3"/>
  <c r="D50" i="3"/>
  <c r="J50" i="2"/>
  <c r="J50" i="3"/>
  <c r="K50" i="2"/>
  <c r="K50" i="3"/>
  <c r="L50" i="2"/>
  <c r="L50" i="3"/>
  <c r="M50" i="2"/>
  <c r="M50" i="3"/>
  <c r="N50" i="2"/>
  <c r="N50" i="3"/>
  <c r="O50" i="2"/>
  <c r="O50" i="3"/>
  <c r="P50" i="2"/>
  <c r="P50" i="3"/>
  <c r="R50" i="2"/>
  <c r="R50" i="3"/>
  <c r="V50" i="2"/>
  <c r="V50" i="3"/>
  <c r="W50" i="2"/>
  <c r="W50" i="3"/>
  <c r="X50" i="2"/>
  <c r="X50" i="3"/>
  <c r="Z50" i="2"/>
  <c r="Z50" i="3"/>
  <c r="AA50" i="2"/>
  <c r="AA50" i="3"/>
  <c r="AB50" i="2"/>
  <c r="AB50" i="3"/>
  <c r="AD50" i="2"/>
  <c r="AD50" i="3"/>
  <c r="AE50" i="2"/>
  <c r="AE50" i="3"/>
  <c r="AF50" i="2"/>
  <c r="AF50" i="3"/>
  <c r="AG50" i="2"/>
  <c r="AG50" i="3"/>
  <c r="AH50" i="2"/>
  <c r="AH50" i="3"/>
  <c r="AI50" i="2"/>
  <c r="AI50" i="3"/>
  <c r="AJ50" i="2"/>
  <c r="AJ50" i="3"/>
  <c r="G51" i="2"/>
  <c r="G51" i="3"/>
  <c r="D51" i="3"/>
  <c r="J51" i="2"/>
  <c r="J51" i="3"/>
  <c r="K51" i="2"/>
  <c r="K51" i="3"/>
  <c r="L51" i="2"/>
  <c r="L51" i="3"/>
  <c r="M51" i="2"/>
  <c r="M51" i="3"/>
  <c r="N51" i="2"/>
  <c r="N51" i="3"/>
  <c r="O51" i="2"/>
  <c r="O51" i="3"/>
  <c r="P51" i="2"/>
  <c r="P51" i="3"/>
  <c r="R51" i="2"/>
  <c r="R51" i="3"/>
  <c r="V51" i="2"/>
  <c r="V51" i="3"/>
  <c r="W51" i="2"/>
  <c r="W51" i="3"/>
  <c r="X51" i="2"/>
  <c r="X51" i="3"/>
  <c r="Z51" i="2"/>
  <c r="Z51" i="3"/>
  <c r="AA51" i="2"/>
  <c r="AA51" i="3"/>
  <c r="AB51" i="2"/>
  <c r="AB51" i="3"/>
  <c r="AD51" i="2"/>
  <c r="AD51" i="3"/>
  <c r="AE51" i="2"/>
  <c r="AE51" i="3"/>
  <c r="AF51" i="2"/>
  <c r="AF51" i="3"/>
  <c r="AG51" i="2"/>
  <c r="AG51" i="3"/>
  <c r="AH51" i="2"/>
  <c r="AH51" i="3"/>
  <c r="AI51" i="2"/>
  <c r="AI51" i="3"/>
  <c r="AJ51" i="2"/>
  <c r="AJ51" i="3"/>
  <c r="G52" i="2"/>
  <c r="G52" i="3"/>
  <c r="D52" i="3"/>
  <c r="J52" i="2"/>
  <c r="J52" i="3"/>
  <c r="K52" i="2"/>
  <c r="K52" i="3"/>
  <c r="L52" i="2"/>
  <c r="L52" i="3"/>
  <c r="M52" i="2"/>
  <c r="M52" i="3"/>
  <c r="N52" i="2"/>
  <c r="N52" i="3"/>
  <c r="O52" i="2"/>
  <c r="O52" i="3"/>
  <c r="P52" i="2"/>
  <c r="P52" i="3"/>
  <c r="R52" i="2"/>
  <c r="R52" i="3"/>
  <c r="V52" i="2"/>
  <c r="V52" i="3"/>
  <c r="W52" i="2"/>
  <c r="W52" i="3"/>
  <c r="X52" i="2"/>
  <c r="X52" i="3"/>
  <c r="Z52" i="2"/>
  <c r="Z52" i="3"/>
  <c r="AA52" i="2"/>
  <c r="AA52" i="3"/>
  <c r="AB52" i="2"/>
  <c r="AB52" i="3"/>
  <c r="AD52" i="2"/>
  <c r="AD52" i="3"/>
  <c r="AE52" i="2"/>
  <c r="AE52" i="3"/>
  <c r="AF52" i="2"/>
  <c r="AF52" i="3"/>
  <c r="AG52" i="2"/>
  <c r="AG52" i="3"/>
  <c r="AH52" i="2"/>
  <c r="AH52" i="3"/>
  <c r="AI52" i="2"/>
  <c r="AI52" i="3"/>
  <c r="AJ52" i="2"/>
  <c r="AJ52" i="3"/>
  <c r="G53" i="2"/>
  <c r="G53" i="3"/>
  <c r="D53" i="3"/>
  <c r="J53" i="2"/>
  <c r="J53" i="3"/>
  <c r="K53" i="2"/>
  <c r="K53" i="3"/>
  <c r="L53" i="2"/>
  <c r="L53" i="3"/>
  <c r="M53" i="2"/>
  <c r="M53" i="3"/>
  <c r="N53" i="2"/>
  <c r="N53" i="3"/>
  <c r="O53" i="2"/>
  <c r="O53" i="3"/>
  <c r="P53" i="2"/>
  <c r="P53" i="3"/>
  <c r="R53" i="2"/>
  <c r="R53" i="3"/>
  <c r="V53" i="2"/>
  <c r="V53" i="3"/>
  <c r="W53" i="2"/>
  <c r="W53" i="3"/>
  <c r="X53" i="2"/>
  <c r="X53" i="3"/>
  <c r="Z53" i="2"/>
  <c r="Z53" i="3"/>
  <c r="AA53" i="2"/>
  <c r="AA53" i="3"/>
  <c r="AB53" i="2"/>
  <c r="AB53" i="3"/>
  <c r="AD53" i="2"/>
  <c r="AD53" i="3"/>
  <c r="AE53" i="2"/>
  <c r="AE53" i="3"/>
  <c r="AF53" i="2"/>
  <c r="AF53" i="3"/>
  <c r="AG53" i="2"/>
  <c r="AG53" i="3"/>
  <c r="AH53" i="2"/>
  <c r="AH53" i="3"/>
  <c r="AI53" i="2"/>
  <c r="AI53" i="3"/>
  <c r="AJ53" i="2"/>
  <c r="AJ53" i="3"/>
  <c r="G54" i="2"/>
  <c r="G54" i="3"/>
  <c r="D54" i="3"/>
  <c r="J54" i="2"/>
  <c r="J54" i="3"/>
  <c r="K54" i="2"/>
  <c r="K54" i="3"/>
  <c r="L54" i="2"/>
  <c r="L54" i="3"/>
  <c r="M54" i="2"/>
  <c r="M54" i="3"/>
  <c r="N54" i="2"/>
  <c r="N54" i="3"/>
  <c r="O54" i="2"/>
  <c r="O54" i="3"/>
  <c r="P54" i="2"/>
  <c r="P54" i="3"/>
  <c r="R54" i="2"/>
  <c r="R54" i="3"/>
  <c r="V54" i="2"/>
  <c r="V54" i="3"/>
  <c r="W54" i="2"/>
  <c r="W54" i="3"/>
  <c r="X54" i="2"/>
  <c r="X54" i="3"/>
  <c r="Z54" i="2"/>
  <c r="Z54" i="3"/>
  <c r="AA54" i="2"/>
  <c r="AA54" i="3"/>
  <c r="AB54" i="2"/>
  <c r="AB54" i="3"/>
  <c r="AD54" i="2"/>
  <c r="AD54" i="3"/>
  <c r="AE54" i="2"/>
  <c r="AE54" i="3"/>
  <c r="AF54" i="2"/>
  <c r="AF54" i="3"/>
  <c r="AG54" i="2"/>
  <c r="AG54" i="3"/>
  <c r="AH54" i="2"/>
  <c r="AH54" i="3"/>
  <c r="AI54" i="2"/>
  <c r="AI54" i="3"/>
  <c r="AJ54" i="2"/>
  <c r="AJ54" i="3"/>
  <c r="G55" i="2"/>
  <c r="G55" i="3"/>
  <c r="D55" i="3"/>
  <c r="J55" i="2"/>
  <c r="J55" i="3"/>
  <c r="K55" i="2"/>
  <c r="K55" i="3"/>
  <c r="L55" i="2"/>
  <c r="L55" i="3"/>
  <c r="M55" i="2"/>
  <c r="M55" i="3"/>
  <c r="N55" i="2"/>
  <c r="N55" i="3"/>
  <c r="O55" i="2"/>
  <c r="O55" i="3"/>
  <c r="P55" i="2"/>
  <c r="P55" i="3"/>
  <c r="R55" i="2"/>
  <c r="R55" i="3"/>
  <c r="V55" i="2"/>
  <c r="V55" i="3"/>
  <c r="W55" i="2"/>
  <c r="W55" i="3"/>
  <c r="X55" i="2"/>
  <c r="X55" i="3"/>
  <c r="Z55" i="2"/>
  <c r="Z55" i="3"/>
  <c r="AA55" i="2"/>
  <c r="AA55" i="3"/>
  <c r="AB55" i="2"/>
  <c r="AB55" i="3"/>
  <c r="AD55" i="2"/>
  <c r="AD55" i="3"/>
  <c r="AE55" i="2"/>
  <c r="AE55" i="3"/>
  <c r="AF55" i="2"/>
  <c r="AF55" i="3"/>
  <c r="AG55" i="2"/>
  <c r="AG55" i="3"/>
  <c r="AH55" i="2"/>
  <c r="AH55" i="3"/>
  <c r="AI55" i="2"/>
  <c r="AI55" i="3"/>
  <c r="AJ55" i="2"/>
  <c r="AJ55" i="3"/>
  <c r="G56" i="2"/>
  <c r="G56" i="3"/>
  <c r="D56" i="3"/>
  <c r="J56" i="2"/>
  <c r="J56" i="3"/>
  <c r="K56" i="2"/>
  <c r="K56" i="3"/>
  <c r="L56" i="2"/>
  <c r="L56" i="3"/>
  <c r="M56" i="2"/>
  <c r="M56" i="3"/>
  <c r="N56" i="2"/>
  <c r="N56" i="3"/>
  <c r="O56" i="2"/>
  <c r="O56" i="3"/>
  <c r="P56" i="2"/>
  <c r="P56" i="3"/>
  <c r="R56" i="2"/>
  <c r="R56" i="3"/>
  <c r="V56" i="2"/>
  <c r="V56" i="3"/>
  <c r="W56" i="2"/>
  <c r="W56" i="3"/>
  <c r="X56" i="2"/>
  <c r="X56" i="3"/>
  <c r="Z56" i="2"/>
  <c r="Z56" i="3"/>
  <c r="AA56" i="2"/>
  <c r="AA56" i="3"/>
  <c r="AB56" i="2"/>
  <c r="AB56" i="3"/>
  <c r="AD56" i="2"/>
  <c r="AD56" i="3"/>
  <c r="AE56" i="2"/>
  <c r="AE56" i="3"/>
  <c r="AF56" i="2"/>
  <c r="AF56" i="3"/>
  <c r="AG56" i="2"/>
  <c r="AG56" i="3"/>
  <c r="AH56" i="2"/>
  <c r="AH56" i="3"/>
  <c r="AI56" i="2"/>
  <c r="AI56" i="3"/>
  <c r="AJ56" i="2"/>
  <c r="AJ56" i="3"/>
  <c r="G57" i="2"/>
  <c r="G57" i="3"/>
  <c r="D57" i="3"/>
  <c r="J57" i="2"/>
  <c r="J57" i="3"/>
  <c r="K57" i="2"/>
  <c r="K57" i="3"/>
  <c r="L57" i="2"/>
  <c r="L57" i="3"/>
  <c r="M57" i="2"/>
  <c r="M57" i="3"/>
  <c r="N57" i="2"/>
  <c r="N57" i="3"/>
  <c r="O57" i="2"/>
  <c r="O57" i="3"/>
  <c r="P57" i="2"/>
  <c r="P57" i="3"/>
  <c r="R57" i="2"/>
  <c r="R57" i="3"/>
  <c r="V57" i="2"/>
  <c r="V57" i="3"/>
  <c r="W57" i="2"/>
  <c r="W57" i="3"/>
  <c r="X57" i="2"/>
  <c r="X57" i="3"/>
  <c r="Z57" i="2"/>
  <c r="Z57" i="3"/>
  <c r="AA57" i="2"/>
  <c r="AA57" i="3"/>
  <c r="AB57" i="2"/>
  <c r="AB57" i="3"/>
  <c r="AD57" i="2"/>
  <c r="AD57" i="3"/>
  <c r="AE57" i="2"/>
  <c r="AE57" i="3"/>
  <c r="AF57" i="2"/>
  <c r="AF57" i="3"/>
  <c r="AG57" i="2"/>
  <c r="AG57" i="3"/>
  <c r="AH57" i="2"/>
  <c r="AH57" i="3"/>
  <c r="AI57" i="2"/>
  <c r="AI57" i="3"/>
  <c r="AJ57" i="2"/>
  <c r="AJ57" i="3"/>
  <c r="G58" i="2"/>
  <c r="G58" i="3"/>
  <c r="D58" i="3"/>
  <c r="J58" i="2"/>
  <c r="J58" i="3"/>
  <c r="K58" i="2"/>
  <c r="K58" i="3"/>
  <c r="L58" i="2"/>
  <c r="L58" i="3"/>
  <c r="M58" i="2"/>
  <c r="M58" i="3"/>
  <c r="N58" i="2"/>
  <c r="N58" i="3"/>
  <c r="O58" i="2"/>
  <c r="O58" i="3"/>
  <c r="P58" i="2"/>
  <c r="P58" i="3"/>
  <c r="R58" i="2"/>
  <c r="R58" i="3"/>
  <c r="V58" i="2"/>
  <c r="V58" i="3"/>
  <c r="W58" i="2"/>
  <c r="W58" i="3"/>
  <c r="X58" i="2"/>
  <c r="X58" i="3"/>
  <c r="Z58" i="2"/>
  <c r="Z58" i="3"/>
  <c r="AA58" i="2"/>
  <c r="AA58" i="3"/>
  <c r="AB58" i="2"/>
  <c r="AB58" i="3"/>
  <c r="AD58" i="2"/>
  <c r="AD58" i="3"/>
  <c r="AE58" i="2"/>
  <c r="AE58" i="3"/>
  <c r="AF58" i="2"/>
  <c r="AF58" i="3"/>
  <c r="AG58" i="2"/>
  <c r="AG58" i="3"/>
  <c r="AH58" i="2"/>
  <c r="AH58" i="3"/>
  <c r="AI58" i="2"/>
  <c r="AI58" i="3"/>
  <c r="AJ58" i="2"/>
  <c r="AJ58" i="3"/>
  <c r="G59" i="2"/>
  <c r="G59" i="3"/>
  <c r="D59" i="3"/>
  <c r="J59" i="2"/>
  <c r="J59" i="3"/>
  <c r="K59" i="2"/>
  <c r="K59" i="3"/>
  <c r="L59" i="2"/>
  <c r="L59" i="3"/>
  <c r="M59" i="2"/>
  <c r="M59" i="3"/>
  <c r="N59" i="2"/>
  <c r="N59" i="3"/>
  <c r="O59" i="2"/>
  <c r="O59" i="3"/>
  <c r="P59" i="2"/>
  <c r="P59" i="3"/>
  <c r="R59" i="2"/>
  <c r="R59" i="3"/>
  <c r="V59" i="2"/>
  <c r="V59" i="3"/>
  <c r="W59" i="2"/>
  <c r="W59" i="3"/>
  <c r="X59" i="2"/>
  <c r="X59" i="3"/>
  <c r="Z59" i="2"/>
  <c r="Z59" i="3"/>
  <c r="AA59" i="2"/>
  <c r="AA59" i="3"/>
  <c r="AB59" i="2"/>
  <c r="AB59" i="3"/>
  <c r="AD59" i="2"/>
  <c r="AD59" i="3"/>
  <c r="AE59" i="2"/>
  <c r="AE59" i="3"/>
  <c r="AF59" i="2"/>
  <c r="AF59" i="3"/>
  <c r="AG59" i="2"/>
  <c r="AG59" i="3"/>
  <c r="AH59" i="2"/>
  <c r="AH59" i="3"/>
  <c r="AI59" i="2"/>
  <c r="AI59" i="3"/>
  <c r="AJ59" i="2"/>
  <c r="AJ59" i="3"/>
  <c r="G60" i="2"/>
  <c r="G60" i="3"/>
  <c r="D60" i="3"/>
  <c r="J60" i="2"/>
  <c r="J60" i="3"/>
  <c r="K60" i="2"/>
  <c r="K60" i="3"/>
  <c r="L60" i="2"/>
  <c r="L60" i="3"/>
  <c r="M60" i="2"/>
  <c r="M60" i="3"/>
  <c r="N60" i="2"/>
  <c r="N60" i="3"/>
  <c r="O60" i="2"/>
  <c r="O60" i="3"/>
  <c r="P60" i="2"/>
  <c r="P60" i="3"/>
  <c r="R60" i="2"/>
  <c r="R60" i="3"/>
  <c r="V60" i="2"/>
  <c r="V60" i="3"/>
  <c r="W60" i="2"/>
  <c r="W60" i="3"/>
  <c r="X60" i="2"/>
  <c r="X60" i="3"/>
  <c r="Z60" i="2"/>
  <c r="Z60" i="3"/>
  <c r="AA60" i="2"/>
  <c r="AA60" i="3"/>
  <c r="AB60" i="2"/>
  <c r="AB60" i="3"/>
  <c r="AD60" i="2"/>
  <c r="AD60" i="3"/>
  <c r="AE60" i="2"/>
  <c r="AE60" i="3"/>
  <c r="AF60" i="2"/>
  <c r="AF60" i="3"/>
  <c r="AG60" i="2"/>
  <c r="AG60" i="3"/>
  <c r="AH60" i="2"/>
  <c r="AH60" i="3"/>
  <c r="AI60" i="2"/>
  <c r="AI60" i="3"/>
  <c r="AJ60" i="2"/>
  <c r="AJ60" i="3"/>
  <c r="G61" i="2"/>
  <c r="G61" i="3"/>
  <c r="D61" i="3"/>
  <c r="J61" i="2"/>
  <c r="J61" i="3"/>
  <c r="K61" i="2"/>
  <c r="K61" i="3"/>
  <c r="L61" i="2"/>
  <c r="L61" i="3"/>
  <c r="M61" i="2"/>
  <c r="M61" i="3"/>
  <c r="N61" i="2"/>
  <c r="N61" i="3"/>
  <c r="O61" i="2"/>
  <c r="O61" i="3"/>
  <c r="P61" i="2"/>
  <c r="P61" i="3"/>
  <c r="R61" i="2"/>
  <c r="R61" i="3"/>
  <c r="V61" i="2"/>
  <c r="V61" i="3"/>
  <c r="W61" i="2"/>
  <c r="W61" i="3"/>
  <c r="X61" i="2"/>
  <c r="X61" i="3"/>
  <c r="Z61" i="2"/>
  <c r="Z61" i="3"/>
  <c r="AA61" i="2"/>
  <c r="AA61" i="3"/>
  <c r="AB61" i="2"/>
  <c r="AB61" i="3"/>
  <c r="AD61" i="2"/>
  <c r="AD61" i="3"/>
  <c r="AE61" i="2"/>
  <c r="AE61" i="3"/>
  <c r="AF61" i="2"/>
  <c r="AF61" i="3"/>
  <c r="AG61" i="2"/>
  <c r="AG61" i="3"/>
  <c r="AH61" i="2"/>
  <c r="AH61" i="3"/>
  <c r="AI61" i="2"/>
  <c r="AI61" i="3"/>
  <c r="AJ61" i="2"/>
  <c r="AJ61" i="3"/>
  <c r="G62" i="2"/>
  <c r="G62" i="3"/>
  <c r="D62" i="3"/>
  <c r="J62" i="2"/>
  <c r="J62" i="3"/>
  <c r="K62" i="2"/>
  <c r="K62" i="3"/>
  <c r="L62" i="2"/>
  <c r="L62" i="3"/>
  <c r="M62" i="2"/>
  <c r="M62" i="3"/>
  <c r="N62" i="2"/>
  <c r="N62" i="3"/>
  <c r="O62" i="2"/>
  <c r="O62" i="3"/>
  <c r="P62" i="2"/>
  <c r="P62" i="3"/>
  <c r="R62" i="2"/>
  <c r="R62" i="3"/>
  <c r="V62" i="2"/>
  <c r="V62" i="3"/>
  <c r="W62" i="2"/>
  <c r="W62" i="3"/>
  <c r="X62" i="2"/>
  <c r="X62" i="3"/>
  <c r="Z62" i="2"/>
  <c r="Z62" i="3"/>
  <c r="AA62" i="2"/>
  <c r="AA62" i="3"/>
  <c r="AB62" i="2"/>
  <c r="AB62" i="3"/>
  <c r="AD62" i="2"/>
  <c r="AD62" i="3"/>
  <c r="AE62" i="2"/>
  <c r="AE62" i="3"/>
  <c r="AF62" i="2"/>
  <c r="AF62" i="3"/>
  <c r="AG62" i="2"/>
  <c r="AG62" i="3"/>
  <c r="AH62" i="2"/>
  <c r="AH62" i="3"/>
  <c r="AI62" i="2"/>
  <c r="AI62" i="3"/>
  <c r="AJ62" i="2"/>
  <c r="AJ62" i="3"/>
  <c r="G63" i="2"/>
  <c r="G63" i="3"/>
  <c r="D63" i="3"/>
  <c r="J63" i="2"/>
  <c r="J63" i="3"/>
  <c r="K63" i="2"/>
  <c r="K63" i="3"/>
  <c r="L63" i="2"/>
  <c r="L63" i="3"/>
  <c r="M63" i="2"/>
  <c r="M63" i="3"/>
  <c r="N63" i="2"/>
  <c r="N63" i="3"/>
  <c r="O63" i="2"/>
  <c r="O63" i="3"/>
  <c r="P63" i="2"/>
  <c r="P63" i="3"/>
  <c r="R63" i="2"/>
  <c r="R63" i="3"/>
  <c r="V63" i="2"/>
  <c r="V63" i="3"/>
  <c r="W63" i="2"/>
  <c r="W63" i="3"/>
  <c r="X63" i="2"/>
  <c r="X63" i="3"/>
  <c r="Z63" i="2"/>
  <c r="Z63" i="3"/>
  <c r="AA63" i="2"/>
  <c r="AA63" i="3"/>
  <c r="AB63" i="2"/>
  <c r="AB63" i="3"/>
  <c r="AD63" i="2"/>
  <c r="AD63" i="3"/>
  <c r="AE63" i="2"/>
  <c r="AE63" i="3"/>
  <c r="AF63" i="2"/>
  <c r="AF63" i="3"/>
  <c r="AG63" i="2"/>
  <c r="AG63" i="3"/>
  <c r="AH63" i="2"/>
  <c r="AH63" i="3"/>
  <c r="AI63" i="2"/>
  <c r="AI63" i="3"/>
  <c r="AJ63" i="2"/>
  <c r="AJ63" i="3"/>
  <c r="G64" i="2"/>
  <c r="G64" i="3"/>
  <c r="D64" i="3"/>
  <c r="J64" i="2"/>
  <c r="J64" i="3"/>
  <c r="K64" i="2"/>
  <c r="K64" i="3"/>
  <c r="L64" i="2"/>
  <c r="L64" i="3"/>
  <c r="M64" i="2"/>
  <c r="M64" i="3"/>
  <c r="N64" i="2"/>
  <c r="N64" i="3"/>
  <c r="O64" i="2"/>
  <c r="O64" i="3"/>
  <c r="P64" i="2"/>
  <c r="P64" i="3"/>
  <c r="R64" i="2"/>
  <c r="R64" i="3"/>
  <c r="V64" i="2"/>
  <c r="V64" i="3"/>
  <c r="W64" i="2"/>
  <c r="W64" i="3"/>
  <c r="X64" i="2"/>
  <c r="X64" i="3"/>
  <c r="Z64" i="2"/>
  <c r="Z64" i="3"/>
  <c r="AA64" i="2"/>
  <c r="AA64" i="3"/>
  <c r="AB64" i="2"/>
  <c r="AB64" i="3"/>
  <c r="AD64" i="2"/>
  <c r="AD64" i="3"/>
  <c r="AE64" i="2"/>
  <c r="AE64" i="3"/>
  <c r="AF64" i="2"/>
  <c r="AF64" i="3"/>
  <c r="AG64" i="2"/>
  <c r="AG64" i="3"/>
  <c r="AH64" i="2"/>
  <c r="AH64" i="3"/>
  <c r="AI64" i="2"/>
  <c r="AI64" i="3"/>
  <c r="AJ64" i="2"/>
  <c r="AJ64" i="3"/>
  <c r="G65" i="2"/>
  <c r="G65" i="3"/>
  <c r="D65" i="3"/>
  <c r="J65" i="2"/>
  <c r="J65" i="3"/>
  <c r="K65" i="2"/>
  <c r="K65" i="3"/>
  <c r="L65" i="2"/>
  <c r="L65" i="3"/>
  <c r="M65" i="2"/>
  <c r="M65" i="3"/>
  <c r="N65" i="2"/>
  <c r="N65" i="3"/>
  <c r="O65" i="2"/>
  <c r="O65" i="3"/>
  <c r="P65" i="2"/>
  <c r="P65" i="3"/>
  <c r="R65" i="2"/>
  <c r="R65" i="3"/>
  <c r="V65" i="2"/>
  <c r="V65" i="3"/>
  <c r="W65" i="2"/>
  <c r="W65" i="3"/>
  <c r="X65" i="2"/>
  <c r="X65" i="3"/>
  <c r="Z65" i="2"/>
  <c r="Z65" i="3"/>
  <c r="AA65" i="2"/>
  <c r="AA65" i="3"/>
  <c r="AB65" i="2"/>
  <c r="AB65" i="3"/>
  <c r="AD65" i="2"/>
  <c r="AD65" i="3"/>
  <c r="AE65" i="2"/>
  <c r="AE65" i="3"/>
  <c r="AF65" i="2"/>
  <c r="AF65" i="3"/>
  <c r="AG65" i="2"/>
  <c r="AG65" i="3"/>
  <c r="AH65" i="2"/>
  <c r="AH65" i="3"/>
  <c r="AI65" i="2"/>
  <c r="AI65" i="3"/>
  <c r="AJ65" i="2"/>
  <c r="AJ65" i="3"/>
  <c r="G66" i="2"/>
  <c r="G66" i="3"/>
  <c r="D66" i="3"/>
  <c r="J66" i="2"/>
  <c r="J66" i="3"/>
  <c r="K66" i="2"/>
  <c r="K66" i="3"/>
  <c r="L66" i="2"/>
  <c r="L66" i="3"/>
  <c r="M66" i="2"/>
  <c r="M66" i="3"/>
  <c r="N66" i="2"/>
  <c r="N66" i="3"/>
  <c r="O66" i="2"/>
  <c r="O66" i="3"/>
  <c r="P66" i="2"/>
  <c r="P66" i="3"/>
  <c r="R66" i="2"/>
  <c r="R66" i="3"/>
  <c r="V66" i="2"/>
  <c r="V66" i="3"/>
  <c r="W66" i="2"/>
  <c r="W66" i="3"/>
  <c r="X66" i="2"/>
  <c r="X66" i="3"/>
  <c r="Z66" i="2"/>
  <c r="Z66" i="3"/>
  <c r="AA66" i="2"/>
  <c r="AA66" i="3"/>
  <c r="AB66" i="2"/>
  <c r="AB66" i="3"/>
  <c r="AD66" i="2"/>
  <c r="AD66" i="3"/>
  <c r="AE66" i="2"/>
  <c r="AE66" i="3"/>
  <c r="AF66" i="2"/>
  <c r="AF66" i="3"/>
  <c r="AG66" i="2"/>
  <c r="AG66" i="3"/>
  <c r="AH66" i="2"/>
  <c r="AH66" i="3"/>
  <c r="AI66" i="2"/>
  <c r="AI66" i="3"/>
  <c r="AJ66" i="2"/>
  <c r="AJ66" i="3"/>
  <c r="G67" i="2"/>
  <c r="G67" i="3"/>
  <c r="D67" i="3"/>
  <c r="J67" i="2"/>
  <c r="J67" i="3"/>
  <c r="K67" i="2"/>
  <c r="K67" i="3"/>
  <c r="L67" i="2"/>
  <c r="L67" i="3"/>
  <c r="M67" i="2"/>
  <c r="M67" i="3"/>
  <c r="N67" i="2"/>
  <c r="N67" i="3"/>
  <c r="O67" i="2"/>
  <c r="O67" i="3"/>
  <c r="P67" i="2"/>
  <c r="P67" i="3"/>
  <c r="R67" i="2"/>
  <c r="R67" i="3"/>
  <c r="V67" i="2"/>
  <c r="V67" i="3"/>
  <c r="W67" i="2"/>
  <c r="W67" i="3"/>
  <c r="X67" i="2"/>
  <c r="X67" i="3"/>
  <c r="Z67" i="2"/>
  <c r="Z67" i="3"/>
  <c r="AA67" i="2"/>
  <c r="AA67" i="3"/>
  <c r="AB67" i="2"/>
  <c r="AB67" i="3"/>
  <c r="AD67" i="2"/>
  <c r="AD67" i="3"/>
  <c r="AE67" i="2"/>
  <c r="AE67" i="3"/>
  <c r="AF67" i="2"/>
  <c r="AF67" i="3"/>
  <c r="AG67" i="2"/>
  <c r="AG67" i="3"/>
  <c r="AH67" i="2"/>
  <c r="AH67" i="3"/>
  <c r="AI67" i="2"/>
  <c r="AI67" i="3"/>
  <c r="AJ67" i="2"/>
  <c r="AJ67" i="3"/>
  <c r="G68" i="2"/>
  <c r="G68" i="3"/>
  <c r="D68" i="3"/>
  <c r="J68" i="2"/>
  <c r="J68" i="3"/>
  <c r="K68" i="2"/>
  <c r="K68" i="3"/>
  <c r="L68" i="2"/>
  <c r="L68" i="3"/>
  <c r="M68" i="2"/>
  <c r="M68" i="3"/>
  <c r="N68" i="2"/>
  <c r="N68" i="3"/>
  <c r="O68" i="2"/>
  <c r="O68" i="3"/>
  <c r="P68" i="2"/>
  <c r="P68" i="3"/>
  <c r="R68" i="2"/>
  <c r="R68" i="3"/>
  <c r="V68" i="2"/>
  <c r="V68" i="3"/>
  <c r="W68" i="2"/>
  <c r="W68" i="3"/>
  <c r="X68" i="2"/>
  <c r="X68" i="3"/>
  <c r="Z68" i="2"/>
  <c r="Z68" i="3"/>
  <c r="AA68" i="2"/>
  <c r="AA68" i="3"/>
  <c r="AB68" i="2"/>
  <c r="AB68" i="3"/>
  <c r="AD68" i="2"/>
  <c r="AD68" i="3"/>
  <c r="AE68" i="2"/>
  <c r="AE68" i="3"/>
  <c r="AF68" i="2"/>
  <c r="AF68" i="3"/>
  <c r="AG68" i="2"/>
  <c r="AG68" i="3"/>
  <c r="AH68" i="2"/>
  <c r="AH68" i="3"/>
  <c r="AI68" i="2"/>
  <c r="AI68" i="3"/>
  <c r="AJ68" i="2"/>
  <c r="AJ68" i="3"/>
  <c r="G69" i="2"/>
  <c r="G69" i="3"/>
  <c r="D69" i="3"/>
  <c r="J69" i="2"/>
  <c r="J69" i="3"/>
  <c r="K69" i="2"/>
  <c r="K69" i="3"/>
  <c r="L69" i="2"/>
  <c r="L69" i="3"/>
  <c r="M69" i="2"/>
  <c r="M69" i="3"/>
  <c r="N69" i="2"/>
  <c r="N69" i="3"/>
  <c r="O69" i="2"/>
  <c r="O69" i="3"/>
  <c r="P69" i="2"/>
  <c r="P69" i="3"/>
  <c r="R69" i="2"/>
  <c r="R69" i="3"/>
  <c r="V69" i="2"/>
  <c r="V69" i="3"/>
  <c r="W69" i="2"/>
  <c r="W69" i="3"/>
  <c r="X69" i="2"/>
  <c r="X69" i="3"/>
  <c r="Z69" i="2"/>
  <c r="Z69" i="3"/>
  <c r="AA69" i="2"/>
  <c r="AA69" i="3"/>
  <c r="AB69" i="2"/>
  <c r="AB69" i="3"/>
  <c r="AD69" i="2"/>
  <c r="AD69" i="3"/>
  <c r="AE69" i="2"/>
  <c r="AE69" i="3"/>
  <c r="AF69" i="2"/>
  <c r="AF69" i="3"/>
  <c r="AG69" i="2"/>
  <c r="AG69" i="3"/>
  <c r="AH69" i="2"/>
  <c r="AH69" i="3"/>
  <c r="AI69" i="2"/>
  <c r="AI69" i="3"/>
  <c r="AJ69" i="2"/>
  <c r="AJ69" i="3"/>
  <c r="G70" i="2"/>
  <c r="G70" i="3"/>
  <c r="D70" i="3"/>
  <c r="J70" i="2"/>
  <c r="J70" i="3"/>
  <c r="K70" i="2"/>
  <c r="K70" i="3"/>
  <c r="L70" i="2"/>
  <c r="L70" i="3"/>
  <c r="M70" i="2"/>
  <c r="M70" i="3"/>
  <c r="N70" i="2"/>
  <c r="N70" i="3"/>
  <c r="O70" i="2"/>
  <c r="O70" i="3"/>
  <c r="P70" i="2"/>
  <c r="P70" i="3"/>
  <c r="R70" i="2"/>
  <c r="R70" i="3"/>
  <c r="V70" i="2"/>
  <c r="V70" i="3"/>
  <c r="W70" i="2"/>
  <c r="W70" i="3"/>
  <c r="X70" i="2"/>
  <c r="X70" i="3"/>
  <c r="Z70" i="2"/>
  <c r="Z70" i="3"/>
  <c r="AA70" i="2"/>
  <c r="AA70" i="3"/>
  <c r="AB70" i="2"/>
  <c r="AB70" i="3"/>
  <c r="AD70" i="2"/>
  <c r="AD70" i="3"/>
  <c r="AE70" i="2"/>
  <c r="AE70" i="3"/>
  <c r="AF70" i="2"/>
  <c r="AF70" i="3"/>
  <c r="AG70" i="2"/>
  <c r="AG70" i="3"/>
  <c r="AH70" i="2"/>
  <c r="AH70" i="3"/>
  <c r="AI70" i="2"/>
  <c r="AI70" i="3"/>
  <c r="AJ70" i="2"/>
  <c r="AJ70" i="3"/>
  <c r="G71" i="2"/>
  <c r="G71" i="3"/>
  <c r="D71" i="3"/>
  <c r="J71" i="2"/>
  <c r="J71" i="3"/>
  <c r="K71" i="2"/>
  <c r="K71" i="3"/>
  <c r="L71" i="2"/>
  <c r="L71" i="3"/>
  <c r="M71" i="2"/>
  <c r="M71" i="3"/>
  <c r="N71" i="2"/>
  <c r="N71" i="3"/>
  <c r="O71" i="2"/>
  <c r="O71" i="3"/>
  <c r="P71" i="2"/>
  <c r="P71" i="3"/>
  <c r="R71" i="2"/>
  <c r="R71" i="3"/>
  <c r="V71" i="2"/>
  <c r="V71" i="3"/>
  <c r="W71" i="2"/>
  <c r="W71" i="3"/>
  <c r="X71" i="2"/>
  <c r="X71" i="3"/>
  <c r="Z71" i="2"/>
  <c r="Z71" i="3"/>
  <c r="AA71" i="2"/>
  <c r="AA71" i="3"/>
  <c r="AB71" i="2"/>
  <c r="AB71" i="3"/>
  <c r="AD71" i="2"/>
  <c r="AD71" i="3"/>
  <c r="AE71" i="2"/>
  <c r="AE71" i="3"/>
  <c r="AF71" i="2"/>
  <c r="AF71" i="3"/>
  <c r="AG71" i="2"/>
  <c r="AG71" i="3"/>
  <c r="AH71" i="2"/>
  <c r="AH71" i="3"/>
  <c r="AI71" i="2"/>
  <c r="AI71" i="3"/>
  <c r="AJ71" i="2"/>
  <c r="AJ71" i="3"/>
  <c r="G72" i="2"/>
  <c r="G72" i="3"/>
  <c r="D72" i="3"/>
  <c r="J72" i="2"/>
  <c r="J72" i="3"/>
  <c r="K72" i="2"/>
  <c r="K72" i="3"/>
  <c r="L72" i="2"/>
  <c r="L72" i="3"/>
  <c r="M72" i="2"/>
  <c r="M72" i="3"/>
  <c r="N72" i="2"/>
  <c r="N72" i="3"/>
  <c r="O72" i="2"/>
  <c r="O72" i="3"/>
  <c r="P72" i="2"/>
  <c r="P72" i="3"/>
  <c r="R72" i="2"/>
  <c r="R72" i="3"/>
  <c r="V72" i="2"/>
  <c r="V72" i="3"/>
  <c r="W72" i="2"/>
  <c r="W72" i="3"/>
  <c r="X72" i="2"/>
  <c r="X72" i="3"/>
  <c r="Z72" i="2"/>
  <c r="Z72" i="3"/>
  <c r="AA72" i="2"/>
  <c r="AA72" i="3"/>
  <c r="AB72" i="2"/>
  <c r="AB72" i="3"/>
  <c r="AD72" i="2"/>
  <c r="AD72" i="3"/>
  <c r="AE72" i="2"/>
  <c r="AE72" i="3"/>
  <c r="AF72" i="2"/>
  <c r="AF72" i="3"/>
  <c r="AG72" i="2"/>
  <c r="AG72" i="3"/>
  <c r="AH72" i="2"/>
  <c r="AH72" i="3"/>
  <c r="AI72" i="2"/>
  <c r="AI72" i="3"/>
  <c r="AJ72" i="2"/>
  <c r="AJ72" i="3"/>
  <c r="G73" i="2"/>
  <c r="G73" i="3"/>
  <c r="D73" i="3"/>
  <c r="J73" i="2"/>
  <c r="J73" i="3"/>
  <c r="K73" i="2"/>
  <c r="K73" i="3"/>
  <c r="L73" i="2"/>
  <c r="L73" i="3"/>
  <c r="M73" i="2"/>
  <c r="M73" i="3"/>
  <c r="N73" i="2"/>
  <c r="N73" i="3"/>
  <c r="O73" i="2"/>
  <c r="O73" i="3"/>
  <c r="P73" i="2"/>
  <c r="P73" i="3"/>
  <c r="R73" i="2"/>
  <c r="R73" i="3"/>
  <c r="V73" i="2"/>
  <c r="V73" i="3"/>
  <c r="W73" i="2"/>
  <c r="W73" i="3"/>
  <c r="X73" i="2"/>
  <c r="X73" i="3"/>
  <c r="Z73" i="2"/>
  <c r="Z73" i="3"/>
  <c r="AA73" i="2"/>
  <c r="AA73" i="3"/>
  <c r="AB73" i="2"/>
  <c r="AB73" i="3"/>
  <c r="AD73" i="2"/>
  <c r="AD73" i="3"/>
  <c r="AE73" i="2"/>
  <c r="AE73" i="3"/>
  <c r="AF73" i="2"/>
  <c r="AF73" i="3"/>
  <c r="AG73" i="2"/>
  <c r="AG73" i="3"/>
  <c r="AH73" i="2"/>
  <c r="AH73" i="3"/>
  <c r="AI73" i="2"/>
  <c r="AI73" i="3"/>
  <c r="AJ73" i="2"/>
  <c r="AJ73" i="3"/>
  <c r="G74" i="2"/>
  <c r="G74" i="3"/>
  <c r="D74" i="3"/>
  <c r="J74" i="2"/>
  <c r="J74" i="3"/>
  <c r="K74" i="2"/>
  <c r="K74" i="3"/>
  <c r="L74" i="2"/>
  <c r="L74" i="3"/>
  <c r="M74" i="2"/>
  <c r="M74" i="3"/>
  <c r="N74" i="2"/>
  <c r="N74" i="3"/>
  <c r="O74" i="2"/>
  <c r="O74" i="3"/>
  <c r="P74" i="2"/>
  <c r="P74" i="3"/>
  <c r="R74" i="2"/>
  <c r="R74" i="3"/>
  <c r="V74" i="2"/>
  <c r="V74" i="3"/>
  <c r="W74" i="2"/>
  <c r="W74" i="3"/>
  <c r="X74" i="2"/>
  <c r="X74" i="3"/>
  <c r="Z74" i="2"/>
  <c r="Z74" i="3"/>
  <c r="AA74" i="2"/>
  <c r="AA74" i="3"/>
  <c r="AB74" i="2"/>
  <c r="AB74" i="3"/>
  <c r="AD74" i="2"/>
  <c r="AD74" i="3"/>
  <c r="AE74" i="2"/>
  <c r="AE74" i="3"/>
  <c r="AF74" i="2"/>
  <c r="AF74" i="3"/>
  <c r="AG74" i="2"/>
  <c r="AG74" i="3"/>
  <c r="AH74" i="2"/>
  <c r="AH74" i="3"/>
  <c r="AI74" i="2"/>
  <c r="AI74" i="3"/>
  <c r="AJ74" i="2"/>
  <c r="AJ74" i="3"/>
  <c r="G75" i="2"/>
  <c r="G75" i="3"/>
  <c r="D75" i="3"/>
  <c r="J75" i="2"/>
  <c r="J75" i="3"/>
  <c r="K75" i="2"/>
  <c r="K75" i="3"/>
  <c r="L75" i="2"/>
  <c r="L75" i="3"/>
  <c r="M75" i="2"/>
  <c r="M75" i="3"/>
  <c r="N75" i="2"/>
  <c r="N75" i="3"/>
  <c r="O75" i="2"/>
  <c r="O75" i="3"/>
  <c r="P75" i="2"/>
  <c r="P75" i="3"/>
  <c r="R75" i="2"/>
  <c r="R75" i="3"/>
  <c r="V75" i="2"/>
  <c r="V75" i="3"/>
  <c r="W75" i="2"/>
  <c r="W75" i="3"/>
  <c r="X75" i="2"/>
  <c r="X75" i="3"/>
  <c r="Z75" i="2"/>
  <c r="Z75" i="3"/>
  <c r="AA75" i="2"/>
  <c r="AA75" i="3"/>
  <c r="AB75" i="2"/>
  <c r="AB75" i="3"/>
  <c r="AD75" i="2"/>
  <c r="AD75" i="3"/>
  <c r="AE75" i="2"/>
  <c r="AE75" i="3"/>
  <c r="AF75" i="2"/>
  <c r="AF75" i="3"/>
  <c r="AG75" i="2"/>
  <c r="AG75" i="3"/>
  <c r="AH75" i="2"/>
  <c r="AH75" i="3"/>
  <c r="AI75" i="2"/>
  <c r="AI75" i="3"/>
  <c r="AJ75" i="2"/>
  <c r="AJ75" i="3"/>
  <c r="G76" i="2"/>
  <c r="G76" i="3"/>
  <c r="D76" i="3"/>
  <c r="J76" i="2"/>
  <c r="J76" i="3"/>
  <c r="K76" i="2"/>
  <c r="K76" i="3"/>
  <c r="L76" i="2"/>
  <c r="L76" i="3"/>
  <c r="M76" i="2"/>
  <c r="M76" i="3"/>
  <c r="N76" i="2"/>
  <c r="N76" i="3"/>
  <c r="O76" i="2"/>
  <c r="O76" i="3"/>
  <c r="P76" i="2"/>
  <c r="P76" i="3"/>
  <c r="R76" i="2"/>
  <c r="R76" i="3"/>
  <c r="V76" i="2"/>
  <c r="V76" i="3"/>
  <c r="W76" i="2"/>
  <c r="W76" i="3"/>
  <c r="X76" i="2"/>
  <c r="X76" i="3"/>
  <c r="Z76" i="2"/>
  <c r="Z76" i="3"/>
  <c r="AA76" i="2"/>
  <c r="AA76" i="3"/>
  <c r="AB76" i="2"/>
  <c r="AB76" i="3"/>
  <c r="AD76" i="2"/>
  <c r="AD76" i="3"/>
  <c r="AE76" i="2"/>
  <c r="AE76" i="3"/>
  <c r="AF76" i="2"/>
  <c r="AF76" i="3"/>
  <c r="AG76" i="2"/>
  <c r="AG76" i="3"/>
  <c r="AH76" i="2"/>
  <c r="AH76" i="3"/>
  <c r="AI76" i="2"/>
  <c r="AI76" i="3"/>
  <c r="AJ76" i="2"/>
  <c r="AJ76" i="3"/>
  <c r="G77" i="2"/>
  <c r="G77" i="3"/>
  <c r="D77" i="3"/>
  <c r="J77" i="2"/>
  <c r="J77" i="3"/>
  <c r="K77" i="2"/>
  <c r="K77" i="3"/>
  <c r="L77" i="2"/>
  <c r="L77" i="3"/>
  <c r="M77" i="2"/>
  <c r="M77" i="3"/>
  <c r="N77" i="2"/>
  <c r="N77" i="3"/>
  <c r="O77" i="2"/>
  <c r="O77" i="3"/>
  <c r="P77" i="2"/>
  <c r="P77" i="3"/>
  <c r="R77" i="2"/>
  <c r="R77" i="3"/>
  <c r="V77" i="2"/>
  <c r="V77" i="3"/>
  <c r="W77" i="2"/>
  <c r="W77" i="3"/>
  <c r="X77" i="2"/>
  <c r="X77" i="3"/>
  <c r="Z77" i="2"/>
  <c r="Z77" i="3"/>
  <c r="AA77" i="2"/>
  <c r="AA77" i="3"/>
  <c r="AB77" i="2"/>
  <c r="AB77" i="3"/>
  <c r="AD77" i="2"/>
  <c r="AD77" i="3"/>
  <c r="AE77" i="2"/>
  <c r="AE77" i="3"/>
  <c r="AF77" i="2"/>
  <c r="AF77" i="3"/>
  <c r="AG77" i="2"/>
  <c r="AG77" i="3"/>
  <c r="AH77" i="2"/>
  <c r="AH77" i="3"/>
  <c r="AI77" i="2"/>
  <c r="AI77" i="3"/>
  <c r="AJ77" i="2"/>
  <c r="AJ77" i="3"/>
  <c r="G78" i="2"/>
  <c r="G78" i="3"/>
  <c r="D78" i="3"/>
  <c r="J78" i="2"/>
  <c r="J78" i="3"/>
  <c r="K78" i="2"/>
  <c r="K78" i="3"/>
  <c r="L78" i="2"/>
  <c r="L78" i="3"/>
  <c r="M78" i="2"/>
  <c r="M78" i="3"/>
  <c r="N78" i="2"/>
  <c r="N78" i="3"/>
  <c r="O78" i="2"/>
  <c r="O78" i="3"/>
  <c r="P78" i="2"/>
  <c r="P78" i="3"/>
  <c r="R78" i="2"/>
  <c r="R78" i="3"/>
  <c r="V78" i="2"/>
  <c r="V78" i="3"/>
  <c r="W78" i="2"/>
  <c r="W78" i="3"/>
  <c r="X78" i="2"/>
  <c r="X78" i="3"/>
  <c r="Z78" i="2"/>
  <c r="Z78" i="3"/>
  <c r="AA78" i="2"/>
  <c r="AA78" i="3"/>
  <c r="AB78" i="2"/>
  <c r="AB78" i="3"/>
  <c r="AD78" i="2"/>
  <c r="AD78" i="3"/>
  <c r="AE78" i="2"/>
  <c r="AE78" i="3"/>
  <c r="AF78" i="2"/>
  <c r="AF78" i="3"/>
  <c r="AG78" i="2"/>
  <c r="AG78" i="3"/>
  <c r="AH78" i="2"/>
  <c r="AH78" i="3"/>
  <c r="AI78" i="2"/>
  <c r="AI78" i="3"/>
  <c r="AJ78" i="2"/>
  <c r="AJ78" i="3"/>
  <c r="G79" i="2"/>
  <c r="G79" i="3"/>
  <c r="D79" i="3"/>
  <c r="J79" i="2"/>
  <c r="J79" i="3"/>
  <c r="K79" i="2"/>
  <c r="K79" i="3"/>
  <c r="L79" i="2"/>
  <c r="L79" i="3"/>
  <c r="M79" i="2"/>
  <c r="M79" i="3"/>
  <c r="N79" i="2"/>
  <c r="N79" i="3"/>
  <c r="O79" i="2"/>
  <c r="O79" i="3"/>
  <c r="P79" i="2"/>
  <c r="P79" i="3"/>
  <c r="R79" i="2"/>
  <c r="R79" i="3"/>
  <c r="V79" i="2"/>
  <c r="V79" i="3"/>
  <c r="W79" i="2"/>
  <c r="W79" i="3"/>
  <c r="X79" i="2"/>
  <c r="X79" i="3"/>
  <c r="Z79" i="2"/>
  <c r="Z79" i="3"/>
  <c r="AA79" i="2"/>
  <c r="AA79" i="3"/>
  <c r="AB79" i="2"/>
  <c r="AB79" i="3"/>
  <c r="AD79" i="2"/>
  <c r="AD79" i="3"/>
  <c r="AE79" i="2"/>
  <c r="AE79" i="3"/>
  <c r="AF79" i="2"/>
  <c r="AF79" i="3"/>
  <c r="AG79" i="2"/>
  <c r="AG79" i="3"/>
  <c r="AH79" i="2"/>
  <c r="AH79" i="3"/>
  <c r="AI79" i="2"/>
  <c r="AI79" i="3"/>
  <c r="AJ79" i="2"/>
  <c r="AJ79" i="3"/>
  <c r="G80" i="2"/>
  <c r="G80" i="3"/>
  <c r="D80" i="3"/>
  <c r="J80" i="2"/>
  <c r="J80" i="3"/>
  <c r="K80" i="2"/>
  <c r="K80" i="3"/>
  <c r="L80" i="2"/>
  <c r="L80" i="3"/>
  <c r="M80" i="2"/>
  <c r="M80" i="3"/>
  <c r="N80" i="2"/>
  <c r="N80" i="3"/>
  <c r="O80" i="2"/>
  <c r="O80" i="3"/>
  <c r="P80" i="2"/>
  <c r="P80" i="3"/>
  <c r="R80" i="2"/>
  <c r="R80" i="3"/>
  <c r="V80" i="2"/>
  <c r="V80" i="3"/>
  <c r="W80" i="2"/>
  <c r="W80" i="3"/>
  <c r="X80" i="2"/>
  <c r="X80" i="3"/>
  <c r="Z80" i="2"/>
  <c r="Z80" i="3"/>
  <c r="AA80" i="2"/>
  <c r="AA80" i="3"/>
  <c r="AB80" i="2"/>
  <c r="AB80" i="3"/>
  <c r="AD80" i="2"/>
  <c r="AD80" i="3"/>
  <c r="AE80" i="2"/>
  <c r="AE80" i="3"/>
  <c r="AF80" i="2"/>
  <c r="AF80" i="3"/>
  <c r="AG80" i="2"/>
  <c r="AG80" i="3"/>
  <c r="AH80" i="2"/>
  <c r="AH80" i="3"/>
  <c r="AI80" i="2"/>
  <c r="AI80" i="3"/>
  <c r="AJ80" i="2"/>
  <c r="AJ80" i="3"/>
  <c r="G81" i="2"/>
  <c r="G81" i="3"/>
  <c r="D81" i="3"/>
  <c r="J81" i="2"/>
  <c r="J81" i="3"/>
  <c r="K81" i="2"/>
  <c r="K81" i="3"/>
  <c r="L81" i="2"/>
  <c r="L81" i="3"/>
  <c r="M81" i="2"/>
  <c r="M81" i="3"/>
  <c r="N81" i="2"/>
  <c r="N81" i="3"/>
  <c r="O81" i="2"/>
  <c r="O81" i="3"/>
  <c r="P81" i="2"/>
  <c r="P81" i="3"/>
  <c r="R81" i="2"/>
  <c r="R81" i="3"/>
  <c r="V81" i="2"/>
  <c r="V81" i="3"/>
  <c r="W81" i="2"/>
  <c r="W81" i="3"/>
  <c r="X81" i="2"/>
  <c r="X81" i="3"/>
  <c r="Z81" i="2"/>
  <c r="Z81" i="3"/>
  <c r="AA81" i="2"/>
  <c r="AA81" i="3"/>
  <c r="AB81" i="2"/>
  <c r="AB81" i="3"/>
  <c r="AD81" i="2"/>
  <c r="AD81" i="3"/>
  <c r="AE81" i="2"/>
  <c r="AE81" i="3"/>
  <c r="AF81" i="2"/>
  <c r="AF81" i="3"/>
  <c r="AG81" i="2"/>
  <c r="AG81" i="3"/>
  <c r="AH81" i="2"/>
  <c r="AH81" i="3"/>
  <c r="AI81" i="2"/>
  <c r="AI81" i="3"/>
  <c r="AJ81" i="2"/>
  <c r="AJ81" i="3"/>
  <c r="G82" i="2"/>
  <c r="G82" i="3"/>
  <c r="D82" i="3"/>
  <c r="J82" i="2"/>
  <c r="J82" i="3"/>
  <c r="K82" i="2"/>
  <c r="K82" i="3"/>
  <c r="L82" i="2"/>
  <c r="L82" i="3"/>
  <c r="M82" i="2"/>
  <c r="M82" i="3"/>
  <c r="N82" i="2"/>
  <c r="N82" i="3"/>
  <c r="O82" i="2"/>
  <c r="O82" i="3"/>
  <c r="P82" i="2"/>
  <c r="P82" i="3"/>
  <c r="R82" i="2"/>
  <c r="R82" i="3"/>
  <c r="V82" i="2"/>
  <c r="V82" i="3"/>
  <c r="W82" i="2"/>
  <c r="W82" i="3"/>
  <c r="X82" i="2"/>
  <c r="X82" i="3"/>
  <c r="Z82" i="2"/>
  <c r="Z82" i="3"/>
  <c r="AA82" i="2"/>
  <c r="AA82" i="3"/>
  <c r="AB82" i="2"/>
  <c r="AB82" i="3"/>
  <c r="AD82" i="2"/>
  <c r="AD82" i="3"/>
  <c r="AE82" i="2"/>
  <c r="AE82" i="3"/>
  <c r="AF82" i="2"/>
  <c r="AF82" i="3"/>
  <c r="AG82" i="2"/>
  <c r="AG82" i="3"/>
  <c r="AH82" i="2"/>
  <c r="AH82" i="3"/>
  <c r="AI82" i="2"/>
  <c r="AI82" i="3"/>
  <c r="AJ82" i="2"/>
  <c r="AJ82" i="3"/>
  <c r="G83" i="2"/>
  <c r="G83" i="3"/>
  <c r="D83" i="3"/>
  <c r="J83" i="2"/>
  <c r="J83" i="3"/>
  <c r="K83" i="2"/>
  <c r="K83" i="3"/>
  <c r="L83" i="2"/>
  <c r="L83" i="3"/>
  <c r="M83" i="2"/>
  <c r="M83" i="3"/>
  <c r="N83" i="2"/>
  <c r="N83" i="3"/>
  <c r="O83" i="2"/>
  <c r="O83" i="3"/>
  <c r="P83" i="2"/>
  <c r="P83" i="3"/>
  <c r="R83" i="2"/>
  <c r="R83" i="3"/>
  <c r="V83" i="2"/>
  <c r="V83" i="3"/>
  <c r="W83" i="2"/>
  <c r="W83" i="3"/>
  <c r="X83" i="2"/>
  <c r="X83" i="3"/>
  <c r="Z83" i="2"/>
  <c r="Z83" i="3"/>
  <c r="AA83" i="2"/>
  <c r="AA83" i="3"/>
  <c r="AB83" i="2"/>
  <c r="AB83" i="3"/>
  <c r="AD83" i="2"/>
  <c r="AD83" i="3"/>
  <c r="AE83" i="2"/>
  <c r="AE83" i="3"/>
  <c r="AF83" i="2"/>
  <c r="AF83" i="3"/>
  <c r="AG83" i="2"/>
  <c r="AG83" i="3"/>
  <c r="AH83" i="2"/>
  <c r="AH83" i="3"/>
  <c r="AI83" i="2"/>
  <c r="AI83" i="3"/>
  <c r="AJ83" i="2"/>
  <c r="AJ83" i="3"/>
  <c r="G84" i="2"/>
  <c r="G84" i="3"/>
  <c r="D84" i="3"/>
  <c r="J84" i="2"/>
  <c r="J84" i="3"/>
  <c r="K84" i="2"/>
  <c r="K84" i="3"/>
  <c r="L84" i="2"/>
  <c r="L84" i="3"/>
  <c r="M84" i="2"/>
  <c r="M84" i="3"/>
  <c r="N84" i="2"/>
  <c r="N84" i="3"/>
  <c r="O84" i="2"/>
  <c r="O84" i="3"/>
  <c r="P84" i="2"/>
  <c r="P84" i="3"/>
  <c r="R84" i="2"/>
  <c r="R84" i="3"/>
  <c r="V84" i="2"/>
  <c r="V84" i="3"/>
  <c r="W84" i="2"/>
  <c r="W84" i="3"/>
  <c r="X84" i="2"/>
  <c r="X84" i="3"/>
  <c r="Z84" i="2"/>
  <c r="Z84" i="3"/>
  <c r="AA84" i="2"/>
  <c r="AA84" i="3"/>
  <c r="AB84" i="2"/>
  <c r="AB84" i="3"/>
  <c r="AD84" i="2"/>
  <c r="AD84" i="3"/>
  <c r="AE84" i="2"/>
  <c r="AE84" i="3"/>
  <c r="AF84" i="2"/>
  <c r="AF84" i="3"/>
  <c r="AG84" i="2"/>
  <c r="AG84" i="3"/>
  <c r="AH84" i="2"/>
  <c r="AH84" i="3"/>
  <c r="AI84" i="2"/>
  <c r="AI84" i="3"/>
  <c r="AJ84" i="2"/>
  <c r="AJ84" i="3"/>
  <c r="G85" i="2"/>
  <c r="G85" i="3"/>
  <c r="D85" i="3"/>
  <c r="J85" i="2"/>
  <c r="J85" i="3"/>
  <c r="K85" i="2"/>
  <c r="K85" i="3"/>
  <c r="L85" i="2"/>
  <c r="L85" i="3"/>
  <c r="M85" i="2"/>
  <c r="M85" i="3"/>
  <c r="N85" i="2"/>
  <c r="N85" i="3"/>
  <c r="O85" i="2"/>
  <c r="O85" i="3"/>
  <c r="P85" i="2"/>
  <c r="P85" i="3"/>
  <c r="R85" i="2"/>
  <c r="R85" i="3"/>
  <c r="V85" i="2"/>
  <c r="V85" i="3"/>
  <c r="W85" i="2"/>
  <c r="W85" i="3"/>
  <c r="X85" i="2"/>
  <c r="X85" i="3"/>
  <c r="Z85" i="2"/>
  <c r="Z85" i="3"/>
  <c r="AA85" i="2"/>
  <c r="AA85" i="3"/>
  <c r="AB85" i="2"/>
  <c r="AB85" i="3"/>
  <c r="AD85" i="2"/>
  <c r="AD85" i="3"/>
  <c r="AE85" i="2"/>
  <c r="AE85" i="3"/>
  <c r="AF85" i="2"/>
  <c r="AF85" i="3"/>
  <c r="AG85" i="2"/>
  <c r="AG85" i="3"/>
  <c r="AH85" i="2"/>
  <c r="AH85" i="3"/>
  <c r="AI85" i="2"/>
  <c r="AI85" i="3"/>
  <c r="AJ85" i="2"/>
  <c r="AJ85" i="3"/>
  <c r="G86" i="2"/>
  <c r="G86" i="3"/>
  <c r="D86" i="3"/>
  <c r="J86" i="2"/>
  <c r="J86" i="3"/>
  <c r="K86" i="2"/>
  <c r="K86" i="3"/>
  <c r="L86" i="2"/>
  <c r="L86" i="3"/>
  <c r="M86" i="2"/>
  <c r="M86" i="3"/>
  <c r="N86" i="2"/>
  <c r="N86" i="3"/>
  <c r="O86" i="2"/>
  <c r="O86" i="3"/>
  <c r="P86" i="2"/>
  <c r="P86" i="3"/>
  <c r="R86" i="2"/>
  <c r="R86" i="3"/>
  <c r="V86" i="2"/>
  <c r="V86" i="3"/>
  <c r="W86" i="2"/>
  <c r="W86" i="3"/>
  <c r="X86" i="2"/>
  <c r="X86" i="3"/>
  <c r="Z86" i="2"/>
  <c r="Z86" i="3"/>
  <c r="AA86" i="2"/>
  <c r="AA86" i="3"/>
  <c r="AB86" i="2"/>
  <c r="AB86" i="3"/>
  <c r="AD86" i="2"/>
  <c r="AD86" i="3"/>
  <c r="AE86" i="2"/>
  <c r="AE86" i="3"/>
  <c r="AF86" i="2"/>
  <c r="AF86" i="3"/>
  <c r="AG86" i="2"/>
  <c r="AG86" i="3"/>
  <c r="AH86" i="2"/>
  <c r="AH86" i="3"/>
  <c r="AI86" i="2"/>
  <c r="AI86" i="3"/>
  <c r="AJ86" i="2"/>
  <c r="AJ86" i="3"/>
  <c r="G87" i="2"/>
  <c r="G87" i="3"/>
  <c r="D87" i="3"/>
  <c r="J87" i="2"/>
  <c r="J87" i="3"/>
  <c r="K87" i="2"/>
  <c r="K87" i="3"/>
  <c r="L87" i="2"/>
  <c r="L87" i="3"/>
  <c r="M87" i="2"/>
  <c r="M87" i="3"/>
  <c r="N87" i="2"/>
  <c r="N87" i="3"/>
  <c r="O87" i="2"/>
  <c r="O87" i="3"/>
  <c r="P87" i="2"/>
  <c r="P87" i="3"/>
  <c r="R87" i="2"/>
  <c r="R87" i="3"/>
  <c r="V87" i="2"/>
  <c r="V87" i="3"/>
  <c r="W87" i="2"/>
  <c r="W87" i="3"/>
  <c r="X87" i="2"/>
  <c r="X87" i="3"/>
  <c r="Z87" i="2"/>
  <c r="Z87" i="3"/>
  <c r="AA87" i="2"/>
  <c r="AA87" i="3"/>
  <c r="AB87" i="2"/>
  <c r="AB87" i="3"/>
  <c r="AD87" i="2"/>
  <c r="AD87" i="3"/>
  <c r="AE87" i="2"/>
  <c r="AE87" i="3"/>
  <c r="AF87" i="2"/>
  <c r="AF87" i="3"/>
  <c r="AG87" i="2"/>
  <c r="AG87" i="3"/>
  <c r="AH87" i="2"/>
  <c r="AH87" i="3"/>
  <c r="AI87" i="2"/>
  <c r="AI87" i="3"/>
  <c r="AJ87" i="2"/>
  <c r="AJ87" i="3"/>
  <c r="G88" i="2"/>
  <c r="G88" i="3"/>
  <c r="D88" i="3"/>
  <c r="J88" i="2"/>
  <c r="J88" i="3"/>
  <c r="K88" i="2"/>
  <c r="K88" i="3"/>
  <c r="L88" i="2"/>
  <c r="L88" i="3"/>
  <c r="M88" i="2"/>
  <c r="M88" i="3"/>
  <c r="N88" i="2"/>
  <c r="N88" i="3"/>
  <c r="O88" i="2"/>
  <c r="O88" i="3"/>
  <c r="P88" i="2"/>
  <c r="P88" i="3"/>
  <c r="R88" i="2"/>
  <c r="R88" i="3"/>
  <c r="V88" i="2"/>
  <c r="V88" i="3"/>
  <c r="W88" i="2"/>
  <c r="W88" i="3"/>
  <c r="X88" i="2"/>
  <c r="X88" i="3"/>
  <c r="Z88" i="2"/>
  <c r="Z88" i="3"/>
  <c r="AA88" i="2"/>
  <c r="AA88" i="3"/>
  <c r="AB88" i="2"/>
  <c r="AB88" i="3"/>
  <c r="AD88" i="2"/>
  <c r="AD88" i="3"/>
  <c r="AE88" i="2"/>
  <c r="AE88" i="3"/>
  <c r="AF88" i="2"/>
  <c r="AF88" i="3"/>
  <c r="AG88" i="2"/>
  <c r="AG88" i="3"/>
  <c r="AH88" i="2"/>
  <c r="AH88" i="3"/>
  <c r="AI88" i="2"/>
  <c r="AI88" i="3"/>
  <c r="AJ88" i="2"/>
  <c r="AJ88" i="3"/>
  <c r="G89" i="2"/>
  <c r="G89" i="3"/>
  <c r="D89" i="3"/>
  <c r="J89" i="2"/>
  <c r="J89" i="3"/>
  <c r="K89" i="2"/>
  <c r="K89" i="3"/>
  <c r="L89" i="2"/>
  <c r="L89" i="3"/>
  <c r="M89" i="2"/>
  <c r="M89" i="3"/>
  <c r="N89" i="2"/>
  <c r="N89" i="3"/>
  <c r="O89" i="2"/>
  <c r="O89" i="3"/>
  <c r="P89" i="2"/>
  <c r="P89" i="3"/>
  <c r="R89" i="2"/>
  <c r="R89" i="3"/>
  <c r="V89" i="2"/>
  <c r="V89" i="3"/>
  <c r="W89" i="2"/>
  <c r="W89" i="3"/>
  <c r="X89" i="2"/>
  <c r="X89" i="3"/>
  <c r="Z89" i="2"/>
  <c r="Z89" i="3"/>
  <c r="AA89" i="2"/>
  <c r="AA89" i="3"/>
  <c r="AB89" i="2"/>
  <c r="AB89" i="3"/>
  <c r="AD89" i="2"/>
  <c r="AD89" i="3"/>
  <c r="AE89" i="2"/>
  <c r="AE89" i="3"/>
  <c r="AF89" i="2"/>
  <c r="AF89" i="3"/>
  <c r="AG89" i="2"/>
  <c r="AG89" i="3"/>
  <c r="AH89" i="2"/>
  <c r="AH89" i="3"/>
  <c r="AI89" i="2"/>
  <c r="AI89" i="3"/>
  <c r="AJ89" i="2"/>
  <c r="AJ89" i="3"/>
  <c r="G90" i="2"/>
  <c r="G90" i="3"/>
  <c r="D90" i="3"/>
  <c r="J90" i="2"/>
  <c r="J90" i="3"/>
  <c r="K90" i="2"/>
  <c r="K90" i="3"/>
  <c r="L90" i="2"/>
  <c r="L90" i="3"/>
  <c r="M90" i="2"/>
  <c r="M90" i="3"/>
  <c r="N90" i="2"/>
  <c r="N90" i="3"/>
  <c r="O90" i="2"/>
  <c r="O90" i="3"/>
  <c r="P90" i="2"/>
  <c r="P90" i="3"/>
  <c r="R90" i="2"/>
  <c r="R90" i="3"/>
  <c r="V90" i="2"/>
  <c r="V90" i="3"/>
  <c r="W90" i="2"/>
  <c r="W90" i="3"/>
  <c r="X90" i="2"/>
  <c r="X90" i="3"/>
  <c r="Z90" i="2"/>
  <c r="Z90" i="3"/>
  <c r="AA90" i="2"/>
  <c r="AA90" i="3"/>
  <c r="AB90" i="2"/>
  <c r="AB90" i="3"/>
  <c r="AD90" i="2"/>
  <c r="AD90" i="3"/>
  <c r="AE90" i="2"/>
  <c r="AE90" i="3"/>
  <c r="AF90" i="2"/>
  <c r="AF90" i="3"/>
  <c r="AG90" i="2"/>
  <c r="AG90" i="3"/>
  <c r="AH90" i="2"/>
  <c r="AH90" i="3"/>
  <c r="AI90" i="2"/>
  <c r="AI90" i="3"/>
  <c r="AJ90" i="2"/>
  <c r="AJ90" i="3"/>
  <c r="G91" i="2"/>
  <c r="G91" i="3"/>
  <c r="D91" i="3"/>
  <c r="J91" i="2"/>
  <c r="J91" i="3"/>
  <c r="K91" i="2"/>
  <c r="K91" i="3"/>
  <c r="L91" i="2"/>
  <c r="L91" i="3"/>
  <c r="M91" i="2"/>
  <c r="M91" i="3"/>
  <c r="N91" i="2"/>
  <c r="N91" i="3"/>
  <c r="O91" i="2"/>
  <c r="O91" i="3"/>
  <c r="P91" i="2"/>
  <c r="P91" i="3"/>
  <c r="R91" i="2"/>
  <c r="R91" i="3"/>
  <c r="V91" i="2"/>
  <c r="V91" i="3"/>
  <c r="W91" i="2"/>
  <c r="W91" i="3"/>
  <c r="X91" i="2"/>
  <c r="X91" i="3"/>
  <c r="Z91" i="2"/>
  <c r="Z91" i="3"/>
  <c r="AA91" i="2"/>
  <c r="AA91" i="3"/>
  <c r="AB91" i="2"/>
  <c r="AB91" i="3"/>
  <c r="AD91" i="2"/>
  <c r="AD91" i="3"/>
  <c r="AE91" i="2"/>
  <c r="AE91" i="3"/>
  <c r="AF91" i="2"/>
  <c r="AF91" i="3"/>
  <c r="AG91" i="2"/>
  <c r="AG91" i="3"/>
  <c r="AH91" i="2"/>
  <c r="AH91" i="3"/>
  <c r="AI91" i="2"/>
  <c r="AI91" i="3"/>
  <c r="AJ91" i="2"/>
  <c r="AJ91" i="3"/>
  <c r="G92" i="2"/>
  <c r="G92" i="3"/>
  <c r="D92" i="3"/>
  <c r="J92" i="2"/>
  <c r="J92" i="3"/>
  <c r="K92" i="2"/>
  <c r="K92" i="3"/>
  <c r="L92" i="2"/>
  <c r="L92" i="3"/>
  <c r="M92" i="2"/>
  <c r="M92" i="3"/>
  <c r="N92" i="2"/>
  <c r="N92" i="3"/>
  <c r="O92" i="2"/>
  <c r="O92" i="3"/>
  <c r="P92" i="2"/>
  <c r="P92" i="3"/>
  <c r="R92" i="2"/>
  <c r="R92" i="3"/>
  <c r="V92" i="2"/>
  <c r="V92" i="3"/>
  <c r="W92" i="2"/>
  <c r="W92" i="3"/>
  <c r="X92" i="2"/>
  <c r="X92" i="3"/>
  <c r="Z92" i="2"/>
  <c r="Z92" i="3"/>
  <c r="AA92" i="2"/>
  <c r="AA92" i="3"/>
  <c r="AB92" i="2"/>
  <c r="AB92" i="3"/>
  <c r="AD92" i="2"/>
  <c r="AD92" i="3"/>
  <c r="AE92" i="2"/>
  <c r="AE92" i="3"/>
  <c r="AF92" i="2"/>
  <c r="AF92" i="3"/>
  <c r="AG92" i="2"/>
  <c r="AG92" i="3"/>
  <c r="AH92" i="2"/>
  <c r="AH92" i="3"/>
  <c r="AI92" i="2"/>
  <c r="AI92" i="3"/>
  <c r="AJ92" i="2"/>
  <c r="AJ92" i="3"/>
  <c r="G93" i="2"/>
  <c r="G93" i="3"/>
  <c r="D93" i="3"/>
  <c r="J93" i="2"/>
  <c r="J93" i="3"/>
  <c r="K93" i="2"/>
  <c r="K93" i="3"/>
  <c r="L93" i="2"/>
  <c r="L93" i="3"/>
  <c r="M93" i="2"/>
  <c r="M93" i="3"/>
  <c r="N93" i="2"/>
  <c r="N93" i="3"/>
  <c r="O93" i="2"/>
  <c r="O93" i="3"/>
  <c r="P93" i="2"/>
  <c r="P93" i="3"/>
  <c r="R93" i="2"/>
  <c r="R93" i="3"/>
  <c r="V93" i="2"/>
  <c r="V93" i="3"/>
  <c r="W93" i="2"/>
  <c r="W93" i="3"/>
  <c r="X93" i="2"/>
  <c r="X93" i="3"/>
  <c r="Z93" i="2"/>
  <c r="Z93" i="3"/>
  <c r="AA93" i="2"/>
  <c r="AA93" i="3"/>
  <c r="AB93" i="2"/>
  <c r="AB93" i="3"/>
  <c r="AD93" i="2"/>
  <c r="AD93" i="3"/>
  <c r="AE93" i="2"/>
  <c r="AE93" i="3"/>
  <c r="AF93" i="2"/>
  <c r="AF93" i="3"/>
  <c r="AG93" i="2"/>
  <c r="AG93" i="3"/>
  <c r="AH93" i="2"/>
  <c r="AH93" i="3"/>
  <c r="AI93" i="2"/>
  <c r="AI93" i="3"/>
  <c r="AJ93" i="2"/>
  <c r="AJ93" i="3"/>
  <c r="G94" i="2"/>
  <c r="G94" i="3"/>
  <c r="D94" i="3"/>
  <c r="J94" i="2"/>
  <c r="J94" i="3"/>
  <c r="K94" i="2"/>
  <c r="K94" i="3"/>
  <c r="L94" i="2"/>
  <c r="L94" i="3"/>
  <c r="M94" i="2"/>
  <c r="M94" i="3"/>
  <c r="N94" i="2"/>
  <c r="N94" i="3"/>
  <c r="O94" i="2"/>
  <c r="O94" i="3"/>
  <c r="P94" i="2"/>
  <c r="P94" i="3"/>
  <c r="R94" i="2"/>
  <c r="R94" i="3"/>
  <c r="V94" i="2"/>
  <c r="V94" i="3"/>
  <c r="W94" i="2"/>
  <c r="W94" i="3"/>
  <c r="X94" i="2"/>
  <c r="X94" i="3"/>
  <c r="Z94" i="2"/>
  <c r="Z94" i="3"/>
  <c r="AA94" i="2"/>
  <c r="AA94" i="3"/>
  <c r="AB94" i="2"/>
  <c r="AB94" i="3"/>
  <c r="AD94" i="2"/>
  <c r="AD94" i="3"/>
  <c r="AE94" i="2"/>
  <c r="AE94" i="3"/>
  <c r="AF94" i="2"/>
  <c r="AF94" i="3"/>
  <c r="AG94" i="2"/>
  <c r="AG94" i="3"/>
  <c r="AH94" i="2"/>
  <c r="AH94" i="3"/>
  <c r="AI94" i="2"/>
  <c r="AI94" i="3"/>
  <c r="AJ94" i="2"/>
  <c r="AJ94" i="3"/>
  <c r="G95" i="2"/>
  <c r="G95" i="3"/>
  <c r="D95" i="3"/>
  <c r="J95" i="2"/>
  <c r="J95" i="3"/>
  <c r="K95" i="2"/>
  <c r="K95" i="3"/>
  <c r="L95" i="2"/>
  <c r="L95" i="3"/>
  <c r="M95" i="2"/>
  <c r="M95" i="3"/>
  <c r="N95" i="2"/>
  <c r="N95" i="3"/>
  <c r="O95" i="2"/>
  <c r="O95" i="3"/>
  <c r="P95" i="2"/>
  <c r="P95" i="3"/>
  <c r="R95" i="2"/>
  <c r="R95" i="3"/>
  <c r="V95" i="2"/>
  <c r="V95" i="3"/>
  <c r="W95" i="2"/>
  <c r="W95" i="3"/>
  <c r="X95" i="2"/>
  <c r="X95" i="3"/>
  <c r="Z95" i="2"/>
  <c r="Z95" i="3"/>
  <c r="AA95" i="2"/>
  <c r="AA95" i="3"/>
  <c r="AB95" i="2"/>
  <c r="AB95" i="3"/>
  <c r="AD95" i="2"/>
  <c r="AD95" i="3"/>
  <c r="AE95" i="2"/>
  <c r="AE95" i="3"/>
  <c r="AF95" i="2"/>
  <c r="AF95" i="3"/>
  <c r="AG95" i="2"/>
  <c r="AG95" i="3"/>
  <c r="AH95" i="2"/>
  <c r="AH95" i="3"/>
  <c r="AI95" i="2"/>
  <c r="AI95" i="3"/>
  <c r="AJ95" i="2"/>
  <c r="AJ95" i="3"/>
  <c r="G96" i="2"/>
  <c r="G96" i="3"/>
  <c r="D96" i="3"/>
  <c r="J96" i="2"/>
  <c r="J96" i="3"/>
  <c r="K96" i="2"/>
  <c r="K96" i="3"/>
  <c r="L96" i="2"/>
  <c r="L96" i="3"/>
  <c r="M96" i="2"/>
  <c r="M96" i="3"/>
  <c r="N96" i="2"/>
  <c r="N96" i="3"/>
  <c r="O96" i="2"/>
  <c r="O96" i="3"/>
  <c r="P96" i="2"/>
  <c r="P96" i="3"/>
  <c r="R96" i="2"/>
  <c r="R96" i="3"/>
  <c r="V96" i="2"/>
  <c r="V96" i="3"/>
  <c r="W96" i="2"/>
  <c r="W96" i="3"/>
  <c r="X96" i="2"/>
  <c r="X96" i="3"/>
  <c r="Z96" i="2"/>
  <c r="Z96" i="3"/>
  <c r="AA96" i="2"/>
  <c r="AA96" i="3"/>
  <c r="AB96" i="2"/>
  <c r="AB96" i="3"/>
  <c r="AD96" i="2"/>
  <c r="AD96" i="3"/>
  <c r="AE96" i="2"/>
  <c r="AE96" i="3"/>
  <c r="AF96" i="2"/>
  <c r="AF96" i="3"/>
  <c r="AG96" i="2"/>
  <c r="AG96" i="3"/>
  <c r="AH96" i="2"/>
  <c r="AH96" i="3"/>
  <c r="AI96" i="2"/>
  <c r="AI96" i="3"/>
  <c r="AJ96" i="2"/>
  <c r="AJ96" i="3"/>
  <c r="G97" i="2"/>
  <c r="G97" i="3"/>
  <c r="D97" i="3"/>
  <c r="J97" i="2"/>
  <c r="J97" i="3"/>
  <c r="K97" i="2"/>
  <c r="K97" i="3"/>
  <c r="L97" i="2"/>
  <c r="L97" i="3"/>
  <c r="M97" i="2"/>
  <c r="M97" i="3"/>
  <c r="N97" i="2"/>
  <c r="N97" i="3"/>
  <c r="O97" i="2"/>
  <c r="O97" i="3"/>
  <c r="P97" i="2"/>
  <c r="P97" i="3"/>
  <c r="R97" i="2"/>
  <c r="R97" i="3"/>
  <c r="V97" i="2"/>
  <c r="V97" i="3"/>
  <c r="W97" i="2"/>
  <c r="W97" i="3"/>
  <c r="X97" i="2"/>
  <c r="X97" i="3"/>
  <c r="Z97" i="2"/>
  <c r="Z97" i="3"/>
  <c r="AA97" i="2"/>
  <c r="AA97" i="3"/>
  <c r="AB97" i="2"/>
  <c r="AB97" i="3"/>
  <c r="AD97" i="2"/>
  <c r="AD97" i="3"/>
  <c r="AE97" i="2"/>
  <c r="AE97" i="3"/>
  <c r="AF97" i="2"/>
  <c r="AF97" i="3"/>
  <c r="AG97" i="2"/>
  <c r="AG97" i="3"/>
  <c r="AH97" i="2"/>
  <c r="AH97" i="3"/>
  <c r="AI97" i="2"/>
  <c r="AI97" i="3"/>
  <c r="AJ97" i="2"/>
  <c r="AJ97" i="3"/>
  <c r="G98" i="2"/>
  <c r="G98" i="3"/>
  <c r="D98" i="3"/>
  <c r="J98" i="2"/>
  <c r="J98" i="3"/>
  <c r="K98" i="2"/>
  <c r="K98" i="3"/>
  <c r="L98" i="2"/>
  <c r="L98" i="3"/>
  <c r="M98" i="2"/>
  <c r="M98" i="3"/>
  <c r="N98" i="2"/>
  <c r="N98" i="3"/>
  <c r="O98" i="2"/>
  <c r="O98" i="3"/>
  <c r="P98" i="2"/>
  <c r="P98" i="3"/>
  <c r="R98" i="2"/>
  <c r="R98" i="3"/>
  <c r="V98" i="2"/>
  <c r="V98" i="3"/>
  <c r="W98" i="2"/>
  <c r="W98" i="3"/>
  <c r="X98" i="2"/>
  <c r="X98" i="3"/>
  <c r="Z98" i="2"/>
  <c r="Z98" i="3"/>
  <c r="AA98" i="2"/>
  <c r="AA98" i="3"/>
  <c r="AB98" i="2"/>
  <c r="AB98" i="3"/>
  <c r="AD98" i="2"/>
  <c r="AD98" i="3"/>
  <c r="AE98" i="2"/>
  <c r="AE98" i="3"/>
  <c r="AF98" i="2"/>
  <c r="AF98" i="3"/>
  <c r="AG98" i="2"/>
  <c r="AG98" i="3"/>
  <c r="AH98" i="2"/>
  <c r="AH98" i="3"/>
  <c r="AI98" i="2"/>
  <c r="AI98" i="3"/>
  <c r="AJ98" i="2"/>
  <c r="AJ98" i="3"/>
  <c r="G99" i="2"/>
  <c r="G99" i="3"/>
  <c r="D99" i="3"/>
  <c r="J99" i="2"/>
  <c r="J99" i="3"/>
  <c r="K99" i="2"/>
  <c r="K99" i="3"/>
  <c r="L99" i="2"/>
  <c r="L99" i="3"/>
  <c r="M99" i="2"/>
  <c r="M99" i="3"/>
  <c r="N99" i="2"/>
  <c r="N99" i="3"/>
  <c r="O99" i="2"/>
  <c r="O99" i="3"/>
  <c r="P99" i="2"/>
  <c r="P99" i="3"/>
  <c r="R99" i="2"/>
  <c r="R99" i="3"/>
  <c r="V99" i="2"/>
  <c r="V99" i="3"/>
  <c r="W99" i="2"/>
  <c r="W99" i="3"/>
  <c r="X99" i="2"/>
  <c r="X99" i="3"/>
  <c r="Z99" i="2"/>
  <c r="Z99" i="3"/>
  <c r="AA99" i="2"/>
  <c r="AA99" i="3"/>
  <c r="AB99" i="2"/>
  <c r="AB99" i="3"/>
  <c r="AD99" i="2"/>
  <c r="AD99" i="3"/>
  <c r="AE99" i="2"/>
  <c r="AE99" i="3"/>
  <c r="AF99" i="2"/>
  <c r="AF99" i="3"/>
  <c r="AG99" i="2"/>
  <c r="AG99" i="3"/>
  <c r="AH99" i="2"/>
  <c r="AH99" i="3"/>
  <c r="AI99" i="2"/>
  <c r="AI99" i="3"/>
  <c r="AJ99" i="2"/>
  <c r="AJ99" i="3"/>
  <c r="G100" i="2"/>
  <c r="G100" i="3"/>
  <c r="D100" i="3"/>
  <c r="J100" i="2"/>
  <c r="J100" i="3"/>
  <c r="K100" i="2"/>
  <c r="K100" i="3"/>
  <c r="L100" i="2"/>
  <c r="L100" i="3"/>
  <c r="M100" i="2"/>
  <c r="M100" i="3"/>
  <c r="N100" i="2"/>
  <c r="N100" i="3"/>
  <c r="O100" i="2"/>
  <c r="O100" i="3"/>
  <c r="P100" i="2"/>
  <c r="P100" i="3"/>
  <c r="R100" i="2"/>
  <c r="R100" i="3"/>
  <c r="V100" i="2"/>
  <c r="V100" i="3"/>
  <c r="W100" i="2"/>
  <c r="W100" i="3"/>
  <c r="X100" i="2"/>
  <c r="X100" i="3"/>
  <c r="Z100" i="2"/>
  <c r="Z100" i="3"/>
  <c r="AA100" i="2"/>
  <c r="AA100" i="3"/>
  <c r="AB100" i="2"/>
  <c r="AB100" i="3"/>
  <c r="AD100" i="2"/>
  <c r="AD100" i="3"/>
  <c r="AE100" i="2"/>
  <c r="AE100" i="3"/>
  <c r="AF100" i="2"/>
  <c r="AF100" i="3"/>
  <c r="AG100" i="2"/>
  <c r="AG100" i="3"/>
  <c r="AH100" i="2"/>
  <c r="AH100" i="3"/>
  <c r="AI100" i="2"/>
  <c r="AI100" i="3"/>
  <c r="AJ100" i="2"/>
  <c r="AJ100" i="3"/>
  <c r="G101" i="2"/>
  <c r="G101" i="3"/>
  <c r="D101" i="3"/>
  <c r="J101" i="2"/>
  <c r="J101" i="3"/>
  <c r="K101" i="2"/>
  <c r="K101" i="3"/>
  <c r="L101" i="2"/>
  <c r="L101" i="3"/>
  <c r="M101" i="2"/>
  <c r="M101" i="3"/>
  <c r="N101" i="2"/>
  <c r="N101" i="3"/>
  <c r="O101" i="2"/>
  <c r="O101" i="3"/>
  <c r="P101" i="2"/>
  <c r="P101" i="3"/>
  <c r="R101" i="2"/>
  <c r="R101" i="3"/>
  <c r="V101" i="2"/>
  <c r="V101" i="3"/>
  <c r="W101" i="2"/>
  <c r="W101" i="3"/>
  <c r="X101" i="2"/>
  <c r="X101" i="3"/>
  <c r="Z101" i="2"/>
  <c r="Z101" i="3"/>
  <c r="AA101" i="2"/>
  <c r="AA101" i="3"/>
  <c r="AB101" i="2"/>
  <c r="AB101" i="3"/>
  <c r="AD101" i="2"/>
  <c r="AD101" i="3"/>
  <c r="AE101" i="2"/>
  <c r="AE101" i="3"/>
  <c r="AF101" i="2"/>
  <c r="AF101" i="3"/>
  <c r="AG101" i="2"/>
  <c r="AG101" i="3"/>
  <c r="AH101" i="2"/>
  <c r="AH101" i="3"/>
  <c r="AI101" i="2"/>
  <c r="AI101" i="3"/>
  <c r="AJ101" i="2"/>
  <c r="AJ101" i="3"/>
  <c r="G102" i="2"/>
  <c r="G102" i="3"/>
  <c r="D102" i="3"/>
  <c r="J102" i="2"/>
  <c r="J102" i="3"/>
  <c r="K102" i="2"/>
  <c r="K102" i="3"/>
  <c r="L102" i="2"/>
  <c r="L102" i="3"/>
  <c r="M102" i="2"/>
  <c r="M102" i="3"/>
  <c r="N102" i="2"/>
  <c r="N102" i="3"/>
  <c r="O102" i="2"/>
  <c r="O102" i="3"/>
  <c r="P102" i="2"/>
  <c r="P102" i="3"/>
  <c r="R102" i="2"/>
  <c r="R102" i="3"/>
  <c r="V102" i="2"/>
  <c r="V102" i="3"/>
  <c r="W102" i="2"/>
  <c r="W102" i="3"/>
  <c r="X102" i="2"/>
  <c r="X102" i="3"/>
  <c r="Z102" i="2"/>
  <c r="Z102" i="3"/>
  <c r="AA102" i="2"/>
  <c r="AA102" i="3"/>
  <c r="AB102" i="2"/>
  <c r="AB102" i="3"/>
  <c r="AD102" i="2"/>
  <c r="AD102" i="3"/>
  <c r="AE102" i="2"/>
  <c r="AE102" i="3"/>
  <c r="AF102" i="2"/>
  <c r="AF102" i="3"/>
  <c r="AG102" i="2"/>
  <c r="AG102" i="3"/>
  <c r="AH102" i="2"/>
  <c r="AH102" i="3"/>
  <c r="AI102" i="2"/>
  <c r="AI102" i="3"/>
  <c r="AJ102" i="2"/>
  <c r="AJ102" i="3"/>
  <c r="G103" i="2"/>
  <c r="G103" i="3"/>
  <c r="D103" i="3"/>
  <c r="J103" i="2"/>
  <c r="J103" i="3"/>
  <c r="K103" i="2"/>
  <c r="K103" i="3"/>
  <c r="L103" i="2"/>
  <c r="L103" i="3"/>
  <c r="M103" i="2"/>
  <c r="M103" i="3"/>
  <c r="N103" i="2"/>
  <c r="N103" i="3"/>
  <c r="O103" i="2"/>
  <c r="O103" i="3"/>
  <c r="P103" i="2"/>
  <c r="P103" i="3"/>
  <c r="R103" i="2"/>
  <c r="R103" i="3"/>
  <c r="V103" i="2"/>
  <c r="V103" i="3"/>
  <c r="W103" i="2"/>
  <c r="W103" i="3"/>
  <c r="X103" i="2"/>
  <c r="X103" i="3"/>
  <c r="Z103" i="2"/>
  <c r="Z103" i="3"/>
  <c r="AA103" i="2"/>
  <c r="AA103" i="3"/>
  <c r="AB103" i="2"/>
  <c r="AB103" i="3"/>
  <c r="AD103" i="2"/>
  <c r="AD103" i="3"/>
  <c r="AE103" i="2"/>
  <c r="AE103" i="3"/>
  <c r="AF103" i="2"/>
  <c r="AF103" i="3"/>
  <c r="AG103" i="2"/>
  <c r="AG103" i="3"/>
  <c r="AH103" i="2"/>
  <c r="AH103" i="3"/>
  <c r="AI103" i="2"/>
  <c r="AI103" i="3"/>
  <c r="AJ103" i="2"/>
  <c r="AJ103" i="3"/>
  <c r="G104" i="2"/>
  <c r="G104" i="3"/>
  <c r="D104" i="3"/>
  <c r="J104" i="2"/>
  <c r="J104" i="3"/>
  <c r="K104" i="2"/>
  <c r="K104" i="3"/>
  <c r="L104" i="2"/>
  <c r="L104" i="3"/>
  <c r="M104" i="2"/>
  <c r="M104" i="3"/>
  <c r="N104" i="2"/>
  <c r="N104" i="3"/>
  <c r="O104" i="2"/>
  <c r="O104" i="3"/>
  <c r="P104" i="2"/>
  <c r="P104" i="3"/>
  <c r="R104" i="2"/>
  <c r="R104" i="3"/>
  <c r="V104" i="2"/>
  <c r="V104" i="3"/>
  <c r="W104" i="2"/>
  <c r="W104" i="3"/>
  <c r="X104" i="2"/>
  <c r="X104" i="3"/>
  <c r="Z104" i="2"/>
  <c r="Z104" i="3"/>
  <c r="AA104" i="2"/>
  <c r="AA104" i="3"/>
  <c r="AB104" i="2"/>
  <c r="AB104" i="3"/>
  <c r="AD104" i="2"/>
  <c r="AD104" i="3"/>
  <c r="AE104" i="2"/>
  <c r="AE104" i="3"/>
  <c r="AF104" i="2"/>
  <c r="AF104" i="3"/>
  <c r="AG104" i="2"/>
  <c r="AG104" i="3"/>
  <c r="AH104" i="2"/>
  <c r="AH104" i="3"/>
  <c r="AI104" i="2"/>
  <c r="AI104" i="3"/>
  <c r="AJ104" i="2"/>
  <c r="AJ104" i="3"/>
  <c r="G105" i="2"/>
  <c r="G105" i="3"/>
  <c r="D105" i="3"/>
  <c r="J105" i="2"/>
  <c r="J105" i="3"/>
  <c r="K105" i="2"/>
  <c r="K105" i="3"/>
  <c r="L105" i="2"/>
  <c r="L105" i="3"/>
  <c r="M105" i="2"/>
  <c r="M105" i="3"/>
  <c r="N105" i="2"/>
  <c r="N105" i="3"/>
  <c r="O105" i="2"/>
  <c r="O105" i="3"/>
  <c r="P105" i="2"/>
  <c r="P105" i="3"/>
  <c r="R105" i="2"/>
  <c r="R105" i="3"/>
  <c r="V105" i="2"/>
  <c r="V105" i="3"/>
  <c r="W105" i="2"/>
  <c r="W105" i="3"/>
  <c r="X105" i="2"/>
  <c r="X105" i="3"/>
  <c r="Z105" i="2"/>
  <c r="Z105" i="3"/>
  <c r="AA105" i="2"/>
  <c r="AA105" i="3"/>
  <c r="AB105" i="2"/>
  <c r="AB105" i="3"/>
  <c r="AD105" i="2"/>
  <c r="AD105" i="3"/>
  <c r="AE105" i="2"/>
  <c r="AE105" i="3"/>
  <c r="AF105" i="2"/>
  <c r="AF105" i="3"/>
  <c r="AG105" i="2"/>
  <c r="AG105" i="3"/>
  <c r="AH105" i="2"/>
  <c r="AH105" i="3"/>
  <c r="AI105" i="2"/>
  <c r="AI105" i="3"/>
  <c r="AJ105" i="2"/>
  <c r="AJ105" i="3"/>
  <c r="G106" i="2"/>
  <c r="G106" i="3"/>
  <c r="D106" i="3"/>
  <c r="J106" i="2"/>
  <c r="J106" i="3"/>
  <c r="K106" i="2"/>
  <c r="K106" i="3"/>
  <c r="L106" i="2"/>
  <c r="L106" i="3"/>
  <c r="M106" i="2"/>
  <c r="M106" i="3"/>
  <c r="N106" i="2"/>
  <c r="N106" i="3"/>
  <c r="O106" i="2"/>
  <c r="O106" i="3"/>
  <c r="P106" i="2"/>
  <c r="P106" i="3"/>
  <c r="R106" i="2"/>
  <c r="R106" i="3"/>
  <c r="V106" i="2"/>
  <c r="V106" i="3"/>
  <c r="W106" i="2"/>
  <c r="W106" i="3"/>
  <c r="X106" i="2"/>
  <c r="X106" i="3"/>
  <c r="Z106" i="2"/>
  <c r="Z106" i="3"/>
  <c r="AA106" i="2"/>
  <c r="AA106" i="3"/>
  <c r="AB106" i="2"/>
  <c r="AB106" i="3"/>
  <c r="AD106" i="2"/>
  <c r="AD106" i="3"/>
  <c r="AE106" i="2"/>
  <c r="AE106" i="3"/>
  <c r="AF106" i="2"/>
  <c r="AF106" i="3"/>
  <c r="AG106" i="2"/>
  <c r="AG106" i="3"/>
  <c r="AH106" i="2"/>
  <c r="AH106" i="3"/>
  <c r="AI106" i="2"/>
  <c r="AI106" i="3"/>
  <c r="AJ106" i="2"/>
  <c r="AJ106" i="3"/>
  <c r="G107" i="2"/>
  <c r="G107" i="3"/>
  <c r="D107" i="3"/>
  <c r="J107" i="2"/>
  <c r="J107" i="3"/>
  <c r="K107" i="2"/>
  <c r="K107" i="3"/>
  <c r="L107" i="2"/>
  <c r="L107" i="3"/>
  <c r="M107" i="2"/>
  <c r="M107" i="3"/>
  <c r="N107" i="2"/>
  <c r="N107" i="3"/>
  <c r="O107" i="2"/>
  <c r="O107" i="3"/>
  <c r="P107" i="2"/>
  <c r="P107" i="3"/>
  <c r="R107" i="2"/>
  <c r="R107" i="3"/>
  <c r="V107" i="2"/>
  <c r="V107" i="3"/>
  <c r="W107" i="2"/>
  <c r="W107" i="3"/>
  <c r="X107" i="2"/>
  <c r="X107" i="3"/>
  <c r="Z107" i="2"/>
  <c r="Z107" i="3"/>
  <c r="AA107" i="2"/>
  <c r="AA107" i="3"/>
  <c r="AB107" i="2"/>
  <c r="AB107" i="3"/>
  <c r="AD107" i="2"/>
  <c r="AD107" i="3"/>
  <c r="AE107" i="2"/>
  <c r="AE107" i="3"/>
  <c r="AF107" i="2"/>
  <c r="AF107" i="3"/>
  <c r="AG107" i="2"/>
  <c r="AG107" i="3"/>
  <c r="AH107" i="2"/>
  <c r="AH107" i="3"/>
  <c r="AI107" i="2"/>
  <c r="AI107" i="3"/>
  <c r="AJ107" i="2"/>
  <c r="AJ107" i="3"/>
  <c r="G108" i="2"/>
  <c r="G108" i="3"/>
  <c r="D108" i="3"/>
  <c r="J108" i="2"/>
  <c r="J108" i="3"/>
  <c r="K108" i="2"/>
  <c r="K108" i="3"/>
  <c r="L108" i="2"/>
  <c r="L108" i="3"/>
  <c r="M108" i="2"/>
  <c r="M108" i="3"/>
  <c r="N108" i="2"/>
  <c r="N108" i="3"/>
  <c r="O108" i="2"/>
  <c r="O108" i="3"/>
  <c r="P108" i="2"/>
  <c r="P108" i="3"/>
  <c r="R108" i="2"/>
  <c r="R108" i="3"/>
  <c r="V108" i="2"/>
  <c r="V108" i="3"/>
  <c r="W108" i="2"/>
  <c r="W108" i="3"/>
  <c r="X108" i="2"/>
  <c r="X108" i="3"/>
  <c r="Z108" i="2"/>
  <c r="Z108" i="3"/>
  <c r="AA108" i="2"/>
  <c r="AA108" i="3"/>
  <c r="AB108" i="2"/>
  <c r="AB108" i="3"/>
  <c r="AD108" i="2"/>
  <c r="AD108" i="3"/>
  <c r="AE108" i="2"/>
  <c r="AE108" i="3"/>
  <c r="AF108" i="2"/>
  <c r="AF108" i="3"/>
  <c r="AG108" i="2"/>
  <c r="AG108" i="3"/>
  <c r="AH108" i="2"/>
  <c r="AH108" i="3"/>
  <c r="AI108" i="2"/>
  <c r="AI108" i="3"/>
  <c r="AJ108" i="2"/>
  <c r="AJ108" i="3"/>
  <c r="G109" i="2"/>
  <c r="G109" i="3"/>
  <c r="D109" i="3"/>
  <c r="J109" i="2"/>
  <c r="J109" i="3"/>
  <c r="K109" i="2"/>
  <c r="K109" i="3"/>
  <c r="L109" i="2"/>
  <c r="L109" i="3"/>
  <c r="M109" i="2"/>
  <c r="M109" i="3"/>
  <c r="N109" i="2"/>
  <c r="N109" i="3"/>
  <c r="O109" i="2"/>
  <c r="O109" i="3"/>
  <c r="P109" i="2"/>
  <c r="P109" i="3"/>
  <c r="R109" i="2"/>
  <c r="R109" i="3"/>
  <c r="V109" i="2"/>
  <c r="V109" i="3"/>
  <c r="W109" i="2"/>
  <c r="W109" i="3"/>
  <c r="X109" i="2"/>
  <c r="X109" i="3"/>
  <c r="Z109" i="2"/>
  <c r="Z109" i="3"/>
  <c r="AA109" i="2"/>
  <c r="AA109" i="3"/>
  <c r="AB109" i="2"/>
  <c r="AB109" i="3"/>
  <c r="AD109" i="2"/>
  <c r="AD109" i="3"/>
  <c r="AE109" i="2"/>
  <c r="AE109" i="3"/>
  <c r="AF109" i="2"/>
  <c r="AF109" i="3"/>
  <c r="AG109" i="2"/>
  <c r="AG109" i="3"/>
  <c r="AH109" i="2"/>
  <c r="AH109" i="3"/>
  <c r="AI109" i="2"/>
  <c r="AI109" i="3"/>
  <c r="AJ109" i="2"/>
  <c r="AJ109" i="3"/>
  <c r="G110" i="2"/>
  <c r="G110" i="3"/>
  <c r="D110" i="3"/>
  <c r="J110" i="2"/>
  <c r="J110" i="3"/>
  <c r="K110" i="2"/>
  <c r="K110" i="3"/>
  <c r="L110" i="2"/>
  <c r="L110" i="3"/>
  <c r="M110" i="2"/>
  <c r="M110" i="3"/>
  <c r="N110" i="2"/>
  <c r="N110" i="3"/>
  <c r="O110" i="2"/>
  <c r="O110" i="3"/>
  <c r="P110" i="2"/>
  <c r="P110" i="3"/>
  <c r="R110" i="2"/>
  <c r="R110" i="3"/>
  <c r="V110" i="2"/>
  <c r="V110" i="3"/>
  <c r="W110" i="2"/>
  <c r="W110" i="3"/>
  <c r="X110" i="2"/>
  <c r="X110" i="3"/>
  <c r="Z110" i="2"/>
  <c r="Z110" i="3"/>
  <c r="AA110" i="2"/>
  <c r="AA110" i="3"/>
  <c r="AB110" i="2"/>
  <c r="AB110" i="3"/>
  <c r="AD110" i="2"/>
  <c r="AD110" i="3"/>
  <c r="AE110" i="2"/>
  <c r="AE110" i="3"/>
  <c r="AF110" i="2"/>
  <c r="AF110" i="3"/>
  <c r="AG110" i="2"/>
  <c r="AG110" i="3"/>
  <c r="AH110" i="2"/>
  <c r="AH110" i="3"/>
  <c r="AI110" i="2"/>
  <c r="AI110" i="3"/>
  <c r="AJ110" i="2"/>
  <c r="AJ110" i="3"/>
  <c r="G111" i="2"/>
  <c r="G111" i="3"/>
  <c r="D111" i="3"/>
  <c r="J111" i="2"/>
  <c r="J111" i="3"/>
  <c r="K111" i="2"/>
  <c r="K111" i="3"/>
  <c r="L111" i="2"/>
  <c r="L111" i="3"/>
  <c r="M111" i="2"/>
  <c r="M111" i="3"/>
  <c r="N111" i="2"/>
  <c r="N111" i="3"/>
  <c r="O111" i="2"/>
  <c r="O111" i="3"/>
  <c r="P111" i="2"/>
  <c r="P111" i="3"/>
  <c r="R111" i="2"/>
  <c r="R111" i="3"/>
  <c r="V111" i="2"/>
  <c r="V111" i="3"/>
  <c r="W111" i="2"/>
  <c r="W111" i="3"/>
  <c r="X111" i="2"/>
  <c r="X111" i="3"/>
  <c r="Z111" i="2"/>
  <c r="Z111" i="3"/>
  <c r="AA111" i="2"/>
  <c r="AA111" i="3"/>
  <c r="AB111" i="2"/>
  <c r="AB111" i="3"/>
  <c r="AD111" i="2"/>
  <c r="AD111" i="3"/>
  <c r="AE111" i="2"/>
  <c r="AE111" i="3"/>
  <c r="AF111" i="2"/>
  <c r="AF111" i="3"/>
  <c r="AG111" i="2"/>
  <c r="AG111" i="3"/>
  <c r="AH111" i="2"/>
  <c r="AH111" i="3"/>
  <c r="AI111" i="2"/>
  <c r="AI111" i="3"/>
  <c r="AJ111" i="2"/>
  <c r="AJ111" i="3"/>
  <c r="G112" i="2"/>
  <c r="G112" i="3"/>
  <c r="D112" i="3"/>
  <c r="J112" i="2"/>
  <c r="J112" i="3"/>
  <c r="K112" i="2"/>
  <c r="K112" i="3"/>
  <c r="L112" i="2"/>
  <c r="L112" i="3"/>
  <c r="M112" i="2"/>
  <c r="M112" i="3"/>
  <c r="N112" i="2"/>
  <c r="N112" i="3"/>
  <c r="O112" i="2"/>
  <c r="O112" i="3"/>
  <c r="P112" i="2"/>
  <c r="P112" i="3"/>
  <c r="R112" i="2"/>
  <c r="R112" i="3"/>
  <c r="V112" i="2"/>
  <c r="V112" i="3"/>
  <c r="W112" i="2"/>
  <c r="W112" i="3"/>
  <c r="X112" i="2"/>
  <c r="X112" i="3"/>
  <c r="Z112" i="2"/>
  <c r="Z112" i="3"/>
  <c r="AA112" i="2"/>
  <c r="AA112" i="3"/>
  <c r="AB112" i="2"/>
  <c r="AB112" i="3"/>
  <c r="AD112" i="2"/>
  <c r="AD112" i="3"/>
  <c r="AE112" i="2"/>
  <c r="AE112" i="3"/>
  <c r="AF112" i="2"/>
  <c r="AF112" i="3"/>
  <c r="AG112" i="2"/>
  <c r="AG112" i="3"/>
  <c r="AH112" i="2"/>
  <c r="AH112" i="3"/>
  <c r="AI112" i="2"/>
  <c r="AI112" i="3"/>
  <c r="AJ112" i="2"/>
  <c r="AJ112" i="3"/>
  <c r="G113" i="2"/>
  <c r="G113" i="3"/>
  <c r="D113" i="3"/>
  <c r="J113" i="2"/>
  <c r="J113" i="3"/>
  <c r="K113" i="2"/>
  <c r="K113" i="3"/>
  <c r="L113" i="2"/>
  <c r="L113" i="3"/>
  <c r="M113" i="2"/>
  <c r="M113" i="3"/>
  <c r="N113" i="2"/>
  <c r="N113" i="3"/>
  <c r="O113" i="2"/>
  <c r="O113" i="3"/>
  <c r="P113" i="2"/>
  <c r="P113" i="3"/>
  <c r="R113" i="2"/>
  <c r="R113" i="3"/>
  <c r="V113" i="2"/>
  <c r="V113" i="3"/>
  <c r="W113" i="2"/>
  <c r="W113" i="3"/>
  <c r="X113" i="2"/>
  <c r="X113" i="3"/>
  <c r="Z113" i="2"/>
  <c r="Z113" i="3"/>
  <c r="AA113" i="2"/>
  <c r="AA113" i="3"/>
  <c r="AB113" i="2"/>
  <c r="AB113" i="3"/>
  <c r="AD113" i="2"/>
  <c r="AD113" i="3"/>
  <c r="AE113" i="2"/>
  <c r="AE113" i="3"/>
  <c r="AF113" i="2"/>
  <c r="AF113" i="3"/>
  <c r="AG113" i="2"/>
  <c r="AG113" i="3"/>
  <c r="AH113" i="2"/>
  <c r="AH113" i="3"/>
  <c r="AI113" i="2"/>
  <c r="AI113" i="3"/>
  <c r="AJ113" i="2"/>
  <c r="AJ113" i="3"/>
  <c r="G114" i="2"/>
  <c r="G114" i="3"/>
  <c r="D114" i="3"/>
  <c r="J114" i="2"/>
  <c r="J114" i="3"/>
  <c r="K114" i="2"/>
  <c r="K114" i="3"/>
  <c r="L114" i="2"/>
  <c r="L114" i="3"/>
  <c r="M114" i="2"/>
  <c r="M114" i="3"/>
  <c r="N114" i="2"/>
  <c r="N114" i="3"/>
  <c r="O114" i="2"/>
  <c r="O114" i="3"/>
  <c r="P114" i="2"/>
  <c r="P114" i="3"/>
  <c r="R114" i="2"/>
  <c r="R114" i="3"/>
  <c r="V114" i="2"/>
  <c r="V114" i="3"/>
  <c r="W114" i="2"/>
  <c r="W114" i="3"/>
  <c r="X114" i="2"/>
  <c r="X114" i="3"/>
  <c r="Z114" i="2"/>
  <c r="Z114" i="3"/>
  <c r="AA114" i="2"/>
  <c r="AA114" i="3"/>
  <c r="AB114" i="2"/>
  <c r="AB114" i="3"/>
  <c r="AD114" i="2"/>
  <c r="AD114" i="3"/>
  <c r="AE114" i="2"/>
  <c r="AE114" i="3"/>
  <c r="AF114" i="2"/>
  <c r="AF114" i="3"/>
  <c r="AG114" i="2"/>
  <c r="AG114" i="3"/>
  <c r="AH114" i="2"/>
  <c r="AH114" i="3"/>
  <c r="AI114" i="2"/>
  <c r="AI114" i="3"/>
  <c r="AJ114" i="2"/>
  <c r="AJ114" i="3"/>
  <c r="G115" i="2"/>
  <c r="G115" i="3"/>
  <c r="J115" i="2"/>
  <c r="J115" i="3"/>
  <c r="K115" i="2"/>
  <c r="K115" i="3"/>
  <c r="L115" i="2"/>
  <c r="L115" i="3"/>
  <c r="M115" i="2"/>
  <c r="M115" i="3"/>
  <c r="N115" i="2"/>
  <c r="N115" i="3"/>
  <c r="O115" i="2"/>
  <c r="O115" i="3"/>
  <c r="P115" i="2"/>
  <c r="P115" i="3"/>
  <c r="R115" i="2"/>
  <c r="R115" i="3"/>
  <c r="V115" i="2"/>
  <c r="V115" i="3"/>
  <c r="W115" i="2"/>
  <c r="W115" i="3"/>
  <c r="X115" i="2"/>
  <c r="X115" i="3"/>
  <c r="Z115" i="2"/>
  <c r="Z115" i="3"/>
  <c r="AA115" i="2"/>
  <c r="AA115" i="3"/>
  <c r="AB115" i="2"/>
  <c r="AB115" i="3"/>
  <c r="AD115" i="2"/>
  <c r="AD115" i="3"/>
  <c r="AE115" i="2"/>
  <c r="AE115" i="3"/>
  <c r="AF115" i="2"/>
  <c r="AF115" i="3"/>
  <c r="AG115" i="2"/>
  <c r="AG115" i="3"/>
  <c r="AH115" i="2"/>
  <c r="AH115" i="3"/>
  <c r="AI115" i="2"/>
  <c r="AI115" i="3"/>
  <c r="AJ115" i="2"/>
  <c r="AJ115" i="3"/>
  <c r="G116" i="2"/>
  <c r="G116" i="3"/>
  <c r="D116" i="3"/>
  <c r="J116" i="2"/>
  <c r="J116" i="3"/>
  <c r="K116" i="2"/>
  <c r="K116" i="3"/>
  <c r="L116" i="2"/>
  <c r="L116" i="3"/>
  <c r="M116" i="2"/>
  <c r="M116" i="3"/>
  <c r="N116" i="2"/>
  <c r="N116" i="3"/>
  <c r="O116" i="2"/>
  <c r="O116" i="3"/>
  <c r="P116" i="2"/>
  <c r="P116" i="3"/>
  <c r="R116" i="2"/>
  <c r="R116" i="3"/>
  <c r="V116" i="2"/>
  <c r="V116" i="3"/>
  <c r="W116" i="2"/>
  <c r="W116" i="3"/>
  <c r="X116" i="2"/>
  <c r="X116" i="3"/>
  <c r="Z116" i="2"/>
  <c r="Z116" i="3"/>
  <c r="AA116" i="2"/>
  <c r="AA116" i="3"/>
  <c r="AB116" i="2"/>
  <c r="AB116" i="3"/>
  <c r="AD116" i="2"/>
  <c r="AD116" i="3"/>
  <c r="AE116" i="2"/>
  <c r="AE116" i="3"/>
  <c r="AF116" i="2"/>
  <c r="AF116" i="3"/>
  <c r="AG116" i="2"/>
  <c r="AG116" i="3"/>
  <c r="AH116" i="2"/>
  <c r="AH116" i="3"/>
  <c r="AI116" i="2"/>
  <c r="AI116" i="3"/>
  <c r="AJ116" i="2"/>
  <c r="AJ116" i="3"/>
  <c r="G117" i="2"/>
  <c r="G117" i="3"/>
  <c r="D117" i="3"/>
  <c r="J117" i="2"/>
  <c r="J117" i="3"/>
  <c r="K117" i="2"/>
  <c r="K117" i="3"/>
  <c r="L117" i="2"/>
  <c r="L117" i="3"/>
  <c r="M117" i="2"/>
  <c r="M117" i="3"/>
  <c r="N117" i="2"/>
  <c r="N117" i="3"/>
  <c r="O117" i="2"/>
  <c r="O117" i="3"/>
  <c r="P117" i="2"/>
  <c r="P117" i="3"/>
  <c r="R117" i="2"/>
  <c r="R117" i="3"/>
  <c r="V117" i="2"/>
  <c r="V117" i="3"/>
  <c r="W117" i="2"/>
  <c r="W117" i="3"/>
  <c r="X117" i="2"/>
  <c r="X117" i="3"/>
  <c r="Z117" i="2"/>
  <c r="Z117" i="3"/>
  <c r="AA117" i="2"/>
  <c r="AA117" i="3"/>
  <c r="AB117" i="2"/>
  <c r="AB117" i="3"/>
  <c r="AD117" i="2"/>
  <c r="AD117" i="3"/>
  <c r="AE117" i="2"/>
  <c r="AE117" i="3"/>
  <c r="AF117" i="2"/>
  <c r="AF117" i="3"/>
  <c r="AG117" i="2"/>
  <c r="AG117" i="3"/>
  <c r="AH117" i="2"/>
  <c r="AH117" i="3"/>
  <c r="AI117" i="2"/>
  <c r="AI117" i="3"/>
  <c r="AJ117" i="2"/>
  <c r="AJ117" i="3"/>
  <c r="G6" i="2"/>
  <c r="G6" i="3"/>
  <c r="J6" i="2"/>
  <c r="J6" i="3"/>
  <c r="K6" i="2"/>
  <c r="K6" i="3"/>
  <c r="L6" i="2"/>
  <c r="L6" i="3"/>
  <c r="M6" i="2"/>
  <c r="M6" i="3"/>
  <c r="N6" i="2"/>
  <c r="N6" i="3"/>
  <c r="O6" i="2"/>
  <c r="O6" i="3"/>
  <c r="P6" i="2"/>
  <c r="P6" i="3"/>
  <c r="R6" i="2"/>
  <c r="R6" i="3"/>
  <c r="V6" i="2"/>
  <c r="V6" i="3"/>
  <c r="W6" i="2"/>
  <c r="W6" i="3"/>
  <c r="X6" i="2"/>
  <c r="X6" i="3"/>
  <c r="Z6" i="2"/>
  <c r="Z6" i="3"/>
  <c r="AA6" i="2"/>
  <c r="AA6" i="3"/>
  <c r="AB6" i="2"/>
  <c r="AB6" i="3"/>
  <c r="AD6" i="2"/>
  <c r="AD6" i="3"/>
  <c r="AE6" i="2"/>
  <c r="AE6" i="3"/>
  <c r="AF6" i="2"/>
  <c r="AF6" i="3"/>
  <c r="AG6" i="2"/>
  <c r="AG6" i="3"/>
  <c r="AH6" i="2"/>
  <c r="AH6" i="3"/>
  <c r="AI6" i="2"/>
  <c r="AI6" i="3"/>
  <c r="AJ6" i="2"/>
  <c r="AJ6" i="3"/>
  <c r="AL7" i="3"/>
  <c r="AM7" i="3"/>
  <c r="AN7" i="3"/>
  <c r="AL8" i="3"/>
  <c r="AM8" i="3"/>
  <c r="AN8" i="3"/>
  <c r="AL9" i="3"/>
  <c r="AM9" i="3"/>
  <c r="AN9" i="3"/>
  <c r="AL10" i="3"/>
  <c r="AM10" i="3"/>
  <c r="AN10" i="3"/>
  <c r="AL11" i="3"/>
  <c r="AM11" i="3"/>
  <c r="AN11" i="3"/>
  <c r="AL12" i="3"/>
  <c r="AM12" i="3"/>
  <c r="AN12" i="3"/>
  <c r="AL13" i="3"/>
  <c r="AM13" i="3"/>
  <c r="AN13" i="3"/>
  <c r="AL14" i="3"/>
  <c r="AM14" i="3"/>
  <c r="AN14" i="3"/>
  <c r="AL15" i="3"/>
  <c r="AM15" i="3"/>
  <c r="AN15" i="3"/>
  <c r="AL16" i="3"/>
  <c r="AM16" i="3"/>
  <c r="AN16" i="3"/>
  <c r="AL17" i="3"/>
  <c r="AM17" i="3"/>
  <c r="AN17" i="3"/>
  <c r="AL18" i="3"/>
  <c r="AM18" i="3"/>
  <c r="AN18" i="3"/>
  <c r="AL19" i="3"/>
  <c r="AM19" i="3"/>
  <c r="AN19" i="3"/>
  <c r="AL20" i="3"/>
  <c r="AM20" i="3"/>
  <c r="AN20" i="3"/>
  <c r="AL21" i="3"/>
  <c r="AM21" i="3"/>
  <c r="AN21" i="3"/>
  <c r="AL22" i="3"/>
  <c r="AM22" i="3"/>
  <c r="AN22" i="3"/>
  <c r="AL23" i="3"/>
  <c r="AM23" i="3"/>
  <c r="AN23" i="3"/>
  <c r="AL24" i="3"/>
  <c r="AM24" i="3"/>
  <c r="AN24" i="3"/>
  <c r="AL25" i="3"/>
  <c r="AM25" i="3"/>
  <c r="AN25" i="3"/>
  <c r="AL26" i="3"/>
  <c r="AM26" i="3"/>
  <c r="AN26" i="3"/>
  <c r="AL27" i="3"/>
  <c r="AM27" i="3"/>
  <c r="AN27" i="3"/>
  <c r="AL28" i="3"/>
  <c r="AM28" i="3"/>
  <c r="AN28" i="3"/>
  <c r="AL29" i="3"/>
  <c r="AM29" i="3"/>
  <c r="AN29" i="3"/>
  <c r="AL30" i="3"/>
  <c r="AM30" i="3"/>
  <c r="AN30" i="3"/>
  <c r="AL31" i="3"/>
  <c r="AM31" i="3"/>
  <c r="AN31" i="3"/>
  <c r="AL32" i="3"/>
  <c r="AM32" i="3"/>
  <c r="AN32" i="3"/>
  <c r="AL33" i="3"/>
  <c r="AM33" i="3"/>
  <c r="AN33" i="3"/>
  <c r="AL34" i="3"/>
  <c r="AM34" i="3"/>
  <c r="AN34" i="3"/>
  <c r="AL35" i="3"/>
  <c r="AM35" i="3"/>
  <c r="AN35" i="3"/>
  <c r="AL36" i="3"/>
  <c r="AM36" i="3"/>
  <c r="AN36" i="3"/>
  <c r="AL37" i="3"/>
  <c r="AM37" i="3"/>
  <c r="AN37" i="3"/>
  <c r="AL38" i="3"/>
  <c r="AM38" i="3"/>
  <c r="AN38" i="3"/>
  <c r="AL39" i="3"/>
  <c r="AM39" i="3"/>
  <c r="AN39" i="3"/>
  <c r="AL40" i="3"/>
  <c r="AM40" i="3"/>
  <c r="AN40" i="3"/>
  <c r="AL41" i="3"/>
  <c r="AM41" i="3"/>
  <c r="AN41" i="3"/>
  <c r="AL42" i="3"/>
  <c r="AM42" i="3"/>
  <c r="AN42" i="3"/>
  <c r="AL43" i="3"/>
  <c r="AM43" i="3"/>
  <c r="AN43" i="3"/>
  <c r="AL44" i="3"/>
  <c r="AM44" i="3"/>
  <c r="AN44" i="3"/>
  <c r="AL45" i="3"/>
  <c r="AM45" i="3"/>
  <c r="AN45" i="3"/>
  <c r="AL46" i="3"/>
  <c r="AM46" i="3"/>
  <c r="AN46" i="3"/>
  <c r="AL47" i="3"/>
  <c r="AM47" i="3"/>
  <c r="AN47" i="3"/>
  <c r="AL48" i="3"/>
  <c r="AM48" i="3"/>
  <c r="AN48" i="3"/>
  <c r="AL49" i="3"/>
  <c r="AM49" i="3"/>
  <c r="AN49" i="3"/>
  <c r="AL50" i="3"/>
  <c r="AM50" i="3"/>
  <c r="AN50" i="3"/>
  <c r="AL51" i="3"/>
  <c r="AM51" i="3"/>
  <c r="AN51" i="3"/>
  <c r="AL52" i="3"/>
  <c r="AM52" i="3"/>
  <c r="AN52" i="3"/>
  <c r="AL53" i="3"/>
  <c r="AM53" i="3"/>
  <c r="AN53" i="3"/>
  <c r="AL54" i="3"/>
  <c r="AM54" i="3"/>
  <c r="AN54" i="3"/>
  <c r="AL55" i="3"/>
  <c r="AM55" i="3"/>
  <c r="AN55" i="3"/>
  <c r="AL56" i="3"/>
  <c r="AM56" i="3"/>
  <c r="AN56" i="3"/>
  <c r="AL57" i="3"/>
  <c r="AM57" i="3"/>
  <c r="AN57" i="3"/>
  <c r="AL58" i="3"/>
  <c r="AM58" i="3"/>
  <c r="AN58" i="3"/>
  <c r="AL59" i="3"/>
  <c r="AM59" i="3"/>
  <c r="AN59" i="3"/>
  <c r="AL60" i="3"/>
  <c r="AM60" i="3"/>
  <c r="AN60" i="3"/>
  <c r="AL61" i="3"/>
  <c r="AM61" i="3"/>
  <c r="AN61" i="3"/>
  <c r="AL62" i="3"/>
  <c r="AM62" i="3"/>
  <c r="AN62" i="3"/>
  <c r="AL63" i="3"/>
  <c r="AM63" i="3"/>
  <c r="AN63" i="3"/>
  <c r="AL64" i="3"/>
  <c r="AM64" i="3"/>
  <c r="AN64" i="3"/>
  <c r="AL65" i="3"/>
  <c r="AM65" i="3"/>
  <c r="AN65" i="3"/>
  <c r="AL66" i="3"/>
  <c r="AM66" i="3"/>
  <c r="AN66" i="3"/>
  <c r="AL67" i="3"/>
  <c r="AM67" i="3"/>
  <c r="AN67" i="3"/>
  <c r="AL68" i="3"/>
  <c r="AM68" i="3"/>
  <c r="AN68" i="3"/>
  <c r="AL69" i="3"/>
  <c r="AM69" i="3"/>
  <c r="AN69" i="3"/>
  <c r="AL70" i="3"/>
  <c r="AM70" i="3"/>
  <c r="AN70" i="3"/>
  <c r="AL71" i="3"/>
  <c r="AM71" i="3"/>
  <c r="AN71" i="3"/>
  <c r="AL72" i="3"/>
  <c r="AM72" i="3"/>
  <c r="AN72" i="3"/>
  <c r="AL73" i="3"/>
  <c r="AM73" i="3"/>
  <c r="AN73" i="3"/>
  <c r="AL74" i="3"/>
  <c r="AM74" i="3"/>
  <c r="AN74" i="3"/>
  <c r="AL75" i="3"/>
  <c r="AM75" i="3"/>
  <c r="AN75" i="3"/>
  <c r="AL76" i="3"/>
  <c r="AM76" i="3"/>
  <c r="AN76" i="3"/>
  <c r="AL77" i="3"/>
  <c r="AM77" i="3"/>
  <c r="AN77" i="3"/>
  <c r="AL78" i="3"/>
  <c r="AM78" i="3"/>
  <c r="AN78" i="3"/>
  <c r="AL79" i="3"/>
  <c r="AM79" i="3"/>
  <c r="AN79" i="3"/>
  <c r="AL80" i="3"/>
  <c r="AM80" i="3"/>
  <c r="AN80" i="3"/>
  <c r="AL81" i="3"/>
  <c r="AM81" i="3"/>
  <c r="AN81" i="3"/>
  <c r="AL82" i="3"/>
  <c r="AM82" i="3"/>
  <c r="AN82" i="3"/>
  <c r="AL83" i="3"/>
  <c r="AM83" i="3"/>
  <c r="AN83" i="3"/>
  <c r="AL84" i="3"/>
  <c r="AM84" i="3"/>
  <c r="AN84" i="3"/>
  <c r="AL85" i="3"/>
  <c r="AM85" i="3"/>
  <c r="AN85" i="3"/>
  <c r="AL86" i="3"/>
  <c r="AM86" i="3"/>
  <c r="AN86" i="3"/>
  <c r="AL87" i="3"/>
  <c r="AM87" i="3"/>
  <c r="AN87" i="3"/>
  <c r="AL88" i="3"/>
  <c r="AM88" i="3"/>
  <c r="AN88" i="3"/>
  <c r="AL89" i="3"/>
  <c r="AM89" i="3"/>
  <c r="AN89" i="3"/>
  <c r="AL90" i="3"/>
  <c r="AM90" i="3"/>
  <c r="AN90" i="3"/>
  <c r="AL91" i="3"/>
  <c r="AM91" i="3"/>
  <c r="AN91" i="3"/>
  <c r="AL92" i="3"/>
  <c r="AM92" i="3"/>
  <c r="AN92" i="3"/>
  <c r="AL93" i="3"/>
  <c r="AM93" i="3"/>
  <c r="AN93" i="3"/>
  <c r="AL94" i="3"/>
  <c r="AM94" i="3"/>
  <c r="AN94" i="3"/>
  <c r="AL95" i="3"/>
  <c r="AM95" i="3"/>
  <c r="AN95" i="3"/>
  <c r="AL96" i="3"/>
  <c r="AM96" i="3"/>
  <c r="AN96" i="3"/>
  <c r="AL97" i="3"/>
  <c r="AM97" i="3"/>
  <c r="AN97" i="3"/>
  <c r="AL98" i="3"/>
  <c r="AM98" i="3"/>
  <c r="AN98" i="3"/>
  <c r="AL99" i="3"/>
  <c r="AM99" i="3"/>
  <c r="AN99" i="3"/>
  <c r="AL100" i="3"/>
  <c r="AM100" i="3"/>
  <c r="AN100" i="3"/>
  <c r="AL101" i="3"/>
  <c r="AM101" i="3"/>
  <c r="AN101" i="3"/>
  <c r="AL102" i="3"/>
  <c r="AM102" i="3"/>
  <c r="AN102" i="3"/>
  <c r="AL103" i="3"/>
  <c r="AM103" i="3"/>
  <c r="AN103" i="3"/>
  <c r="AL104" i="3"/>
  <c r="AM104" i="3"/>
  <c r="AN104" i="3"/>
  <c r="AL105" i="3"/>
  <c r="AM105" i="3"/>
  <c r="AN105" i="3"/>
  <c r="AL106" i="3"/>
  <c r="AM106" i="3"/>
  <c r="AN106" i="3"/>
  <c r="AL107" i="3"/>
  <c r="AM107" i="3"/>
  <c r="AN107" i="3"/>
  <c r="AL108" i="3"/>
  <c r="AM108" i="3"/>
  <c r="AN108" i="3"/>
  <c r="AL109" i="3"/>
  <c r="AM109" i="3"/>
  <c r="AN109" i="3"/>
  <c r="AL110" i="3"/>
  <c r="AM110" i="3"/>
  <c r="AN110" i="3"/>
  <c r="AL111" i="3"/>
  <c r="AM111" i="3"/>
  <c r="AN111" i="3"/>
  <c r="AL112" i="3"/>
  <c r="AM112" i="3"/>
  <c r="AN112" i="3"/>
  <c r="AL113" i="3"/>
  <c r="AM113" i="3"/>
  <c r="AN113" i="3"/>
  <c r="AL114" i="3"/>
  <c r="AM114" i="3"/>
  <c r="AN114" i="3"/>
  <c r="AL115" i="3"/>
  <c r="AM115" i="3"/>
  <c r="AN115" i="3"/>
  <c r="AL116" i="3"/>
  <c r="AM116" i="3"/>
  <c r="AN116" i="3"/>
  <c r="AL117" i="3"/>
  <c r="AM117" i="3"/>
  <c r="AN117" i="3"/>
  <c r="AL6" i="3"/>
  <c r="AM6" i="3"/>
  <c r="AN6" i="3"/>
  <c r="AL6" i="2"/>
  <c r="AM6" i="2"/>
  <c r="AN6" i="2"/>
  <c r="AL7" i="2"/>
  <c r="AM7" i="2"/>
  <c r="AN7" i="2"/>
  <c r="AL8" i="2"/>
  <c r="AM8" i="2"/>
  <c r="AN8" i="2"/>
  <c r="AL9" i="2"/>
  <c r="AM9" i="2"/>
  <c r="AN9" i="2"/>
  <c r="AL10" i="2"/>
  <c r="AM10" i="2"/>
  <c r="AN10" i="2"/>
  <c r="AL11" i="2"/>
  <c r="AM11" i="2"/>
  <c r="AN11" i="2"/>
  <c r="AL12" i="2"/>
  <c r="AM12" i="2"/>
  <c r="AN12" i="2"/>
  <c r="AL13" i="2"/>
  <c r="AM13" i="2"/>
  <c r="AN13" i="2"/>
  <c r="AL14" i="2"/>
  <c r="AM14" i="2"/>
  <c r="AN14" i="2"/>
  <c r="AL15" i="2"/>
  <c r="AM15" i="2"/>
  <c r="AN15" i="2"/>
  <c r="AL16" i="2"/>
  <c r="AM16" i="2"/>
  <c r="AN16" i="2"/>
  <c r="AL17" i="2"/>
  <c r="AM17" i="2"/>
  <c r="AN17" i="2"/>
  <c r="AL18" i="2"/>
  <c r="AM18" i="2"/>
  <c r="AN18" i="2"/>
  <c r="AL19" i="2"/>
  <c r="AM19" i="2"/>
  <c r="AN19" i="2"/>
  <c r="AL20" i="2"/>
  <c r="AM20" i="2"/>
  <c r="AN20" i="2"/>
  <c r="AL21" i="2"/>
  <c r="AM21" i="2"/>
  <c r="AN21" i="2"/>
  <c r="AL22" i="2"/>
  <c r="AM22" i="2"/>
  <c r="AN22" i="2"/>
  <c r="AL23" i="2"/>
  <c r="AM23" i="2"/>
  <c r="AN23" i="2"/>
  <c r="AL24" i="2"/>
  <c r="AM24" i="2"/>
  <c r="AN24" i="2"/>
  <c r="AL25" i="2"/>
  <c r="AM25" i="2"/>
  <c r="AN25" i="2"/>
  <c r="AL26" i="2"/>
  <c r="AM26" i="2"/>
  <c r="AN26" i="2"/>
  <c r="AL27" i="2"/>
  <c r="AM27" i="2"/>
  <c r="AN27" i="2"/>
  <c r="AL28" i="2"/>
  <c r="AM28" i="2"/>
  <c r="AN28" i="2"/>
  <c r="AL29" i="2"/>
  <c r="AM29" i="2"/>
  <c r="AN29" i="2"/>
  <c r="AL30" i="2"/>
  <c r="AM30" i="2"/>
  <c r="AN30" i="2"/>
  <c r="AL31" i="2"/>
  <c r="AM31" i="2"/>
  <c r="AN31" i="2"/>
  <c r="AL32" i="2"/>
  <c r="AM32" i="2"/>
  <c r="AN32" i="2"/>
  <c r="AL33" i="2"/>
  <c r="AM33" i="2"/>
  <c r="AN33" i="2"/>
  <c r="AL34" i="2"/>
  <c r="AM34" i="2"/>
  <c r="AN34" i="2"/>
  <c r="AL35" i="2"/>
  <c r="AM35" i="2"/>
  <c r="AN35" i="2"/>
  <c r="AL36" i="2"/>
  <c r="AM36" i="2"/>
  <c r="AN36" i="2"/>
  <c r="AL37" i="2"/>
  <c r="AM37" i="2"/>
  <c r="AN37" i="2"/>
  <c r="AL38" i="2"/>
  <c r="AM38" i="2"/>
  <c r="AN38" i="2"/>
  <c r="AL39" i="2"/>
  <c r="AM39" i="2"/>
  <c r="AN39" i="2"/>
  <c r="AL40" i="2"/>
  <c r="AM40" i="2"/>
  <c r="AN40" i="2"/>
  <c r="AL41" i="2"/>
  <c r="AM41" i="2"/>
  <c r="AN41" i="2"/>
  <c r="AL42" i="2"/>
  <c r="AM42" i="2"/>
  <c r="AN42" i="2"/>
  <c r="AL43" i="2"/>
  <c r="AM43" i="2"/>
  <c r="AN43" i="2"/>
  <c r="AL44" i="2"/>
  <c r="AM44" i="2"/>
  <c r="AN44" i="2"/>
  <c r="AL45" i="2"/>
  <c r="AM45" i="2"/>
  <c r="AN45" i="2"/>
  <c r="AL46" i="2"/>
  <c r="AM46" i="2"/>
  <c r="AN46" i="2"/>
  <c r="AL47" i="2"/>
  <c r="AM47" i="2"/>
  <c r="AN47" i="2"/>
  <c r="AL48" i="2"/>
  <c r="AM48" i="2"/>
  <c r="AN48" i="2"/>
  <c r="AL49" i="2"/>
  <c r="AM49" i="2"/>
  <c r="AN49" i="2"/>
  <c r="AL50" i="2"/>
  <c r="AM50" i="2"/>
  <c r="AN50" i="2"/>
  <c r="AL51" i="2"/>
  <c r="AM51" i="2"/>
  <c r="AN51" i="2"/>
  <c r="AL52" i="2"/>
  <c r="AM52" i="2"/>
  <c r="AN52" i="2"/>
  <c r="AL53" i="2"/>
  <c r="AM53" i="2"/>
  <c r="AN53" i="2"/>
  <c r="AL54" i="2"/>
  <c r="AM54" i="2"/>
  <c r="AN54" i="2"/>
  <c r="AL55" i="2"/>
  <c r="AM55" i="2"/>
  <c r="AN55" i="2"/>
  <c r="AL56" i="2"/>
  <c r="AM56" i="2"/>
  <c r="AN56" i="2"/>
  <c r="AL57" i="2"/>
  <c r="AM57" i="2"/>
  <c r="AN57" i="2"/>
  <c r="AL58" i="2"/>
  <c r="AM58" i="2"/>
  <c r="AN58" i="2"/>
  <c r="AL59" i="2"/>
  <c r="AM59" i="2"/>
  <c r="AN59" i="2"/>
  <c r="AL60" i="2"/>
  <c r="AM60" i="2"/>
  <c r="AN60" i="2"/>
  <c r="AL61" i="2"/>
  <c r="AM61" i="2"/>
  <c r="AN61" i="2"/>
  <c r="AL62" i="2"/>
  <c r="AM62" i="2"/>
  <c r="AN62" i="2"/>
  <c r="AL63" i="2"/>
  <c r="AM63" i="2"/>
  <c r="AN63" i="2"/>
  <c r="AL64" i="2"/>
  <c r="AM64" i="2"/>
  <c r="AN64" i="2"/>
  <c r="AL65" i="2"/>
  <c r="AM65" i="2"/>
  <c r="AN65" i="2"/>
  <c r="AL66" i="2"/>
  <c r="AM66" i="2"/>
  <c r="AN66" i="2"/>
  <c r="AL67" i="2"/>
  <c r="AM67" i="2"/>
  <c r="AN67" i="2"/>
  <c r="AL68" i="2"/>
  <c r="AM68" i="2"/>
  <c r="AN68" i="2"/>
  <c r="AL69" i="2"/>
  <c r="AM69" i="2"/>
  <c r="AN69" i="2"/>
  <c r="AL70" i="2"/>
  <c r="AM70" i="2"/>
  <c r="AN70" i="2"/>
  <c r="AL71" i="2"/>
  <c r="AM71" i="2"/>
  <c r="AN71" i="2"/>
  <c r="AL72" i="2"/>
  <c r="AM72" i="2"/>
  <c r="AN72" i="2"/>
  <c r="AL73" i="2"/>
  <c r="AM73" i="2"/>
  <c r="AN73" i="2"/>
  <c r="AL74" i="2"/>
  <c r="AM74" i="2"/>
  <c r="AN74" i="2"/>
  <c r="AL75" i="2"/>
  <c r="AM75" i="2"/>
  <c r="AN75" i="2"/>
  <c r="AL76" i="2"/>
  <c r="AM76" i="2"/>
  <c r="AN76" i="2"/>
  <c r="AL77" i="2"/>
  <c r="AM77" i="2"/>
  <c r="AN77" i="2"/>
  <c r="AL78" i="2"/>
  <c r="AM78" i="2"/>
  <c r="AN78" i="2"/>
  <c r="AL79" i="2"/>
  <c r="AM79" i="2"/>
  <c r="AN79" i="2"/>
  <c r="AL80" i="2"/>
  <c r="AM80" i="2"/>
  <c r="AN80" i="2"/>
  <c r="AL81" i="2"/>
  <c r="AM81" i="2"/>
  <c r="AN81" i="2"/>
  <c r="AL82" i="2"/>
  <c r="AM82" i="2"/>
  <c r="AN82" i="2"/>
  <c r="AL83" i="2"/>
  <c r="AM83" i="2"/>
  <c r="AN83" i="2"/>
  <c r="AL84" i="2"/>
  <c r="AM84" i="2"/>
  <c r="AN84" i="2"/>
  <c r="AL85" i="2"/>
  <c r="AM85" i="2"/>
  <c r="AN85" i="2"/>
  <c r="AL86" i="2"/>
  <c r="AM86" i="2"/>
  <c r="AN86" i="2"/>
  <c r="AL87" i="2"/>
  <c r="AM87" i="2"/>
  <c r="AN87" i="2"/>
  <c r="AL88" i="2"/>
  <c r="AM88" i="2"/>
  <c r="AN88" i="2"/>
  <c r="AL89" i="2"/>
  <c r="AM89" i="2"/>
  <c r="AN89" i="2"/>
  <c r="AL90" i="2"/>
  <c r="AM90" i="2"/>
  <c r="AN90" i="2"/>
  <c r="AL91" i="2"/>
  <c r="AM91" i="2"/>
  <c r="AN91" i="2"/>
  <c r="AL92" i="2"/>
  <c r="AM92" i="2"/>
  <c r="AN92" i="2"/>
  <c r="AL93" i="2"/>
  <c r="AM93" i="2"/>
  <c r="AN93" i="2"/>
  <c r="AL94" i="2"/>
  <c r="AM94" i="2"/>
  <c r="AN94" i="2"/>
  <c r="AL95" i="2"/>
  <c r="AM95" i="2"/>
  <c r="AN95" i="2"/>
  <c r="AL96" i="2"/>
  <c r="AM96" i="2"/>
  <c r="AN96" i="2"/>
  <c r="AL97" i="2"/>
  <c r="AM97" i="2"/>
  <c r="AN97" i="2"/>
  <c r="AL98" i="2"/>
  <c r="AM98" i="2"/>
  <c r="AN98" i="2"/>
  <c r="AL99" i="2"/>
  <c r="AM99" i="2"/>
  <c r="AN99" i="2"/>
  <c r="AL100" i="2"/>
  <c r="AM100" i="2"/>
  <c r="AN100" i="2"/>
  <c r="AL101" i="2"/>
  <c r="AM101" i="2"/>
  <c r="AN101" i="2"/>
  <c r="AL102" i="2"/>
  <c r="AM102" i="2"/>
  <c r="AN102" i="2"/>
  <c r="AL103" i="2"/>
  <c r="AM103" i="2"/>
  <c r="AN103" i="2"/>
  <c r="AL104" i="2"/>
  <c r="AM104" i="2"/>
  <c r="AN104" i="2"/>
  <c r="AL105" i="2"/>
  <c r="AM105" i="2"/>
  <c r="AN105" i="2"/>
  <c r="AL106" i="2"/>
  <c r="AM106" i="2"/>
  <c r="AN106" i="2"/>
  <c r="AL107" i="2"/>
  <c r="AM107" i="2"/>
  <c r="AN107" i="2"/>
  <c r="AL108" i="2"/>
  <c r="AM108" i="2"/>
  <c r="AN108" i="2"/>
  <c r="AL109" i="2"/>
  <c r="AM109" i="2"/>
  <c r="AN109" i="2"/>
  <c r="AL110" i="2"/>
  <c r="AM110" i="2"/>
  <c r="AN110" i="2"/>
  <c r="AL111" i="2"/>
  <c r="AM111" i="2"/>
  <c r="AN111" i="2"/>
  <c r="AL112" i="2"/>
  <c r="AM112" i="2"/>
  <c r="AN112" i="2"/>
  <c r="AL113" i="2"/>
  <c r="AM113" i="2"/>
  <c r="AN113" i="2"/>
  <c r="AL114" i="2"/>
  <c r="AM114" i="2"/>
  <c r="AN114" i="2"/>
  <c r="AL115" i="2"/>
  <c r="AM115" i="2"/>
  <c r="AN115" i="2"/>
  <c r="AL116" i="2"/>
  <c r="AM116" i="2"/>
  <c r="AN116" i="2"/>
  <c r="AL117" i="2"/>
  <c r="AM117" i="2"/>
  <c r="AN117" i="2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B6" i="3"/>
  <c r="C6" i="3"/>
  <c r="E6" i="3"/>
  <c r="B7" i="3"/>
  <c r="C7" i="3"/>
  <c r="E7" i="3"/>
  <c r="B8" i="3"/>
  <c r="C8" i="3"/>
  <c r="E8" i="3"/>
  <c r="B9" i="3"/>
  <c r="C9" i="3"/>
  <c r="E9" i="3"/>
  <c r="B10" i="3"/>
  <c r="C10" i="3"/>
  <c r="E10" i="3"/>
  <c r="B11" i="3"/>
  <c r="C11" i="3"/>
  <c r="E11" i="3"/>
  <c r="B12" i="3"/>
  <c r="C12" i="3"/>
  <c r="E12" i="3"/>
  <c r="B13" i="3"/>
  <c r="C13" i="3"/>
  <c r="E13" i="3"/>
  <c r="B14" i="3"/>
  <c r="C14" i="3"/>
  <c r="E14" i="3"/>
  <c r="B15" i="3"/>
  <c r="C15" i="3"/>
  <c r="E15" i="3"/>
  <c r="B16" i="3"/>
  <c r="C16" i="3"/>
  <c r="E16" i="3"/>
  <c r="B17" i="3"/>
  <c r="C17" i="3"/>
  <c r="E17" i="3"/>
  <c r="B18" i="3"/>
  <c r="C18" i="3"/>
  <c r="E18" i="3"/>
  <c r="B19" i="3"/>
  <c r="C19" i="3"/>
  <c r="E19" i="3"/>
  <c r="B20" i="3"/>
  <c r="C20" i="3"/>
  <c r="E20" i="3"/>
  <c r="B21" i="3"/>
  <c r="C21" i="3"/>
  <c r="E21" i="3"/>
  <c r="B22" i="3"/>
  <c r="C22" i="3"/>
  <c r="E22" i="3"/>
  <c r="B23" i="3"/>
  <c r="C23" i="3"/>
  <c r="E23" i="3"/>
  <c r="B24" i="3"/>
  <c r="C24" i="3"/>
  <c r="E24" i="3"/>
  <c r="B25" i="3"/>
  <c r="C25" i="3"/>
  <c r="E25" i="3"/>
  <c r="B26" i="3"/>
  <c r="C26" i="3"/>
  <c r="E26" i="3"/>
  <c r="B27" i="3"/>
  <c r="C27" i="3"/>
  <c r="E27" i="3"/>
  <c r="B28" i="3"/>
  <c r="C28" i="3"/>
  <c r="E28" i="3"/>
  <c r="B29" i="3"/>
  <c r="C29" i="3"/>
  <c r="E29" i="3"/>
  <c r="B30" i="3"/>
  <c r="C30" i="3"/>
  <c r="E30" i="3"/>
  <c r="B31" i="3"/>
  <c r="C31" i="3"/>
  <c r="E31" i="3"/>
  <c r="B32" i="3"/>
  <c r="C32" i="3"/>
  <c r="E32" i="3"/>
  <c r="B33" i="3"/>
  <c r="C33" i="3"/>
  <c r="E33" i="3"/>
  <c r="B34" i="3"/>
  <c r="C34" i="3"/>
  <c r="E34" i="3"/>
  <c r="B35" i="3"/>
  <c r="C35" i="3"/>
  <c r="E35" i="3"/>
  <c r="B36" i="3"/>
  <c r="C36" i="3"/>
  <c r="E36" i="3"/>
  <c r="B37" i="3"/>
  <c r="C37" i="3"/>
  <c r="E37" i="3"/>
  <c r="B38" i="3"/>
  <c r="C38" i="3"/>
  <c r="E38" i="3"/>
  <c r="B39" i="3"/>
  <c r="C39" i="3"/>
  <c r="E39" i="3"/>
  <c r="B40" i="3"/>
  <c r="C40" i="3"/>
  <c r="E40" i="3"/>
  <c r="B41" i="3"/>
  <c r="C41" i="3"/>
  <c r="E41" i="3"/>
  <c r="B42" i="3"/>
  <c r="C42" i="3"/>
  <c r="E42" i="3"/>
  <c r="B43" i="3"/>
  <c r="C43" i="3"/>
  <c r="E43" i="3"/>
  <c r="B44" i="3"/>
  <c r="C44" i="3"/>
  <c r="E44" i="3"/>
  <c r="B45" i="3"/>
  <c r="C45" i="3"/>
  <c r="E45" i="3"/>
  <c r="B46" i="3"/>
  <c r="C46" i="3"/>
  <c r="E46" i="3"/>
  <c r="B47" i="3"/>
  <c r="C47" i="3"/>
  <c r="E47" i="3"/>
  <c r="B48" i="3"/>
  <c r="C48" i="3"/>
  <c r="E48" i="3"/>
  <c r="B49" i="3"/>
  <c r="C49" i="3"/>
  <c r="E49" i="3"/>
  <c r="B50" i="3"/>
  <c r="C50" i="3"/>
  <c r="E50" i="3"/>
  <c r="B51" i="3"/>
  <c r="C51" i="3"/>
  <c r="E51" i="3"/>
  <c r="B52" i="3"/>
  <c r="C52" i="3"/>
  <c r="E52" i="3"/>
  <c r="B53" i="3"/>
  <c r="C53" i="3"/>
  <c r="E53" i="3"/>
  <c r="B54" i="3"/>
  <c r="C54" i="3"/>
  <c r="E54" i="3"/>
  <c r="B55" i="3"/>
  <c r="C55" i="3"/>
  <c r="E55" i="3"/>
  <c r="B56" i="3"/>
  <c r="C56" i="3"/>
  <c r="E56" i="3"/>
  <c r="B57" i="3"/>
  <c r="C57" i="3"/>
  <c r="E57" i="3"/>
  <c r="B58" i="3"/>
  <c r="C58" i="3"/>
  <c r="E58" i="3"/>
  <c r="B59" i="3"/>
  <c r="C59" i="3"/>
  <c r="E59" i="3"/>
  <c r="B60" i="3"/>
  <c r="C60" i="3"/>
  <c r="E60" i="3"/>
  <c r="B61" i="3"/>
  <c r="C61" i="3"/>
  <c r="E61" i="3"/>
  <c r="B62" i="3"/>
  <c r="C62" i="3"/>
  <c r="E62" i="3"/>
  <c r="B63" i="3"/>
  <c r="C63" i="3"/>
  <c r="E63" i="3"/>
  <c r="B64" i="3"/>
  <c r="C64" i="3"/>
  <c r="E64" i="3"/>
  <c r="B65" i="3"/>
  <c r="C65" i="3"/>
  <c r="E65" i="3"/>
  <c r="B66" i="3"/>
  <c r="C66" i="3"/>
  <c r="E66" i="3"/>
  <c r="B67" i="3"/>
  <c r="C67" i="3"/>
  <c r="E67" i="3"/>
  <c r="B68" i="3"/>
  <c r="C68" i="3"/>
  <c r="E68" i="3"/>
  <c r="B69" i="3"/>
  <c r="C69" i="3"/>
  <c r="E69" i="3"/>
  <c r="B70" i="3"/>
  <c r="C70" i="3"/>
  <c r="E70" i="3"/>
  <c r="B71" i="3"/>
  <c r="C71" i="3"/>
  <c r="E71" i="3"/>
  <c r="B72" i="3"/>
  <c r="C72" i="3"/>
  <c r="E72" i="3"/>
  <c r="B73" i="3"/>
  <c r="C73" i="3"/>
  <c r="E73" i="3"/>
  <c r="B74" i="3"/>
  <c r="C74" i="3"/>
  <c r="E74" i="3"/>
  <c r="B75" i="3"/>
  <c r="C75" i="3"/>
  <c r="E75" i="3"/>
  <c r="B76" i="3"/>
  <c r="C76" i="3"/>
  <c r="E76" i="3"/>
  <c r="B77" i="3"/>
  <c r="C77" i="3"/>
  <c r="E77" i="3"/>
  <c r="B78" i="3"/>
  <c r="C78" i="3"/>
  <c r="E78" i="3"/>
  <c r="B79" i="3"/>
  <c r="C79" i="3"/>
  <c r="E79" i="3"/>
  <c r="B80" i="3"/>
  <c r="C80" i="3"/>
  <c r="E80" i="3"/>
  <c r="B81" i="3"/>
  <c r="C81" i="3"/>
  <c r="E81" i="3"/>
  <c r="B82" i="3"/>
  <c r="C82" i="3"/>
  <c r="E82" i="3"/>
  <c r="B83" i="3"/>
  <c r="C83" i="3"/>
  <c r="E83" i="3"/>
  <c r="B84" i="3"/>
  <c r="C84" i="3"/>
  <c r="E84" i="3"/>
  <c r="B85" i="3"/>
  <c r="C85" i="3"/>
  <c r="E85" i="3"/>
  <c r="B86" i="3"/>
  <c r="C86" i="3"/>
  <c r="E86" i="3"/>
  <c r="B87" i="3"/>
  <c r="C87" i="3"/>
  <c r="E87" i="3"/>
  <c r="B88" i="3"/>
  <c r="C88" i="3"/>
  <c r="E88" i="3"/>
  <c r="B89" i="3"/>
  <c r="C89" i="3"/>
  <c r="E89" i="3"/>
  <c r="B90" i="3"/>
  <c r="C90" i="3"/>
  <c r="E90" i="3"/>
  <c r="B91" i="3"/>
  <c r="C91" i="3"/>
  <c r="E91" i="3"/>
  <c r="B92" i="3"/>
  <c r="C92" i="3"/>
  <c r="E92" i="3"/>
  <c r="B93" i="3"/>
  <c r="C93" i="3"/>
  <c r="E93" i="3"/>
  <c r="B94" i="3"/>
  <c r="C94" i="3"/>
  <c r="E94" i="3"/>
  <c r="B95" i="3"/>
  <c r="C95" i="3"/>
  <c r="E95" i="3"/>
  <c r="B96" i="3"/>
  <c r="C96" i="3"/>
  <c r="E96" i="3"/>
  <c r="B97" i="3"/>
  <c r="C97" i="3"/>
  <c r="E97" i="3"/>
  <c r="B98" i="3"/>
  <c r="C98" i="3"/>
  <c r="E98" i="3"/>
  <c r="B99" i="3"/>
  <c r="C99" i="3"/>
  <c r="E99" i="3"/>
  <c r="B100" i="3"/>
  <c r="C100" i="3"/>
  <c r="E100" i="3"/>
  <c r="B101" i="3"/>
  <c r="C101" i="3"/>
  <c r="E101" i="3"/>
  <c r="B102" i="3"/>
  <c r="C102" i="3"/>
  <c r="E102" i="3"/>
  <c r="B103" i="3"/>
  <c r="C103" i="3"/>
  <c r="E103" i="3"/>
  <c r="B104" i="3"/>
  <c r="C104" i="3"/>
  <c r="E104" i="3"/>
  <c r="B105" i="3"/>
  <c r="C105" i="3"/>
  <c r="E105" i="3"/>
  <c r="B106" i="3"/>
  <c r="C106" i="3"/>
  <c r="E106" i="3"/>
  <c r="B107" i="3"/>
  <c r="C107" i="3"/>
  <c r="E107" i="3"/>
  <c r="B108" i="3"/>
  <c r="C108" i="3"/>
  <c r="E108" i="3"/>
  <c r="B109" i="3"/>
  <c r="C109" i="3"/>
  <c r="E109" i="3"/>
  <c r="B110" i="3"/>
  <c r="C110" i="3"/>
  <c r="E110" i="3"/>
  <c r="B111" i="3"/>
  <c r="C111" i="3"/>
  <c r="E111" i="3"/>
  <c r="B112" i="3"/>
  <c r="C112" i="3"/>
  <c r="E112" i="3"/>
  <c r="B113" i="3"/>
  <c r="C113" i="3"/>
  <c r="E113" i="3"/>
  <c r="B114" i="3"/>
  <c r="C114" i="3"/>
  <c r="E114" i="3"/>
  <c r="B115" i="3"/>
  <c r="C115" i="3"/>
  <c r="E115" i="3"/>
  <c r="B116" i="3"/>
  <c r="C116" i="3"/>
  <c r="E116" i="3"/>
  <c r="B117" i="3"/>
  <c r="C117" i="3"/>
  <c r="E117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6" i="3"/>
  <c r="D115" i="3"/>
  <c r="E117" i="2"/>
  <c r="C117" i="2"/>
  <c r="B117" i="2"/>
  <c r="A117" i="2"/>
  <c r="E116" i="2"/>
  <c r="C116" i="2"/>
  <c r="B116" i="2"/>
  <c r="A116" i="2"/>
  <c r="E115" i="2"/>
  <c r="C115" i="2"/>
  <c r="B115" i="2"/>
  <c r="A115" i="2"/>
  <c r="E114" i="2"/>
  <c r="C114" i="2"/>
  <c r="B114" i="2"/>
  <c r="A114" i="2"/>
  <c r="E113" i="2"/>
  <c r="C113" i="2"/>
  <c r="B113" i="2"/>
  <c r="A113" i="2"/>
  <c r="E112" i="2"/>
  <c r="C112" i="2"/>
  <c r="B112" i="2"/>
  <c r="A112" i="2"/>
  <c r="E111" i="2"/>
  <c r="C111" i="2"/>
  <c r="B111" i="2"/>
  <c r="A111" i="2"/>
  <c r="E110" i="2"/>
  <c r="C110" i="2"/>
  <c r="B110" i="2"/>
  <c r="A110" i="2"/>
  <c r="E109" i="2"/>
  <c r="C109" i="2"/>
  <c r="B109" i="2"/>
  <c r="A109" i="2"/>
  <c r="E108" i="2"/>
  <c r="C108" i="2"/>
  <c r="B108" i="2"/>
  <c r="A108" i="2"/>
  <c r="E107" i="2"/>
  <c r="C107" i="2"/>
  <c r="B107" i="2"/>
  <c r="A107" i="2"/>
  <c r="E106" i="2"/>
  <c r="C106" i="2"/>
  <c r="B106" i="2"/>
  <c r="A106" i="2"/>
  <c r="E105" i="2"/>
  <c r="C105" i="2"/>
  <c r="B105" i="2"/>
  <c r="A105" i="2"/>
  <c r="E104" i="2"/>
  <c r="C104" i="2"/>
  <c r="B104" i="2"/>
  <c r="A104" i="2"/>
  <c r="E103" i="2"/>
  <c r="C103" i="2"/>
  <c r="B103" i="2"/>
  <c r="A103" i="2"/>
  <c r="E102" i="2"/>
  <c r="C102" i="2"/>
  <c r="B102" i="2"/>
  <c r="A102" i="2"/>
  <c r="E101" i="2"/>
  <c r="C101" i="2"/>
  <c r="B101" i="2"/>
  <c r="A101" i="2"/>
  <c r="E100" i="2"/>
  <c r="C100" i="2"/>
  <c r="B100" i="2"/>
  <c r="A100" i="2"/>
  <c r="E99" i="2"/>
  <c r="C99" i="2"/>
  <c r="B99" i="2"/>
  <c r="A99" i="2"/>
  <c r="E98" i="2"/>
  <c r="C98" i="2"/>
  <c r="B98" i="2"/>
  <c r="A98" i="2"/>
  <c r="E97" i="2"/>
  <c r="C97" i="2"/>
  <c r="B97" i="2"/>
  <c r="A97" i="2"/>
  <c r="E96" i="2"/>
  <c r="C96" i="2"/>
  <c r="B96" i="2"/>
  <c r="A96" i="2"/>
  <c r="E95" i="2"/>
  <c r="C95" i="2"/>
  <c r="B95" i="2"/>
  <c r="A95" i="2"/>
  <c r="E94" i="2"/>
  <c r="C94" i="2"/>
  <c r="B94" i="2"/>
  <c r="A94" i="2"/>
  <c r="E93" i="2"/>
  <c r="C93" i="2"/>
  <c r="B93" i="2"/>
  <c r="A93" i="2"/>
  <c r="E92" i="2"/>
  <c r="C92" i="2"/>
  <c r="B92" i="2"/>
  <c r="A92" i="2"/>
  <c r="E91" i="2"/>
  <c r="C91" i="2"/>
  <c r="B91" i="2"/>
  <c r="A91" i="2"/>
  <c r="E90" i="2"/>
  <c r="C90" i="2"/>
  <c r="B90" i="2"/>
  <c r="A90" i="2"/>
  <c r="E89" i="2"/>
  <c r="C89" i="2"/>
  <c r="B89" i="2"/>
  <c r="A89" i="2"/>
  <c r="E88" i="2"/>
  <c r="C88" i="2"/>
  <c r="B88" i="2"/>
  <c r="A88" i="2"/>
  <c r="E87" i="2"/>
  <c r="C87" i="2"/>
  <c r="B87" i="2"/>
  <c r="A87" i="2"/>
  <c r="E86" i="2"/>
  <c r="C86" i="2"/>
  <c r="B86" i="2"/>
  <c r="A86" i="2"/>
  <c r="E85" i="2"/>
  <c r="C85" i="2"/>
  <c r="B85" i="2"/>
  <c r="A85" i="2"/>
  <c r="E84" i="2"/>
  <c r="C84" i="2"/>
  <c r="B84" i="2"/>
  <c r="A84" i="2"/>
  <c r="E83" i="2"/>
  <c r="C83" i="2"/>
  <c r="B83" i="2"/>
  <c r="A83" i="2"/>
  <c r="E82" i="2"/>
  <c r="C82" i="2"/>
  <c r="B82" i="2"/>
  <c r="A82" i="2"/>
  <c r="E81" i="2"/>
  <c r="C81" i="2"/>
  <c r="B81" i="2"/>
  <c r="A81" i="2"/>
  <c r="E80" i="2"/>
  <c r="C80" i="2"/>
  <c r="B80" i="2"/>
  <c r="A80" i="2"/>
  <c r="E79" i="2"/>
  <c r="C79" i="2"/>
  <c r="B79" i="2"/>
  <c r="A79" i="2"/>
  <c r="E78" i="2"/>
  <c r="C78" i="2"/>
  <c r="B78" i="2"/>
  <c r="A78" i="2"/>
  <c r="E77" i="2"/>
  <c r="C77" i="2"/>
  <c r="B77" i="2"/>
  <c r="A77" i="2"/>
  <c r="E76" i="2"/>
  <c r="C76" i="2"/>
  <c r="B76" i="2"/>
  <c r="A76" i="2"/>
  <c r="E75" i="2"/>
  <c r="C75" i="2"/>
  <c r="B75" i="2"/>
  <c r="A75" i="2"/>
  <c r="E74" i="2"/>
  <c r="C74" i="2"/>
  <c r="B74" i="2"/>
  <c r="A74" i="2"/>
  <c r="E73" i="2"/>
  <c r="C73" i="2"/>
  <c r="B73" i="2"/>
  <c r="A73" i="2"/>
  <c r="E72" i="2"/>
  <c r="C72" i="2"/>
  <c r="B72" i="2"/>
  <c r="A72" i="2"/>
  <c r="E71" i="2"/>
  <c r="C71" i="2"/>
  <c r="B71" i="2"/>
  <c r="A71" i="2"/>
  <c r="E70" i="2"/>
  <c r="C70" i="2"/>
  <c r="B70" i="2"/>
  <c r="A70" i="2"/>
  <c r="E69" i="2"/>
  <c r="C69" i="2"/>
  <c r="B69" i="2"/>
  <c r="A69" i="2"/>
  <c r="E68" i="2"/>
  <c r="C68" i="2"/>
  <c r="B68" i="2"/>
  <c r="A68" i="2"/>
  <c r="E67" i="2"/>
  <c r="C67" i="2"/>
  <c r="B67" i="2"/>
  <c r="A67" i="2"/>
  <c r="E66" i="2"/>
  <c r="C66" i="2"/>
  <c r="B66" i="2"/>
  <c r="A66" i="2"/>
  <c r="E65" i="2"/>
  <c r="C65" i="2"/>
  <c r="B65" i="2"/>
  <c r="A65" i="2"/>
  <c r="E64" i="2"/>
  <c r="C64" i="2"/>
  <c r="B64" i="2"/>
  <c r="A64" i="2"/>
  <c r="E63" i="2"/>
  <c r="C63" i="2"/>
  <c r="B63" i="2"/>
  <c r="A63" i="2"/>
  <c r="E62" i="2"/>
  <c r="C62" i="2"/>
  <c r="B62" i="2"/>
  <c r="A62" i="2"/>
  <c r="E61" i="2"/>
  <c r="C61" i="2"/>
  <c r="B61" i="2"/>
  <c r="A61" i="2"/>
  <c r="E60" i="2"/>
  <c r="C60" i="2"/>
  <c r="B60" i="2"/>
  <c r="A60" i="2"/>
  <c r="E59" i="2"/>
  <c r="C59" i="2"/>
  <c r="B59" i="2"/>
  <c r="A59" i="2"/>
  <c r="E58" i="2"/>
  <c r="C58" i="2"/>
  <c r="B58" i="2"/>
  <c r="A58" i="2"/>
  <c r="E57" i="2"/>
  <c r="C57" i="2"/>
  <c r="B57" i="2"/>
  <c r="A57" i="2"/>
  <c r="E56" i="2"/>
  <c r="C56" i="2"/>
  <c r="B56" i="2"/>
  <c r="A56" i="2"/>
  <c r="E55" i="2"/>
  <c r="C55" i="2"/>
  <c r="B55" i="2"/>
  <c r="A55" i="2"/>
  <c r="E54" i="2"/>
  <c r="C54" i="2"/>
  <c r="B54" i="2"/>
  <c r="A54" i="2"/>
  <c r="E53" i="2"/>
  <c r="C53" i="2"/>
  <c r="B53" i="2"/>
  <c r="A53" i="2"/>
  <c r="E52" i="2"/>
  <c r="C52" i="2"/>
  <c r="B52" i="2"/>
  <c r="A52" i="2"/>
  <c r="E51" i="2"/>
  <c r="C51" i="2"/>
  <c r="B51" i="2"/>
  <c r="A51" i="2"/>
  <c r="E50" i="2"/>
  <c r="C50" i="2"/>
  <c r="B50" i="2"/>
  <c r="A50" i="2"/>
  <c r="E49" i="2"/>
  <c r="C49" i="2"/>
  <c r="B49" i="2"/>
  <c r="A49" i="2"/>
  <c r="E48" i="2"/>
  <c r="C48" i="2"/>
  <c r="B48" i="2"/>
  <c r="A48" i="2"/>
  <c r="E47" i="2"/>
  <c r="C47" i="2"/>
  <c r="B47" i="2"/>
  <c r="A47" i="2"/>
  <c r="E46" i="2"/>
  <c r="C46" i="2"/>
  <c r="B46" i="2"/>
  <c r="A46" i="2"/>
  <c r="E45" i="2"/>
  <c r="C45" i="2"/>
  <c r="B45" i="2"/>
  <c r="A45" i="2"/>
  <c r="E44" i="2"/>
  <c r="C44" i="2"/>
  <c r="B44" i="2"/>
  <c r="A44" i="2"/>
  <c r="E43" i="2"/>
  <c r="C43" i="2"/>
  <c r="B43" i="2"/>
  <c r="A43" i="2"/>
  <c r="E42" i="2"/>
  <c r="C42" i="2"/>
  <c r="B42" i="2"/>
  <c r="A42" i="2"/>
  <c r="E41" i="2"/>
  <c r="C41" i="2"/>
  <c r="B41" i="2"/>
  <c r="A41" i="2"/>
  <c r="E40" i="2"/>
  <c r="C40" i="2"/>
  <c r="B40" i="2"/>
  <c r="A40" i="2"/>
  <c r="E39" i="2"/>
  <c r="C39" i="2"/>
  <c r="B39" i="2"/>
  <c r="A39" i="2"/>
  <c r="E38" i="2"/>
  <c r="C38" i="2"/>
  <c r="B38" i="2"/>
  <c r="A38" i="2"/>
  <c r="E37" i="2"/>
  <c r="C37" i="2"/>
  <c r="B37" i="2"/>
  <c r="A37" i="2"/>
  <c r="E36" i="2"/>
  <c r="C36" i="2"/>
  <c r="B36" i="2"/>
  <c r="A36" i="2"/>
  <c r="E35" i="2"/>
  <c r="C35" i="2"/>
  <c r="B35" i="2"/>
  <c r="A35" i="2"/>
  <c r="E34" i="2"/>
  <c r="C34" i="2"/>
  <c r="B34" i="2"/>
  <c r="A34" i="2"/>
  <c r="E33" i="2"/>
  <c r="C33" i="2"/>
  <c r="B33" i="2"/>
  <c r="A33" i="2"/>
  <c r="E32" i="2"/>
  <c r="C32" i="2"/>
  <c r="B32" i="2"/>
  <c r="A32" i="2"/>
  <c r="E31" i="2"/>
  <c r="C31" i="2"/>
  <c r="B31" i="2"/>
  <c r="A31" i="2"/>
  <c r="E30" i="2"/>
  <c r="C30" i="2"/>
  <c r="B30" i="2"/>
  <c r="A30" i="2"/>
  <c r="E29" i="2"/>
  <c r="C29" i="2"/>
  <c r="B29" i="2"/>
  <c r="A29" i="2"/>
  <c r="E28" i="2"/>
  <c r="C28" i="2"/>
  <c r="B28" i="2"/>
  <c r="A28" i="2"/>
  <c r="E27" i="2"/>
  <c r="C27" i="2"/>
  <c r="B27" i="2"/>
  <c r="A27" i="2"/>
  <c r="E26" i="2"/>
  <c r="C26" i="2"/>
  <c r="B26" i="2"/>
  <c r="A26" i="2"/>
  <c r="E25" i="2"/>
  <c r="C25" i="2"/>
  <c r="B25" i="2"/>
  <c r="A25" i="2"/>
  <c r="E24" i="2"/>
  <c r="C24" i="2"/>
  <c r="B24" i="2"/>
  <c r="A24" i="2"/>
  <c r="E23" i="2"/>
  <c r="C23" i="2"/>
  <c r="B23" i="2"/>
  <c r="A23" i="2"/>
  <c r="E22" i="2"/>
  <c r="C22" i="2"/>
  <c r="B22" i="2"/>
  <c r="A22" i="2"/>
  <c r="E21" i="2"/>
  <c r="C21" i="2"/>
  <c r="B21" i="2"/>
  <c r="A21" i="2"/>
  <c r="E20" i="2"/>
  <c r="C20" i="2"/>
  <c r="B20" i="2"/>
  <c r="A20" i="2"/>
  <c r="E19" i="2"/>
  <c r="C19" i="2"/>
  <c r="B19" i="2"/>
  <c r="A19" i="2"/>
  <c r="E18" i="2"/>
  <c r="C18" i="2"/>
  <c r="B18" i="2"/>
  <c r="A18" i="2"/>
  <c r="E17" i="2"/>
  <c r="C17" i="2"/>
  <c r="B17" i="2"/>
  <c r="A17" i="2"/>
  <c r="E16" i="2"/>
  <c r="C16" i="2"/>
  <c r="B16" i="2"/>
  <c r="A16" i="2"/>
  <c r="E15" i="2"/>
  <c r="C15" i="2"/>
  <c r="B15" i="2"/>
  <c r="A15" i="2"/>
  <c r="E14" i="2"/>
  <c r="C14" i="2"/>
  <c r="B14" i="2"/>
  <c r="A14" i="2"/>
  <c r="E13" i="2"/>
  <c r="C13" i="2"/>
  <c r="B13" i="2"/>
  <c r="A13" i="2"/>
  <c r="E12" i="2"/>
  <c r="C12" i="2"/>
  <c r="B12" i="2"/>
  <c r="A12" i="2"/>
  <c r="E11" i="2"/>
  <c r="C11" i="2"/>
  <c r="B11" i="2"/>
  <c r="A11" i="2"/>
  <c r="E10" i="2"/>
  <c r="C10" i="2"/>
  <c r="B10" i="2"/>
  <c r="A10" i="2"/>
  <c r="E9" i="2"/>
  <c r="C9" i="2"/>
  <c r="B9" i="2"/>
  <c r="A9" i="2"/>
  <c r="E8" i="2"/>
  <c r="C8" i="2"/>
  <c r="B8" i="2"/>
  <c r="A8" i="2"/>
  <c r="E7" i="2"/>
  <c r="C7" i="2"/>
  <c r="B7" i="2"/>
  <c r="A7" i="2"/>
  <c r="C5" i="3"/>
  <c r="D5" i="3"/>
  <c r="E5" i="3"/>
  <c r="D6" i="3"/>
  <c r="B5" i="3"/>
  <c r="B6" i="2"/>
  <c r="C6" i="2"/>
  <c r="E6" i="2"/>
  <c r="A6" i="2"/>
  <c r="A5" i="3"/>
</calcChain>
</file>

<file path=xl/sharedStrings.xml><?xml version="1.0" encoding="utf-8"?>
<sst xmlns="http://schemas.openxmlformats.org/spreadsheetml/2006/main" count="1143" uniqueCount="448">
  <si>
    <t>Section_ID</t>
  </si>
  <si>
    <t>Chem_ID_lab</t>
  </si>
  <si>
    <t>Chem_ID_field</t>
  </si>
  <si>
    <t>AC-1</t>
  </si>
  <si>
    <t>Sawlan</t>
  </si>
  <si>
    <t>outcrop</t>
  </si>
  <si>
    <t>Armstrong Cyn</t>
  </si>
  <si>
    <t>10MS028</t>
  </si>
  <si>
    <t>080721-1807MS</t>
  </si>
  <si>
    <t>10MS027</t>
  </si>
  <si>
    <t>080721-1914MS</t>
  </si>
  <si>
    <t>AC-2</t>
  </si>
  <si>
    <t>10MS029</t>
  </si>
  <si>
    <t>080721-1701MS</t>
  </si>
  <si>
    <t>Bingen</t>
  </si>
  <si>
    <t>10MS173</t>
  </si>
  <si>
    <t>CB0119</t>
  </si>
  <si>
    <t>BG-10</t>
  </si>
  <si>
    <t>interseam</t>
  </si>
  <si>
    <t>10MS184</t>
  </si>
  <si>
    <t>100511-1800MS</t>
  </si>
  <si>
    <t>10MS266</t>
  </si>
  <si>
    <t>100511-1800MS-a</t>
  </si>
  <si>
    <t>BG-11</t>
  </si>
  <si>
    <t>10MS185</t>
  </si>
  <si>
    <t>100511-1303MS</t>
  </si>
  <si>
    <t>10MS267</t>
  </si>
  <si>
    <t>100511-1303MS-a</t>
  </si>
  <si>
    <t>BG-12</t>
  </si>
  <si>
    <t>10MS186</t>
  </si>
  <si>
    <t>100511-1401MS</t>
  </si>
  <si>
    <t>BG-13</t>
  </si>
  <si>
    <t>10MS187</t>
  </si>
  <si>
    <t>100511-1620MS</t>
  </si>
  <si>
    <t>10MS174</t>
  </si>
  <si>
    <t>100514-1258MS</t>
  </si>
  <si>
    <t>10MS175</t>
  </si>
  <si>
    <t>100514-1258MS-a</t>
  </si>
  <si>
    <t>10MS178</t>
  </si>
  <si>
    <t>100514-1106MS</t>
  </si>
  <si>
    <t>10MS259</t>
  </si>
  <si>
    <t>100514-1106MS-a</t>
  </si>
  <si>
    <t>10MS176</t>
  </si>
  <si>
    <t>100813-1501MS</t>
  </si>
  <si>
    <t>10MS177</t>
  </si>
  <si>
    <t>100813-1501MS-a</t>
  </si>
  <si>
    <t>10MS258</t>
  </si>
  <si>
    <t>100813-1501MS-b</t>
  </si>
  <si>
    <t>10MS179</t>
  </si>
  <si>
    <t>100512-1730MS</t>
  </si>
  <si>
    <t>10MS180</t>
  </si>
  <si>
    <t>100512-1624MS</t>
  </si>
  <si>
    <t>10MS260</t>
  </si>
  <si>
    <t>100512-1624MS-a</t>
  </si>
  <si>
    <t>10MS181</t>
  </si>
  <si>
    <t>100512-1349MS</t>
  </si>
  <si>
    <t>10MS261</t>
  </si>
  <si>
    <t>100512-1349MS-a</t>
  </si>
  <si>
    <t>10MS262</t>
  </si>
  <si>
    <t>100512-1349MS-b</t>
  </si>
  <si>
    <t>10MS182</t>
  </si>
  <si>
    <t>100512-1256MS</t>
  </si>
  <si>
    <t>10MS263</t>
  </si>
  <si>
    <t>100512-1256MS-a</t>
  </si>
  <si>
    <t>10MS183</t>
  </si>
  <si>
    <t>100512-1051MS</t>
  </si>
  <si>
    <t>10MS264</t>
  </si>
  <si>
    <t>100512-1051MS-a</t>
  </si>
  <si>
    <t>10MS265</t>
  </si>
  <si>
    <t>100512-1051MS-b</t>
  </si>
  <si>
    <t>BL-1</t>
  </si>
  <si>
    <t>Butler Cyn</t>
  </si>
  <si>
    <t>10MS147</t>
  </si>
  <si>
    <t>110427-1738MS</t>
  </si>
  <si>
    <t>10MS320</t>
  </si>
  <si>
    <t>110427-1738MS-a</t>
  </si>
  <si>
    <t>BL-2</t>
  </si>
  <si>
    <t>10MS139</t>
  </si>
  <si>
    <t>100924-1440MS</t>
  </si>
  <si>
    <t>10MS310</t>
  </si>
  <si>
    <t>100924-1440MS-a</t>
  </si>
  <si>
    <t>BL-3</t>
  </si>
  <si>
    <t>10MS140</t>
  </si>
  <si>
    <t>100924-1559MS</t>
  </si>
  <si>
    <t>BL-4</t>
  </si>
  <si>
    <t>10MS141</t>
  </si>
  <si>
    <t>100924-1742MS</t>
  </si>
  <si>
    <t>10MS313</t>
  </si>
  <si>
    <t>100924-1742MS-a</t>
  </si>
  <si>
    <t>BL-5</t>
  </si>
  <si>
    <t>10MS142</t>
  </si>
  <si>
    <t>100925-1125MS</t>
  </si>
  <si>
    <t>10MS314</t>
  </si>
  <si>
    <t>100925-1125MS-a</t>
  </si>
  <si>
    <t>BL-6</t>
  </si>
  <si>
    <t>10MS143</t>
  </si>
  <si>
    <t>100925-1302MS</t>
  </si>
  <si>
    <t>10MS315</t>
  </si>
  <si>
    <t>100925-1302MS-a</t>
  </si>
  <si>
    <t>BL-8</t>
  </si>
  <si>
    <t>10MS144</t>
  </si>
  <si>
    <t>100930-1545MS</t>
  </si>
  <si>
    <t>10MS145</t>
  </si>
  <si>
    <t>100930-1545MS-a</t>
  </si>
  <si>
    <t>10MS316</t>
  </si>
  <si>
    <t>100930-1545MS-b</t>
  </si>
  <si>
    <t>99SH-X98</t>
  </si>
  <si>
    <t>Evarts</t>
  </si>
  <si>
    <t>00SH-X111</t>
  </si>
  <si>
    <t>97SH-X49A</t>
  </si>
  <si>
    <t>DH-1</t>
  </si>
  <si>
    <t>Devils Hole</t>
  </si>
  <si>
    <t>10MS071</t>
  </si>
  <si>
    <t>090921-1102MS</t>
  </si>
  <si>
    <t>10MS079</t>
  </si>
  <si>
    <t>090921-1102MS-a</t>
  </si>
  <si>
    <t>DH-2</t>
  </si>
  <si>
    <t>10MS072</t>
  </si>
  <si>
    <t>090921-1238MS</t>
  </si>
  <si>
    <t>10MS080</t>
  </si>
  <si>
    <t>090921-1238MS-a</t>
  </si>
  <si>
    <t>DH-3</t>
  </si>
  <si>
    <t>10MS073</t>
  </si>
  <si>
    <t>090921-1554MS</t>
  </si>
  <si>
    <t>10MS331</t>
  </si>
  <si>
    <t>090921-1554MS-a</t>
  </si>
  <si>
    <t>DH-4</t>
  </si>
  <si>
    <t>10MS074</t>
  </si>
  <si>
    <t>090921-1719MS</t>
  </si>
  <si>
    <t>DH-5</t>
  </si>
  <si>
    <t>10MS075</t>
  </si>
  <si>
    <t>090921-1819MS</t>
  </si>
  <si>
    <t>10MS332</t>
  </si>
  <si>
    <t>090921-1819MS-a</t>
  </si>
  <si>
    <t>PG-1</t>
  </si>
  <si>
    <t>Patrick Grade</t>
  </si>
  <si>
    <t>08MS018</t>
  </si>
  <si>
    <t>080531-1610MS</t>
  </si>
  <si>
    <t>PG-2</t>
  </si>
  <si>
    <t>10MS042</t>
  </si>
  <si>
    <t>090616-1816MS-a</t>
  </si>
  <si>
    <t>10MS043</t>
  </si>
  <si>
    <t>090616-1816MS-b</t>
  </si>
  <si>
    <t>PG-3</t>
  </si>
  <si>
    <t>08MS019</t>
  </si>
  <si>
    <t>080531-1715MS</t>
  </si>
  <si>
    <t>PG-4</t>
  </si>
  <si>
    <t>10MS045</t>
  </si>
  <si>
    <t>090617-1010MS</t>
  </si>
  <si>
    <t>PG-5</t>
  </si>
  <si>
    <t>10MS044</t>
  </si>
  <si>
    <t>090616-1909MS</t>
  </si>
  <si>
    <t>SG-1</t>
  </si>
  <si>
    <t>Sentinel Gap</t>
  </si>
  <si>
    <t>10MS104</t>
  </si>
  <si>
    <t>100927-1642MS</t>
  </si>
  <si>
    <t>10MS283</t>
  </si>
  <si>
    <t>100927-1642MS-a</t>
  </si>
  <si>
    <t>10MS114</t>
  </si>
  <si>
    <t>100927-1642MS-b</t>
  </si>
  <si>
    <t>SG-2</t>
  </si>
  <si>
    <t>10MS105</t>
  </si>
  <si>
    <t>100928-1505MS</t>
  </si>
  <si>
    <t>10MS284</t>
  </si>
  <si>
    <t>100928-1505MS-a</t>
  </si>
  <si>
    <t>10MS113</t>
  </si>
  <si>
    <t>110502-1242MS</t>
  </si>
  <si>
    <t>10MS293</t>
  </si>
  <si>
    <t>110502-1242MS-a</t>
  </si>
  <si>
    <t>SG-3</t>
  </si>
  <si>
    <t>10MS106</t>
  </si>
  <si>
    <t>100927-1823MS</t>
  </si>
  <si>
    <t>10MS285</t>
  </si>
  <si>
    <t>100927-1823MS-a</t>
  </si>
  <si>
    <t>SG-4</t>
  </si>
  <si>
    <t>10MS107</t>
  </si>
  <si>
    <t>100928-1808MS</t>
  </si>
  <si>
    <t>10MS286</t>
  </si>
  <si>
    <t>100928-1808MS-a</t>
  </si>
  <si>
    <t>SG-5</t>
  </si>
  <si>
    <t>10MS108</t>
  </si>
  <si>
    <t>100928-1840MS</t>
  </si>
  <si>
    <t>10MS287</t>
  </si>
  <si>
    <t>100928-1840MS-a</t>
  </si>
  <si>
    <t>SG-6</t>
  </si>
  <si>
    <t>10MS109</t>
  </si>
  <si>
    <t>100928-1657MS</t>
  </si>
  <si>
    <t>10MS288</t>
  </si>
  <si>
    <t>100928-1657MS-a</t>
  </si>
  <si>
    <t>SG-7</t>
  </si>
  <si>
    <t>10MS112</t>
  </si>
  <si>
    <t>110430-1712MS</t>
  </si>
  <si>
    <t>10MS292</t>
  </si>
  <si>
    <t>110430-1712MS-a</t>
  </si>
  <si>
    <t>SG-8</t>
  </si>
  <si>
    <t>10MS110</t>
  </si>
  <si>
    <t>100928-1248MS</t>
  </si>
  <si>
    <t>10MS289</t>
  </si>
  <si>
    <t>100928-1248MS-a</t>
  </si>
  <si>
    <t>10MS290</t>
  </si>
  <si>
    <t>100928-1248MS-b</t>
  </si>
  <si>
    <t>SG-9</t>
  </si>
  <si>
    <t>10MS111</t>
  </si>
  <si>
    <t>100928-1102MS</t>
  </si>
  <si>
    <t>10MS291</t>
  </si>
  <si>
    <t>100928-1102MS-a</t>
  </si>
  <si>
    <t>WC-1</t>
  </si>
  <si>
    <t>Wallace Cyn</t>
  </si>
  <si>
    <t>09MS009</t>
  </si>
  <si>
    <t>080602-1824MS</t>
  </si>
  <si>
    <t>WC-2</t>
  </si>
  <si>
    <t>09MS010</t>
  </si>
  <si>
    <t>080722-1922MS</t>
  </si>
  <si>
    <t>06BV-G523</t>
  </si>
  <si>
    <t>Western Gorge</t>
  </si>
  <si>
    <t>00LC-Q447</t>
  </si>
  <si>
    <t>97LC-Q70</t>
  </si>
  <si>
    <t>Willamette Vly</t>
  </si>
  <si>
    <t>10MS201</t>
  </si>
  <si>
    <t>T1248</t>
  </si>
  <si>
    <t>10MS206</t>
  </si>
  <si>
    <t>T2128</t>
  </si>
  <si>
    <t>10MS208</t>
  </si>
  <si>
    <t>T2152</t>
  </si>
  <si>
    <t>10MS215</t>
  </si>
  <si>
    <t>T3407</t>
  </si>
  <si>
    <t>10MS217</t>
  </si>
  <si>
    <t>T3421</t>
  </si>
  <si>
    <t>10MS220</t>
  </si>
  <si>
    <t>T3445</t>
  </si>
  <si>
    <t>WW-1</t>
  </si>
  <si>
    <t>10MS244</t>
  </si>
  <si>
    <t>110428-1137MS</t>
  </si>
  <si>
    <t>10MS248</t>
  </si>
  <si>
    <t>110428-1137MS-a</t>
  </si>
  <si>
    <t>Chem_prep_type</t>
  </si>
  <si>
    <t>sawn</t>
  </si>
  <si>
    <t>Wells/Sawlan</t>
  </si>
  <si>
    <t>07MS023</t>
  </si>
  <si>
    <t>070921-1455-MS</t>
  </si>
  <si>
    <t>07MS009</t>
  </si>
  <si>
    <t>070913-1726-MS</t>
  </si>
  <si>
    <t>07MS010</t>
  </si>
  <si>
    <t>070915-1604-MS-a</t>
  </si>
  <si>
    <t>07MS012</t>
  </si>
  <si>
    <t>070915-1604-MS-c</t>
  </si>
  <si>
    <t>07MS014</t>
  </si>
  <si>
    <t>070915-1822-MS</t>
  </si>
  <si>
    <t>07MS013</t>
  </si>
  <si>
    <t>070915-1604-MS-d</t>
  </si>
  <si>
    <t>07MS011</t>
  </si>
  <si>
    <t>070915-1604-MS-b</t>
  </si>
  <si>
    <t>07MS022</t>
  </si>
  <si>
    <t>070919-1825-MS</t>
  </si>
  <si>
    <t>07MS021</t>
  </si>
  <si>
    <t>070919-1453-MS</t>
  </si>
  <si>
    <t>07MS016</t>
  </si>
  <si>
    <t>070917-1630-MS</t>
  </si>
  <si>
    <t>07MS015</t>
  </si>
  <si>
    <t>070916-1811-MS</t>
  </si>
  <si>
    <t>07MS001</t>
  </si>
  <si>
    <t>070908-1545-MS</t>
  </si>
  <si>
    <t>quarry</t>
  </si>
  <si>
    <t>WV-01</t>
  </si>
  <si>
    <t>WV-02</t>
  </si>
  <si>
    <t>WV-03</t>
  </si>
  <si>
    <t>WV-04</t>
  </si>
  <si>
    <t>BG-01</t>
  </si>
  <si>
    <t>BG-02</t>
  </si>
  <si>
    <t>BG-03</t>
  </si>
  <si>
    <t>BG-04</t>
  </si>
  <si>
    <t>BG-05</t>
  </si>
  <si>
    <t>BG-06</t>
  </si>
  <si>
    <t>BG-07</t>
  </si>
  <si>
    <t>BG-08</t>
  </si>
  <si>
    <t>BG-09</t>
  </si>
  <si>
    <t>10MS311</t>
  </si>
  <si>
    <t>100924-1559MS-a</t>
  </si>
  <si>
    <t>10MS312</t>
  </si>
  <si>
    <t>100924-1559MS-b</t>
  </si>
  <si>
    <t>SB_Sec_Flow</t>
  </si>
  <si>
    <t>Hagstrum/Sawlan</t>
  </si>
  <si>
    <t>Sample_type</t>
  </si>
  <si>
    <t>Saint Helens</t>
  </si>
  <si>
    <t>070926-1227RW</t>
  </si>
  <si>
    <t>070924-1633RW</t>
  </si>
  <si>
    <t>070921-1250RW</t>
  </si>
  <si>
    <t>Winter Water Ck</t>
  </si>
  <si>
    <t>Chapman-Trenholm</t>
  </si>
  <si>
    <t>07RW004</t>
  </si>
  <si>
    <t>07RW006</t>
  </si>
  <si>
    <t>07RW012</t>
  </si>
  <si>
    <t>XRF_date_time</t>
  </si>
  <si>
    <t>roadcut</t>
  </si>
  <si>
    <t>AB-1</t>
  </si>
  <si>
    <t>AB-2</t>
  </si>
  <si>
    <t>inner rind-sec. min.</t>
  </si>
  <si>
    <t>Site_context</t>
  </si>
  <si>
    <t>Abernathy Cr</t>
  </si>
  <si>
    <t>interrind</t>
  </si>
  <si>
    <t>hyd. seam</t>
  </si>
  <si>
    <t>WSU staff</t>
  </si>
  <si>
    <t>La Center</t>
  </si>
  <si>
    <t>chipped</t>
  </si>
  <si>
    <t>SB_Series</t>
  </si>
  <si>
    <t>SB_Group</t>
  </si>
  <si>
    <t>Lat_NAD83</t>
  </si>
  <si>
    <t>Long_NAD83</t>
  </si>
  <si>
    <t>drilled/sawn - pmag core</t>
  </si>
  <si>
    <t>XRF_Prep_by</t>
  </si>
  <si>
    <r>
      <t>MI</t>
    </r>
    <r>
      <rPr>
        <b/>
        <i/>
        <vertAlign val="superscript"/>
        <sz val="10"/>
        <rFont val="Arial"/>
        <family val="2"/>
      </rPr>
      <t>s</t>
    </r>
  </si>
  <si>
    <r>
      <rPr>
        <b/>
        <i/>
        <sz val="9"/>
        <rFont val="Arial"/>
        <family val="2"/>
      </rPr>
      <t>MI</t>
    </r>
    <r>
      <rPr>
        <b/>
        <vertAlign val="superscript"/>
        <sz val="9"/>
        <rFont val="Arial"/>
        <family val="2"/>
      </rPr>
      <t>s</t>
    </r>
  </si>
  <si>
    <r>
      <t>slope (</t>
    </r>
    <r>
      <rPr>
        <b/>
        <i/>
        <sz val="9"/>
        <rFont val="Arial"/>
        <family val="2"/>
      </rPr>
      <t>m</t>
    </r>
    <r>
      <rPr>
        <b/>
        <sz val="9"/>
        <rFont val="Arial"/>
        <family val="2"/>
      </rPr>
      <t>)</t>
    </r>
  </si>
  <si>
    <r>
      <t>intercept (</t>
    </r>
    <r>
      <rPr>
        <b/>
        <i/>
        <sz val="9"/>
        <rFont val="Arial"/>
        <family val="2"/>
      </rPr>
      <t>b</t>
    </r>
    <r>
      <rPr>
        <b/>
        <sz val="9"/>
        <rFont val="Arial"/>
        <family val="2"/>
      </rPr>
      <t>)</t>
    </r>
  </si>
  <si>
    <t>CT-1</t>
  </si>
  <si>
    <t>CT-2</t>
  </si>
  <si>
    <t>CT-3a</t>
  </si>
  <si>
    <t>CT-3b</t>
  </si>
  <si>
    <t>CT-3c</t>
  </si>
  <si>
    <t>CT-3d</t>
  </si>
  <si>
    <t>CT-3e</t>
  </si>
  <si>
    <t>CT-4</t>
  </si>
  <si>
    <t>CT-5</t>
  </si>
  <si>
    <t>CT-6</t>
  </si>
  <si>
    <t>CT-7</t>
  </si>
  <si>
    <t>CT-8</t>
  </si>
  <si>
    <t>SH-1</t>
  </si>
  <si>
    <t>SH-2</t>
  </si>
  <si>
    <t>SH-3</t>
  </si>
  <si>
    <t>LC-1</t>
  </si>
  <si>
    <t>LC-2</t>
  </si>
  <si>
    <t>WV-05</t>
  </si>
  <si>
    <t>WV-06</t>
  </si>
  <si>
    <t>WV-07</t>
  </si>
  <si>
    <t>WG-1</t>
  </si>
  <si>
    <r>
      <t>Ni</t>
    </r>
    <r>
      <rPr>
        <b/>
        <i/>
        <vertAlign val="superscript"/>
        <sz val="9"/>
        <rFont val="Arial"/>
        <family val="2"/>
      </rPr>
      <t>mn</t>
    </r>
  </si>
  <si>
    <r>
      <t>Sc</t>
    </r>
    <r>
      <rPr>
        <b/>
        <i/>
        <vertAlign val="superscript"/>
        <sz val="9"/>
        <rFont val="Arial"/>
        <family val="2"/>
      </rPr>
      <t>mn</t>
    </r>
  </si>
  <si>
    <r>
      <t>Cr</t>
    </r>
    <r>
      <rPr>
        <b/>
        <i/>
        <vertAlign val="superscript"/>
        <sz val="9"/>
        <rFont val="Arial"/>
        <family val="2"/>
      </rPr>
      <t>mn</t>
    </r>
  </si>
  <si>
    <r>
      <t>V</t>
    </r>
    <r>
      <rPr>
        <i/>
        <vertAlign val="superscript"/>
        <sz val="9"/>
        <rFont val="Arial"/>
        <family val="2"/>
      </rPr>
      <t>mn</t>
    </r>
  </si>
  <si>
    <r>
      <t>Ba</t>
    </r>
    <r>
      <rPr>
        <i/>
        <vertAlign val="superscript"/>
        <sz val="9"/>
        <rFont val="Arial"/>
        <family val="2"/>
      </rPr>
      <t>mn</t>
    </r>
  </si>
  <si>
    <r>
      <t>Rb</t>
    </r>
    <r>
      <rPr>
        <i/>
        <vertAlign val="superscript"/>
        <sz val="9"/>
        <rFont val="Arial"/>
        <family val="2"/>
      </rPr>
      <t>mn</t>
    </r>
  </si>
  <si>
    <r>
      <t>Sr</t>
    </r>
    <r>
      <rPr>
        <i/>
        <vertAlign val="superscript"/>
        <sz val="9"/>
        <rFont val="Arial"/>
        <family val="2"/>
      </rPr>
      <t>mn</t>
    </r>
  </si>
  <si>
    <r>
      <t>Zr</t>
    </r>
    <r>
      <rPr>
        <i/>
        <vertAlign val="superscript"/>
        <sz val="9"/>
        <rFont val="Arial"/>
        <family val="2"/>
      </rPr>
      <t>mn</t>
    </r>
  </si>
  <si>
    <r>
      <t>Y</t>
    </r>
    <r>
      <rPr>
        <i/>
        <vertAlign val="superscript"/>
        <sz val="9"/>
        <rFont val="Arial"/>
        <family val="2"/>
      </rPr>
      <t>mn</t>
    </r>
  </si>
  <si>
    <r>
      <t>Nb</t>
    </r>
    <r>
      <rPr>
        <i/>
        <vertAlign val="superscript"/>
        <sz val="9"/>
        <rFont val="Arial"/>
        <family val="2"/>
      </rPr>
      <t>mn</t>
    </r>
  </si>
  <si>
    <r>
      <t>Ga</t>
    </r>
    <r>
      <rPr>
        <i/>
        <vertAlign val="superscript"/>
        <sz val="9"/>
        <rFont val="Arial"/>
        <family val="2"/>
      </rPr>
      <t>mn</t>
    </r>
  </si>
  <si>
    <r>
      <t>Cu</t>
    </r>
    <r>
      <rPr>
        <i/>
        <vertAlign val="superscript"/>
        <sz val="9"/>
        <rFont val="Arial"/>
        <family val="2"/>
      </rPr>
      <t>mn</t>
    </r>
  </si>
  <si>
    <r>
      <t>Zn</t>
    </r>
    <r>
      <rPr>
        <i/>
        <vertAlign val="superscript"/>
        <sz val="9"/>
        <rFont val="Arial"/>
        <family val="2"/>
      </rPr>
      <t>mn</t>
    </r>
  </si>
  <si>
    <r>
      <t>Pb</t>
    </r>
    <r>
      <rPr>
        <i/>
        <vertAlign val="superscript"/>
        <sz val="9"/>
        <rFont val="Arial"/>
        <family val="2"/>
      </rPr>
      <t>mn</t>
    </r>
  </si>
  <si>
    <r>
      <t>La</t>
    </r>
    <r>
      <rPr>
        <i/>
        <vertAlign val="superscript"/>
        <sz val="9"/>
        <rFont val="Arial"/>
        <family val="2"/>
      </rPr>
      <t>mn</t>
    </r>
  </si>
  <si>
    <r>
      <t>Ce</t>
    </r>
    <r>
      <rPr>
        <i/>
        <vertAlign val="superscript"/>
        <sz val="9"/>
        <rFont val="Arial"/>
        <family val="2"/>
      </rPr>
      <t>mn</t>
    </r>
  </si>
  <si>
    <r>
      <t>Th</t>
    </r>
    <r>
      <rPr>
        <i/>
        <vertAlign val="superscript"/>
        <sz val="9"/>
        <rFont val="Arial"/>
        <family val="2"/>
      </rPr>
      <t>mn</t>
    </r>
  </si>
  <si>
    <r>
      <t>Nd</t>
    </r>
    <r>
      <rPr>
        <i/>
        <vertAlign val="superscript"/>
        <sz val="9"/>
        <rFont val="Arial"/>
        <family val="2"/>
      </rPr>
      <t>mn</t>
    </r>
  </si>
  <si>
    <r>
      <t>U</t>
    </r>
    <r>
      <rPr>
        <i/>
        <vertAlign val="superscript"/>
        <sz val="9"/>
        <rFont val="Arial"/>
        <family val="2"/>
      </rPr>
      <t>mn</t>
    </r>
  </si>
  <si>
    <r>
      <t>Total.M-ox</t>
    </r>
    <r>
      <rPr>
        <i/>
        <vertAlign val="superscript"/>
        <sz val="9"/>
        <rFont val="Arial"/>
        <family val="2"/>
      </rPr>
      <t>mn</t>
    </r>
  </si>
  <si>
    <r>
      <t>Total.Tr-ox</t>
    </r>
    <r>
      <rPr>
        <i/>
        <vertAlign val="superscript"/>
        <sz val="9"/>
        <rFont val="Arial"/>
        <family val="2"/>
      </rPr>
      <t>mn</t>
    </r>
  </si>
  <si>
    <r>
      <t>Total.M+Tr-ox</t>
    </r>
    <r>
      <rPr>
        <i/>
        <vertAlign val="superscript"/>
        <sz val="9"/>
        <rFont val="Arial"/>
        <family val="2"/>
      </rPr>
      <t>mn</t>
    </r>
  </si>
  <si>
    <r>
      <t>SiO</t>
    </r>
    <r>
      <rPr>
        <b/>
        <vertAlign val="subscript"/>
        <sz val="9"/>
        <rFont val="Arial"/>
        <family val="2"/>
      </rPr>
      <t>2</t>
    </r>
    <r>
      <rPr>
        <i/>
        <vertAlign val="superscript"/>
        <sz val="9"/>
        <rFont val="Arial"/>
        <family val="2"/>
      </rPr>
      <t>mn</t>
    </r>
  </si>
  <si>
    <r>
      <t>TiO</t>
    </r>
    <r>
      <rPr>
        <b/>
        <vertAlign val="subscript"/>
        <sz val="9"/>
        <rFont val="Arial"/>
        <family val="2"/>
      </rPr>
      <t>2</t>
    </r>
    <r>
      <rPr>
        <i/>
        <vertAlign val="superscript"/>
        <sz val="9"/>
        <rFont val="Arial"/>
        <family val="2"/>
      </rPr>
      <t>mn</t>
    </r>
  </si>
  <si>
    <r>
      <t>Al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3</t>
    </r>
    <r>
      <rPr>
        <i/>
        <vertAlign val="superscript"/>
        <sz val="9"/>
        <rFont val="Arial"/>
        <family val="2"/>
      </rPr>
      <t>mn</t>
    </r>
  </si>
  <si>
    <r>
      <t>FeO</t>
    </r>
    <r>
      <rPr>
        <i/>
        <vertAlign val="superscript"/>
        <sz val="9"/>
        <rFont val="Arial"/>
        <family val="2"/>
      </rPr>
      <t>mn</t>
    </r>
  </si>
  <si>
    <r>
      <t>MnO</t>
    </r>
    <r>
      <rPr>
        <i/>
        <vertAlign val="superscript"/>
        <sz val="9"/>
        <rFont val="Arial"/>
        <family val="2"/>
      </rPr>
      <t>mn</t>
    </r>
  </si>
  <si>
    <r>
      <t>MgO</t>
    </r>
    <r>
      <rPr>
        <i/>
        <vertAlign val="superscript"/>
        <sz val="9"/>
        <rFont val="Arial"/>
        <family val="2"/>
      </rPr>
      <t>mn</t>
    </r>
  </si>
  <si>
    <r>
      <t>CaO</t>
    </r>
    <r>
      <rPr>
        <i/>
        <vertAlign val="superscript"/>
        <sz val="9"/>
        <rFont val="Arial"/>
        <family val="2"/>
      </rPr>
      <t>mn</t>
    </r>
  </si>
  <si>
    <r>
      <t>Na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i/>
        <vertAlign val="superscript"/>
        <sz val="9"/>
        <rFont val="Arial"/>
        <family val="2"/>
      </rPr>
      <t>mn</t>
    </r>
  </si>
  <si>
    <r>
      <t>K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i/>
        <vertAlign val="superscript"/>
        <sz val="9"/>
        <rFont val="Arial"/>
        <family val="2"/>
      </rPr>
      <t>mn</t>
    </r>
  </si>
  <si>
    <r>
      <t>P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5</t>
    </r>
    <r>
      <rPr>
        <i/>
        <vertAlign val="superscript"/>
        <sz val="9"/>
        <rFont val="Arial"/>
        <family val="2"/>
      </rPr>
      <t>mn</t>
    </r>
  </si>
  <si>
    <r>
      <t>SiO</t>
    </r>
    <r>
      <rPr>
        <b/>
        <vertAlign val="subscript"/>
        <sz val="9"/>
        <rFont val="Arial"/>
        <family val="2"/>
      </rPr>
      <t>2</t>
    </r>
    <r>
      <rPr>
        <i/>
        <vertAlign val="superscript"/>
        <sz val="9"/>
        <rFont val="Arial"/>
        <family val="2"/>
      </rPr>
      <t>n</t>
    </r>
  </si>
  <si>
    <r>
      <t>TiO</t>
    </r>
    <r>
      <rPr>
        <b/>
        <vertAlign val="subscript"/>
        <sz val="9"/>
        <rFont val="Arial"/>
        <family val="2"/>
      </rPr>
      <t>2</t>
    </r>
    <r>
      <rPr>
        <i/>
        <vertAlign val="superscript"/>
        <sz val="9"/>
        <rFont val="Arial"/>
        <family val="2"/>
      </rPr>
      <t>n</t>
    </r>
  </si>
  <si>
    <r>
      <t>Al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3</t>
    </r>
    <r>
      <rPr>
        <i/>
        <vertAlign val="superscript"/>
        <sz val="9"/>
        <rFont val="Arial"/>
        <family val="2"/>
      </rPr>
      <t>n</t>
    </r>
  </si>
  <si>
    <r>
      <t>FeO</t>
    </r>
    <r>
      <rPr>
        <i/>
        <vertAlign val="superscript"/>
        <sz val="9"/>
        <rFont val="Arial"/>
        <family val="2"/>
      </rPr>
      <t>n</t>
    </r>
  </si>
  <si>
    <r>
      <t>MnO</t>
    </r>
    <r>
      <rPr>
        <i/>
        <vertAlign val="superscript"/>
        <sz val="9"/>
        <rFont val="Arial"/>
        <family val="2"/>
      </rPr>
      <t>n</t>
    </r>
  </si>
  <si>
    <r>
      <t>MgO</t>
    </r>
    <r>
      <rPr>
        <i/>
        <vertAlign val="superscript"/>
        <sz val="9"/>
        <rFont val="Arial"/>
        <family val="2"/>
      </rPr>
      <t>n</t>
    </r>
  </si>
  <si>
    <r>
      <t>CaO</t>
    </r>
    <r>
      <rPr>
        <i/>
        <vertAlign val="superscript"/>
        <sz val="9"/>
        <rFont val="Arial"/>
        <family val="2"/>
      </rPr>
      <t>n</t>
    </r>
  </si>
  <si>
    <r>
      <t>Na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i/>
        <vertAlign val="superscript"/>
        <sz val="9"/>
        <rFont val="Arial"/>
        <family val="2"/>
      </rPr>
      <t>n</t>
    </r>
  </si>
  <si>
    <r>
      <t>K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i/>
        <vertAlign val="superscript"/>
        <sz val="9"/>
        <rFont val="Arial"/>
        <family val="2"/>
      </rPr>
      <t>n</t>
    </r>
  </si>
  <si>
    <r>
      <t>P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5</t>
    </r>
    <r>
      <rPr>
        <i/>
        <vertAlign val="superscript"/>
        <sz val="9"/>
        <rFont val="Arial"/>
        <family val="2"/>
      </rPr>
      <t>n</t>
    </r>
  </si>
  <si>
    <r>
      <t>Ni</t>
    </r>
    <r>
      <rPr>
        <i/>
        <vertAlign val="superscript"/>
        <sz val="9"/>
        <rFont val="Arial"/>
        <family val="2"/>
      </rPr>
      <t>n</t>
    </r>
  </si>
  <si>
    <r>
      <t>Cr</t>
    </r>
    <r>
      <rPr>
        <i/>
        <vertAlign val="superscript"/>
        <sz val="9"/>
        <rFont val="Arial"/>
        <family val="2"/>
      </rPr>
      <t>n</t>
    </r>
  </si>
  <si>
    <r>
      <t>Sc</t>
    </r>
    <r>
      <rPr>
        <i/>
        <vertAlign val="superscript"/>
        <sz val="9"/>
        <rFont val="Arial"/>
        <family val="2"/>
      </rPr>
      <t>n</t>
    </r>
  </si>
  <si>
    <r>
      <t>Ba</t>
    </r>
    <r>
      <rPr>
        <i/>
        <vertAlign val="superscript"/>
        <sz val="9"/>
        <rFont val="Arial"/>
        <family val="2"/>
      </rPr>
      <t>n</t>
    </r>
  </si>
  <si>
    <r>
      <t>Rb</t>
    </r>
    <r>
      <rPr>
        <i/>
        <vertAlign val="superscript"/>
        <sz val="9"/>
        <rFont val="Arial"/>
        <family val="2"/>
      </rPr>
      <t>n</t>
    </r>
  </si>
  <si>
    <r>
      <t>Sr</t>
    </r>
    <r>
      <rPr>
        <i/>
        <vertAlign val="superscript"/>
        <sz val="9"/>
        <rFont val="Arial"/>
        <family val="2"/>
      </rPr>
      <t>n</t>
    </r>
  </si>
  <si>
    <r>
      <t>Zr</t>
    </r>
    <r>
      <rPr>
        <i/>
        <vertAlign val="superscript"/>
        <sz val="9"/>
        <rFont val="Arial"/>
        <family val="2"/>
      </rPr>
      <t>n</t>
    </r>
  </si>
  <si>
    <r>
      <t>Y</t>
    </r>
    <r>
      <rPr>
        <i/>
        <vertAlign val="superscript"/>
        <sz val="9"/>
        <rFont val="Arial"/>
        <family val="2"/>
      </rPr>
      <t>n</t>
    </r>
  </si>
  <si>
    <r>
      <t>Nb</t>
    </r>
    <r>
      <rPr>
        <i/>
        <vertAlign val="superscript"/>
        <sz val="9"/>
        <rFont val="Arial"/>
        <family val="2"/>
      </rPr>
      <t>n</t>
    </r>
  </si>
  <si>
    <r>
      <t>Ga</t>
    </r>
    <r>
      <rPr>
        <i/>
        <vertAlign val="superscript"/>
        <sz val="9"/>
        <rFont val="Arial"/>
        <family val="2"/>
      </rPr>
      <t>n</t>
    </r>
  </si>
  <si>
    <r>
      <t>Cu</t>
    </r>
    <r>
      <rPr>
        <i/>
        <vertAlign val="superscript"/>
        <sz val="9"/>
        <rFont val="Arial"/>
        <family val="2"/>
      </rPr>
      <t>n</t>
    </r>
  </si>
  <si>
    <r>
      <t>Zn</t>
    </r>
    <r>
      <rPr>
        <i/>
        <vertAlign val="superscript"/>
        <sz val="9"/>
        <rFont val="Arial"/>
        <family val="2"/>
      </rPr>
      <t>n</t>
    </r>
  </si>
  <si>
    <r>
      <t>Pb</t>
    </r>
    <r>
      <rPr>
        <i/>
        <vertAlign val="superscript"/>
        <sz val="9"/>
        <rFont val="Arial"/>
        <family val="2"/>
      </rPr>
      <t>n</t>
    </r>
  </si>
  <si>
    <r>
      <t>La</t>
    </r>
    <r>
      <rPr>
        <i/>
        <vertAlign val="superscript"/>
        <sz val="9"/>
        <rFont val="Arial"/>
        <family val="2"/>
      </rPr>
      <t>n</t>
    </r>
  </si>
  <si>
    <r>
      <t>Ce</t>
    </r>
    <r>
      <rPr>
        <i/>
        <vertAlign val="superscript"/>
        <sz val="9"/>
        <rFont val="Arial"/>
        <family val="2"/>
      </rPr>
      <t>n</t>
    </r>
  </si>
  <si>
    <r>
      <t>Th</t>
    </r>
    <r>
      <rPr>
        <i/>
        <vertAlign val="superscript"/>
        <sz val="9"/>
        <rFont val="Arial"/>
        <family val="2"/>
      </rPr>
      <t>n</t>
    </r>
  </si>
  <si>
    <r>
      <t>Nd</t>
    </r>
    <r>
      <rPr>
        <i/>
        <vertAlign val="superscript"/>
        <sz val="9"/>
        <rFont val="Arial"/>
        <family val="2"/>
      </rPr>
      <t>n</t>
    </r>
  </si>
  <si>
    <r>
      <t>U</t>
    </r>
    <r>
      <rPr>
        <i/>
        <vertAlign val="superscript"/>
        <sz val="9"/>
        <rFont val="Arial"/>
        <family val="2"/>
      </rPr>
      <t>n</t>
    </r>
  </si>
  <si>
    <r>
      <t>SiO</t>
    </r>
    <r>
      <rPr>
        <b/>
        <vertAlign val="subscript"/>
        <sz val="9"/>
        <rFont val="Arial"/>
        <family val="2"/>
      </rPr>
      <t>2</t>
    </r>
  </si>
  <si>
    <r>
      <t>TiO</t>
    </r>
    <r>
      <rPr>
        <b/>
        <vertAlign val="subscript"/>
        <sz val="9"/>
        <rFont val="Arial"/>
        <family val="2"/>
      </rPr>
      <t>2</t>
    </r>
  </si>
  <si>
    <r>
      <t>Al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3</t>
    </r>
  </si>
  <si>
    <t>FeO</t>
  </si>
  <si>
    <t>MnO</t>
  </si>
  <si>
    <t>MgO</t>
  </si>
  <si>
    <t>CaO</t>
  </si>
  <si>
    <r>
      <t>Na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</si>
  <si>
    <r>
      <t>K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</si>
  <si>
    <r>
      <t>P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5</t>
    </r>
  </si>
  <si>
    <t>Pb</t>
  </si>
  <si>
    <r>
      <t>Total.M-ox</t>
    </r>
    <r>
      <rPr>
        <i/>
        <vertAlign val="superscript"/>
        <sz val="9"/>
        <rFont val="Arial"/>
        <family val="2"/>
      </rPr>
      <t>n</t>
    </r>
  </si>
  <si>
    <r>
      <t>Total.Tr-ox</t>
    </r>
    <r>
      <rPr>
        <i/>
        <vertAlign val="superscript"/>
        <sz val="9"/>
        <rFont val="Arial"/>
        <family val="2"/>
      </rPr>
      <t>n</t>
    </r>
  </si>
  <si>
    <r>
      <t>Total.M+Tr-ox</t>
    </r>
    <r>
      <rPr>
        <i/>
        <vertAlign val="superscript"/>
        <sz val="9"/>
        <rFont val="Arial"/>
        <family val="2"/>
      </rPr>
      <t>n</t>
    </r>
  </si>
  <si>
    <r>
      <rPr>
        <b/>
        <i/>
        <sz val="10"/>
        <rFont val="Arial"/>
        <family val="2"/>
      </rPr>
      <t>MI</t>
    </r>
    <r>
      <rPr>
        <b/>
        <vertAlign val="superscript"/>
        <sz val="10"/>
        <rFont val="Arial"/>
        <family val="2"/>
      </rPr>
      <t>100</t>
    </r>
    <r>
      <rPr>
        <b/>
        <sz val="10"/>
        <rFont val="Arial"/>
        <family val="2"/>
      </rPr>
      <t xml:space="preserve"> Lines</t>
    </r>
  </si>
  <si>
    <t>Normalized Major and Trace Element Abundances</t>
  </si>
  <si>
    <t>Mass-normalized Major and Trace Element Abundances</t>
  </si>
  <si>
    <t xml:space="preserve">Ni  </t>
  </si>
  <si>
    <t xml:space="preserve">Cr  </t>
  </si>
  <si>
    <t xml:space="preserve">Sc  </t>
  </si>
  <si>
    <t xml:space="preserve">V    </t>
  </si>
  <si>
    <t xml:space="preserve">Ba   </t>
  </si>
  <si>
    <t xml:space="preserve">Rb  </t>
  </si>
  <si>
    <t xml:space="preserve">Sr   </t>
  </si>
  <si>
    <t xml:space="preserve">Zr   </t>
  </si>
  <si>
    <t xml:space="preserve">Y   </t>
  </si>
  <si>
    <t xml:space="preserve">Nb </t>
  </si>
  <si>
    <t xml:space="preserve">Ga  </t>
  </si>
  <si>
    <t xml:space="preserve">Cu  </t>
  </si>
  <si>
    <t xml:space="preserve">Zn   </t>
  </si>
  <si>
    <t xml:space="preserve">La  </t>
  </si>
  <si>
    <t xml:space="preserve">Ce  </t>
  </si>
  <si>
    <t xml:space="preserve">Th </t>
  </si>
  <si>
    <t xml:space="preserve">Nd  </t>
  </si>
  <si>
    <t xml:space="preserve">U  </t>
  </si>
  <si>
    <r>
      <t>V</t>
    </r>
    <r>
      <rPr>
        <i/>
        <vertAlign val="superscript"/>
        <sz val="9"/>
        <rFont val="Arial"/>
        <family val="2"/>
      </rPr>
      <t>n</t>
    </r>
    <r>
      <rPr>
        <sz val="9"/>
        <rFont val="Arial"/>
        <family val="2"/>
      </rPr>
      <t xml:space="preserve">   </t>
    </r>
  </si>
  <si>
    <t>Total.M-ox</t>
  </si>
  <si>
    <t>Total_Tr-ox</t>
  </si>
  <si>
    <t>Total_M+Tr-ox</t>
  </si>
  <si>
    <r>
      <rPr>
        <b/>
        <i/>
        <sz val="9"/>
        <rFont val="Arial"/>
        <family val="2"/>
      </rPr>
      <t>MI</t>
    </r>
    <r>
      <rPr>
        <vertAlign val="superscript"/>
        <sz val="9"/>
        <rFont val="Arial"/>
        <family val="2"/>
      </rPr>
      <t>s</t>
    </r>
  </si>
  <si>
    <r>
      <rPr>
        <i/>
        <sz val="10"/>
        <rFont val="Arial"/>
        <family val="2"/>
      </rPr>
      <t>Major element</t>
    </r>
    <r>
      <rPr>
        <sz val="10"/>
        <rFont val="Arial"/>
        <family val="2"/>
      </rPr>
      <t>s (wt. %)</t>
    </r>
  </si>
  <si>
    <r>
      <rPr>
        <i/>
        <sz val="10"/>
        <rFont val="Arial"/>
        <family val="2"/>
      </rPr>
      <t>Trace element</t>
    </r>
    <r>
      <rPr>
        <sz val="10"/>
        <rFont val="Arial"/>
        <family val="2"/>
      </rPr>
      <t>s (ppm)</t>
    </r>
  </si>
  <si>
    <r>
      <rPr>
        <i/>
        <sz val="9"/>
        <rFont val="Arial"/>
        <family val="2"/>
      </rPr>
      <t>Major element</t>
    </r>
    <r>
      <rPr>
        <sz val="9"/>
        <rFont val="Arial"/>
        <family val="2"/>
      </rPr>
      <t>s (wt. %)</t>
    </r>
  </si>
  <si>
    <r>
      <rPr>
        <i/>
        <sz val="9"/>
        <rFont val="Arial"/>
        <family val="2"/>
      </rPr>
      <t>Trace element</t>
    </r>
    <r>
      <rPr>
        <sz val="9"/>
        <rFont val="Arial"/>
        <family val="2"/>
      </rPr>
      <t>s (ppm)</t>
    </r>
  </si>
  <si>
    <r>
      <rPr>
        <b/>
        <i/>
        <sz val="9"/>
        <rFont val="Arial"/>
        <family val="2"/>
      </rPr>
      <t>MI</t>
    </r>
    <r>
      <rPr>
        <b/>
        <sz val="9"/>
        <rFont val="Arial"/>
        <family val="2"/>
      </rPr>
      <t xml:space="preserve"> window</t>
    </r>
  </si>
  <si>
    <t>alt. rind</t>
  </si>
  <si>
    <t>Coll._By</t>
  </si>
  <si>
    <t>str. weathered</t>
  </si>
  <si>
    <r>
      <rPr>
        <b/>
        <i/>
        <sz val="9"/>
        <rFont val="Arial"/>
        <family val="2"/>
      </rPr>
      <t>MI</t>
    </r>
    <r>
      <rPr>
        <b/>
        <vertAlign val="superscript"/>
        <sz val="9"/>
        <rFont val="Arial"/>
        <family val="2"/>
      </rPr>
      <t>100</t>
    </r>
    <r>
      <rPr>
        <b/>
        <sz val="9"/>
        <rFont val="Arial"/>
        <family val="2"/>
      </rPr>
      <t>_Series I-IV</t>
    </r>
  </si>
  <si>
    <r>
      <rPr>
        <b/>
        <i/>
        <sz val="9"/>
        <rFont val="Arial"/>
        <family val="2"/>
      </rPr>
      <t>MI</t>
    </r>
    <r>
      <rPr>
        <b/>
        <vertAlign val="superscript"/>
        <sz val="9"/>
        <rFont val="Arial"/>
        <family val="2"/>
      </rPr>
      <t>100</t>
    </r>
    <r>
      <rPr>
        <b/>
        <sz val="9"/>
        <rFont val="Arial"/>
        <family val="2"/>
      </rPr>
      <t>_Series V</t>
    </r>
  </si>
  <si>
    <t>Supplemental File 2: Alteration, mass analysis and magmatic compositions of the Sentinel Bluffs Member, Columbia River flood basalt province, by M. G. Sawlan</t>
  </si>
  <si>
    <t>Supplemental File 2: Sheet MI100</t>
  </si>
  <si>
    <t>Unnormalized Major and Trace element Abundances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</si>
</sst>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\ "/>
    <numFmt numFmtId="165" formatCode="0.0"/>
    <numFmt numFmtId="166" formatCode="0.000"/>
    <numFmt numFmtId="167" formatCode="0.000000"/>
    <numFmt numFmtId="168" formatCode="yyyy\-mmm\-dd\ \ hh:mm\ AM/PM"/>
  </numFmts>
  <fonts count="22" x14ac:knownFonts="1">
    <font>
      <sz val="10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Courier"/>
      <family val="3"/>
    </font>
    <font>
      <sz val="8"/>
      <color rgb="FF00B05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b/>
      <i/>
      <vertAlign val="superscript"/>
      <sz val="10"/>
      <name val="Arial"/>
      <family val="2"/>
    </font>
    <font>
      <b/>
      <vertAlign val="subscript"/>
      <sz val="9"/>
      <name val="Arial"/>
      <family val="2"/>
    </font>
    <font>
      <b/>
      <i/>
      <sz val="10"/>
      <name val="Arial"/>
      <family val="2"/>
    </font>
    <font>
      <b/>
      <i/>
      <vertAlign val="superscript"/>
      <sz val="9"/>
      <name val="Arial"/>
      <family val="2"/>
    </font>
    <font>
      <i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69">
    <xf numFmtId="0" fontId="0" fillId="0" borderId="0" xfId="0"/>
    <xf numFmtId="0" fontId="3" fillId="0" borderId="0" xfId="0" applyFont="1" applyFill="1"/>
    <xf numFmtId="0" fontId="0" fillId="0" borderId="0" xfId="0" applyFill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0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166" fontId="4" fillId="0" borderId="0" xfId="0" applyNumberFormat="1" applyFont="1"/>
    <xf numFmtId="0" fontId="13" fillId="0" borderId="0" xfId="0" applyFont="1"/>
    <xf numFmtId="165" fontId="4" fillId="0" borderId="0" xfId="0" applyNumberFormat="1" applyFont="1"/>
    <xf numFmtId="2" fontId="4" fillId="0" borderId="0" xfId="0" applyNumberFormat="1" applyFont="1" applyAlignment="1">
      <alignment horizontal="right" inden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1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66" fontId="4" fillId="0" borderId="0" xfId="0" applyNumberFormat="1" applyFont="1" applyFill="1" applyAlignment="1">
      <alignment horizontal="right" indent="2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right"/>
    </xf>
    <xf numFmtId="2" fontId="4" fillId="0" borderId="0" xfId="0" applyNumberFormat="1" applyFont="1" applyAlignment="1">
      <alignment horizontal="right" indent="2"/>
    </xf>
    <xf numFmtId="0" fontId="4" fillId="0" borderId="0" xfId="0" applyFont="1" applyAlignment="1">
      <alignment horizontal="right" indent="2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right" indent="2"/>
    </xf>
    <xf numFmtId="166" fontId="2" fillId="0" borderId="0" xfId="0" applyNumberFormat="1" applyFont="1" applyFill="1" applyAlignment="1">
      <alignment horizontal="right" indent="2"/>
    </xf>
    <xf numFmtId="166" fontId="0" fillId="0" borderId="0" xfId="0" applyNumberFormat="1" applyAlignment="1">
      <alignment horizontal="right" indent="2"/>
    </xf>
    <xf numFmtId="0" fontId="0" fillId="0" borderId="0" xfId="0" applyFill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 indent="2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68" fontId="4" fillId="0" borderId="1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right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right" indent="1"/>
    </xf>
    <xf numFmtId="166" fontId="4" fillId="0" borderId="1" xfId="0" applyNumberFormat="1" applyFont="1" applyBorder="1"/>
    <xf numFmtId="165" fontId="4" fillId="0" borderId="1" xfId="0" applyNumberFormat="1" applyFont="1" applyBorder="1"/>
    <xf numFmtId="166" fontId="0" fillId="0" borderId="1" xfId="0" applyNumberFormat="1" applyBorder="1" applyAlignment="1">
      <alignment horizontal="right" indent="2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6" fontId="4" fillId="0" borderId="1" xfId="0" applyNumberFormat="1" applyFont="1" applyBorder="1" applyAlignment="1">
      <alignment horizontal="right" indent="2"/>
    </xf>
    <xf numFmtId="0" fontId="4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 indent="1"/>
    </xf>
    <xf numFmtId="0" fontId="13" fillId="0" borderId="2" xfId="0" applyFont="1" applyBorder="1" applyAlignment="1">
      <alignment horizontal="left" vertical="center" indent="1"/>
    </xf>
    <xf numFmtId="49" fontId="13" fillId="0" borderId="2" xfId="0" applyNumberFormat="1" applyFont="1" applyBorder="1" applyAlignment="1">
      <alignment horizontal="right" vertical="center"/>
    </xf>
    <xf numFmtId="167" fontId="4" fillId="0" borderId="0" xfId="0" applyNumberFormat="1" applyFont="1" applyFill="1" applyAlignment="1">
      <alignment horizontal="right" indent="1"/>
    </xf>
    <xf numFmtId="167" fontId="4" fillId="0" borderId="1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4" fillId="0" borderId="0" xfId="0" applyFont="1" applyFill="1" applyAlignment="1">
      <alignment horizontal="left" indent="2"/>
    </xf>
    <xf numFmtId="0" fontId="4" fillId="0" borderId="1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1"/>
    </xf>
    <xf numFmtId="0" fontId="19" fillId="0" borderId="2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FFCC"/>
      <color rgb="FFFFE69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7"/>
  <sheetViews>
    <sheetView showGridLines="0" tabSelected="1" zoomScaleNormal="100" workbookViewId="0">
      <pane xSplit="10524" ySplit="2100" topLeftCell="O93" activePane="topRight"/>
      <selection activeCell="A3" sqref="A3"/>
      <selection pane="bottomLeft" activeCell="C122" sqref="C122"/>
      <selection pane="topRight" activeCell="AZ1" sqref="AZ1"/>
      <selection pane="bottomRight" activeCell="Q116" sqref="Q116"/>
    </sheetView>
  </sheetViews>
  <sheetFormatPr defaultRowHeight="13.2" x14ac:dyDescent="0.25"/>
  <cols>
    <col min="1" max="1" width="16.6640625" customWidth="1"/>
    <col min="2" max="2" width="12.88671875" customWidth="1"/>
    <col min="3" max="3" width="16.5546875" bestFit="1" customWidth="1"/>
    <col min="4" max="4" width="12.44140625" bestFit="1" customWidth="1"/>
    <col min="5" max="5" width="10.33203125" customWidth="1"/>
    <col min="6" max="6" width="10.33203125" style="2" customWidth="1"/>
    <col min="7" max="7" width="14.44140625" customWidth="1"/>
    <col min="8" max="8" width="11.6640625" bestFit="1" customWidth="1"/>
    <col min="9" max="9" width="15.33203125" bestFit="1" customWidth="1"/>
    <col min="10" max="11" width="12.6640625" customWidth="1"/>
    <col min="12" max="12" width="22.109375" customWidth="1"/>
    <col min="13" max="13" width="12.33203125" bestFit="1" customWidth="1"/>
    <col min="14" max="14" width="20.44140625" customWidth="1"/>
    <col min="15" max="15" width="9.44140625" customWidth="1"/>
    <col min="16" max="25" width="7.6640625" style="8" customWidth="1"/>
    <col min="26" max="26" width="2.6640625" customWidth="1"/>
    <col min="27" max="39" width="6.33203125" customWidth="1"/>
    <col min="40" max="40" width="5.6640625" customWidth="1"/>
    <col min="41" max="45" width="6.33203125" customWidth="1"/>
    <col min="46" max="46" width="2.6640625" customWidth="1"/>
    <col min="47" max="48" width="13.5546875" customWidth="1"/>
    <col min="49" max="49" width="13.5546875" bestFit="1" customWidth="1"/>
  </cols>
  <sheetData>
    <row r="1" spans="1:49" ht="18" customHeight="1" x14ac:dyDescent="0.25">
      <c r="A1" s="13" t="s">
        <v>445</v>
      </c>
      <c r="F1"/>
      <c r="P1"/>
      <c r="Q1"/>
      <c r="R1"/>
      <c r="S1"/>
      <c r="T1"/>
      <c r="U1"/>
      <c r="V1"/>
      <c r="W1"/>
      <c r="X1"/>
      <c r="Y1"/>
    </row>
    <row r="2" spans="1:49" ht="13.95" customHeight="1" x14ac:dyDescent="0.25">
      <c r="F2"/>
      <c r="P2"/>
      <c r="Q2"/>
      <c r="R2"/>
      <c r="S2"/>
      <c r="T2"/>
      <c r="U2"/>
      <c r="V2"/>
      <c r="W2"/>
      <c r="X2"/>
      <c r="Y2"/>
    </row>
    <row r="3" spans="1:49" x14ac:dyDescent="0.25">
      <c r="A3" s="6" t="s">
        <v>447</v>
      </c>
      <c r="F3"/>
      <c r="P3" s="9" t="s">
        <v>435</v>
      </c>
      <c r="Q3"/>
      <c r="R3"/>
      <c r="S3"/>
      <c r="T3"/>
      <c r="U3"/>
      <c r="V3"/>
      <c r="W3"/>
      <c r="X3"/>
      <c r="Y3"/>
      <c r="AA3" s="9" t="s">
        <v>436</v>
      </c>
    </row>
    <row r="4" spans="1:49" ht="13.8" thickBot="1" x14ac:dyDescent="0.3">
      <c r="F4"/>
      <c r="P4"/>
      <c r="Q4"/>
      <c r="R4"/>
      <c r="S4"/>
      <c r="T4"/>
      <c r="U4"/>
      <c r="V4"/>
      <c r="W4"/>
      <c r="X4"/>
      <c r="Y4"/>
    </row>
    <row r="5" spans="1:49" s="34" customFormat="1" ht="19.95" customHeight="1" thickTop="1" x14ac:dyDescent="0.25">
      <c r="A5" s="36" t="s">
        <v>2</v>
      </c>
      <c r="B5" s="36" t="s">
        <v>1</v>
      </c>
      <c r="C5" s="36" t="s">
        <v>0</v>
      </c>
      <c r="D5" s="36" t="s">
        <v>280</v>
      </c>
      <c r="E5" s="37" t="s">
        <v>304</v>
      </c>
      <c r="F5" s="38" t="s">
        <v>305</v>
      </c>
      <c r="G5" s="36" t="s">
        <v>282</v>
      </c>
      <c r="H5" s="36" t="s">
        <v>297</v>
      </c>
      <c r="I5" s="36" t="s">
        <v>441</v>
      </c>
      <c r="J5" s="37" t="s">
        <v>307</v>
      </c>
      <c r="K5" s="37" t="s">
        <v>306</v>
      </c>
      <c r="L5" s="59" t="s">
        <v>235</v>
      </c>
      <c r="M5" s="36" t="s">
        <v>309</v>
      </c>
      <c r="N5" s="37" t="s">
        <v>292</v>
      </c>
      <c r="O5" s="68" t="s">
        <v>434</v>
      </c>
      <c r="P5" s="59" t="s">
        <v>395</v>
      </c>
      <c r="Q5" s="37" t="s">
        <v>396</v>
      </c>
      <c r="R5" s="59" t="s">
        <v>397</v>
      </c>
      <c r="S5" s="59" t="s">
        <v>398</v>
      </c>
      <c r="T5" s="59" t="s">
        <v>399</v>
      </c>
      <c r="U5" s="59" t="s">
        <v>400</v>
      </c>
      <c r="V5" s="59" t="s">
        <v>401</v>
      </c>
      <c r="W5" s="59" t="s">
        <v>402</v>
      </c>
      <c r="X5" s="58" t="s">
        <v>403</v>
      </c>
      <c r="Y5" s="59" t="s">
        <v>404</v>
      </c>
      <c r="Z5" s="57"/>
      <c r="AA5" s="60" t="s">
        <v>412</v>
      </c>
      <c r="AB5" s="60" t="s">
        <v>413</v>
      </c>
      <c r="AC5" s="60" t="s">
        <v>414</v>
      </c>
      <c r="AD5" s="60" t="s">
        <v>415</v>
      </c>
      <c r="AE5" s="60" t="s">
        <v>416</v>
      </c>
      <c r="AF5" s="60" t="s">
        <v>417</v>
      </c>
      <c r="AG5" s="60" t="s">
        <v>418</v>
      </c>
      <c r="AH5" s="60" t="s">
        <v>419</v>
      </c>
      <c r="AI5" s="60" t="s">
        <v>420</v>
      </c>
      <c r="AJ5" s="60" t="s">
        <v>421</v>
      </c>
      <c r="AK5" s="60" t="s">
        <v>422</v>
      </c>
      <c r="AL5" s="60" t="s">
        <v>423</v>
      </c>
      <c r="AM5" s="60" t="s">
        <v>424</v>
      </c>
      <c r="AN5" s="60" t="s">
        <v>405</v>
      </c>
      <c r="AO5" s="60" t="s">
        <v>425</v>
      </c>
      <c r="AP5" s="60" t="s">
        <v>426</v>
      </c>
      <c r="AQ5" s="60" t="s">
        <v>427</v>
      </c>
      <c r="AR5" s="60" t="s">
        <v>428</v>
      </c>
      <c r="AS5" s="60" t="s">
        <v>429</v>
      </c>
      <c r="AT5" s="57"/>
      <c r="AU5" s="37" t="s">
        <v>431</v>
      </c>
      <c r="AV5" s="37" t="s">
        <v>432</v>
      </c>
      <c r="AW5" s="37" t="s">
        <v>433</v>
      </c>
    </row>
    <row r="6" spans="1:49" s="2" customFormat="1" ht="15" customHeight="1" x14ac:dyDescent="0.25">
      <c r="A6" s="19" t="s">
        <v>10</v>
      </c>
      <c r="B6" s="19" t="s">
        <v>9</v>
      </c>
      <c r="C6" s="19" t="s">
        <v>6</v>
      </c>
      <c r="D6" s="65" t="s">
        <v>3</v>
      </c>
      <c r="E6" s="18">
        <v>3</v>
      </c>
      <c r="F6" s="20">
        <v>9</v>
      </c>
      <c r="G6" s="19" t="s">
        <v>299</v>
      </c>
      <c r="H6" s="19" t="s">
        <v>293</v>
      </c>
      <c r="I6" s="19" t="s">
        <v>4</v>
      </c>
      <c r="J6" s="61">
        <v>-120.36838090000001</v>
      </c>
      <c r="K6" s="61">
        <v>45.142320490000003</v>
      </c>
      <c r="L6" s="63" t="s">
        <v>303</v>
      </c>
      <c r="M6" s="63" t="s">
        <v>4</v>
      </c>
      <c r="N6" s="21">
        <v>40290.574629629627</v>
      </c>
      <c r="O6" s="17">
        <f>IF(E6&lt;=4,('MI100'!$C$5/((SB.n!I6/SB.n!H6)-'MI100'!$B$5))/SB.n!H6*100,('MI100'!$C$7/((SB.n!I6/SB.n!H6)-'MI100'!$B$7))/SB.n!H6*100)</f>
        <v>99.152334944207823</v>
      </c>
      <c r="P6" s="26">
        <v>53.366231310000011</v>
      </c>
      <c r="Q6" s="26">
        <v>1.8618175800000001</v>
      </c>
      <c r="R6" s="26">
        <v>14.005520129999999</v>
      </c>
      <c r="S6" s="26">
        <v>11.463768119999999</v>
      </c>
      <c r="T6" s="26">
        <v>0.20259162000000003</v>
      </c>
      <c r="U6" s="26">
        <v>4.9606225199999994</v>
      </c>
      <c r="V6" s="26">
        <v>8.721941339999999</v>
      </c>
      <c r="W6" s="26">
        <v>2.9147393100000003</v>
      </c>
      <c r="X6" s="26">
        <v>1.17826086</v>
      </c>
      <c r="Y6" s="26">
        <v>0.29714622000000002</v>
      </c>
      <c r="Z6" s="19"/>
      <c r="AA6" s="22">
        <v>17.600000000000001</v>
      </c>
      <c r="AB6" s="22">
        <v>38.1</v>
      </c>
      <c r="AC6" s="22">
        <v>38.4</v>
      </c>
      <c r="AD6" s="22">
        <v>328.9</v>
      </c>
      <c r="AE6" s="22">
        <v>465.2</v>
      </c>
      <c r="AF6" s="22">
        <v>26.1</v>
      </c>
      <c r="AG6" s="22">
        <v>316.8</v>
      </c>
      <c r="AH6" s="22">
        <v>159.30000000000001</v>
      </c>
      <c r="AI6" s="22">
        <v>33.4</v>
      </c>
      <c r="AJ6" s="22">
        <v>11.4</v>
      </c>
      <c r="AK6" s="22">
        <v>21.5</v>
      </c>
      <c r="AL6" s="22">
        <v>32.9</v>
      </c>
      <c r="AM6" s="22">
        <v>119.2</v>
      </c>
      <c r="AN6" s="22">
        <v>4.4000000000000004</v>
      </c>
      <c r="AO6" s="22">
        <v>17</v>
      </c>
      <c r="AP6" s="22">
        <v>40.700000000000003</v>
      </c>
      <c r="AQ6" s="22">
        <v>3</v>
      </c>
      <c r="AR6" s="22">
        <v>21.7</v>
      </c>
      <c r="AS6" s="22">
        <v>0.4</v>
      </c>
      <c r="AT6" s="19"/>
      <c r="AU6" s="25">
        <f t="shared" ref="AU6:AU37" si="0">SUM(P6:Y6)</f>
        <v>98.972639010000009</v>
      </c>
      <c r="AV6" s="25">
        <f t="shared" ref="AV6:AV70" si="1">((AA6*1.2726)+(AB6*1.46157)+(AC6*1.53386)+(AD6*1.47112)+(AE6*1.11651)+(AF6*1.0936)+(AG6*1.18261)+(AH6*1.35078)+(AI6*1.26995)+(AJ6*1.43054)+(AK6*1.34422)+(AL6*1.25179)+(AM6*1.24472)+(AN6*1.07722)+(AO6*1.17277)+(AP6*1.22838)+(AQ6*1.13791)+(AR6*1.16639)+(AS6*1.10083))/10000</f>
        <v>0.21396250630000005</v>
      </c>
      <c r="AW6" s="25">
        <f t="shared" ref="AW6:AW37" si="2">AU6+AV6</f>
        <v>99.186601516300016</v>
      </c>
    </row>
    <row r="7" spans="1:49" s="4" customFormat="1" ht="13.2" customHeight="1" x14ac:dyDescent="0.2">
      <c r="A7" s="19" t="s">
        <v>8</v>
      </c>
      <c r="B7" s="19" t="s">
        <v>7</v>
      </c>
      <c r="C7" s="19" t="s">
        <v>6</v>
      </c>
      <c r="D7" s="65" t="s">
        <v>3</v>
      </c>
      <c r="E7" s="18">
        <v>3</v>
      </c>
      <c r="F7" s="20">
        <v>9</v>
      </c>
      <c r="G7" s="19" t="s">
        <v>299</v>
      </c>
      <c r="H7" s="19" t="s">
        <v>5</v>
      </c>
      <c r="I7" s="19" t="s">
        <v>4</v>
      </c>
      <c r="J7" s="61">
        <v>-120.36787289999999</v>
      </c>
      <c r="K7" s="61">
        <v>45.142525759999998</v>
      </c>
      <c r="L7" s="63" t="s">
        <v>303</v>
      </c>
      <c r="M7" s="63" t="s">
        <v>4</v>
      </c>
      <c r="N7" s="21">
        <v>40290.620532407411</v>
      </c>
      <c r="O7" s="17">
        <f>IF(E7&lt;=4,('MI100'!$C$5/((SB.n!I7/SB.n!H7)-'MI100'!$B$5))/SB.n!H7*100,('MI100'!$C$7/((SB.n!I7/SB.n!H7)-'MI100'!$B$7))/SB.n!H7*100)</f>
        <v>99.537634083392376</v>
      </c>
      <c r="P7" s="26">
        <v>53.470399289999996</v>
      </c>
      <c r="Q7" s="26">
        <v>1.8413472</v>
      </c>
      <c r="R7" s="26">
        <v>14.050566809999999</v>
      </c>
      <c r="S7" s="26">
        <v>11.720170980000001</v>
      </c>
      <c r="T7" s="26">
        <v>0.20400303</v>
      </c>
      <c r="U7" s="26">
        <v>5.0265837299999996</v>
      </c>
      <c r="V7" s="26">
        <v>8.7500017500000009</v>
      </c>
      <c r="W7" s="26">
        <v>2.9475965399999997</v>
      </c>
      <c r="X7" s="26">
        <v>1.1209951199999999</v>
      </c>
      <c r="Y7" s="26">
        <v>0.29473794000000003</v>
      </c>
      <c r="Z7" s="19"/>
      <c r="AA7" s="22">
        <v>17.600000000000001</v>
      </c>
      <c r="AB7" s="22">
        <v>39.4</v>
      </c>
      <c r="AC7" s="22">
        <v>37.9</v>
      </c>
      <c r="AD7" s="22">
        <v>329</v>
      </c>
      <c r="AE7" s="22">
        <v>466.3</v>
      </c>
      <c r="AF7" s="22">
        <v>26.6</v>
      </c>
      <c r="AG7" s="22">
        <v>320</v>
      </c>
      <c r="AH7" s="22">
        <v>158</v>
      </c>
      <c r="AI7" s="22">
        <v>34.200000000000003</v>
      </c>
      <c r="AJ7" s="22">
        <v>11.7</v>
      </c>
      <c r="AK7" s="22">
        <v>21.2</v>
      </c>
      <c r="AL7" s="22">
        <v>31.7</v>
      </c>
      <c r="AM7" s="22">
        <v>116.6</v>
      </c>
      <c r="AN7" s="22">
        <v>5.2</v>
      </c>
      <c r="AO7" s="22">
        <v>19.5</v>
      </c>
      <c r="AP7" s="22">
        <v>37.299999999999997</v>
      </c>
      <c r="AQ7" s="22">
        <v>2.5</v>
      </c>
      <c r="AR7" s="22">
        <v>21.5</v>
      </c>
      <c r="AS7" s="22">
        <v>0.4</v>
      </c>
      <c r="AT7" s="19"/>
      <c r="AU7" s="25">
        <f t="shared" si="0"/>
        <v>99.426402390000007</v>
      </c>
      <c r="AV7" s="25">
        <f t="shared" si="1"/>
        <v>0.21398269970000006</v>
      </c>
      <c r="AW7" s="25">
        <f t="shared" si="2"/>
        <v>99.640385089700004</v>
      </c>
    </row>
    <row r="8" spans="1:49" s="4" customFormat="1" ht="13.2" customHeight="1" x14ac:dyDescent="0.2">
      <c r="A8" s="19" t="s">
        <v>13</v>
      </c>
      <c r="B8" s="19" t="s">
        <v>12</v>
      </c>
      <c r="C8" s="19" t="s">
        <v>6</v>
      </c>
      <c r="D8" s="65" t="s">
        <v>11</v>
      </c>
      <c r="E8" s="18">
        <v>3</v>
      </c>
      <c r="F8" s="20">
        <v>9</v>
      </c>
      <c r="G8" s="19" t="s">
        <v>299</v>
      </c>
      <c r="H8" s="19" t="s">
        <v>5</v>
      </c>
      <c r="I8" s="19" t="s">
        <v>4</v>
      </c>
      <c r="J8" s="61">
        <v>-120.3671949</v>
      </c>
      <c r="K8" s="61">
        <v>45.14274657</v>
      </c>
      <c r="L8" s="63" t="s">
        <v>303</v>
      </c>
      <c r="M8" s="63" t="s">
        <v>4</v>
      </c>
      <c r="N8" s="21">
        <v>40290.666365740741</v>
      </c>
      <c r="O8" s="17">
        <f>IF(E8&lt;=4,('MI100'!$C$5/((SB.n!I8/SB.n!H8)-'MI100'!$B$5))/SB.n!H8*100,('MI100'!$C$7/((SB.n!I8/SB.n!H8)-'MI100'!$B$7))/SB.n!H8*100)</f>
        <v>97.085527603950766</v>
      </c>
      <c r="P8" s="26">
        <v>52.973819850000005</v>
      </c>
      <c r="Q8" s="26">
        <v>1.8249531299999999</v>
      </c>
      <c r="R8" s="26">
        <v>14.18738475</v>
      </c>
      <c r="S8" s="26">
        <v>10.528299389999999</v>
      </c>
      <c r="T8" s="26">
        <v>0.18753987</v>
      </c>
      <c r="U8" s="26">
        <v>4.7288650499999996</v>
      </c>
      <c r="V8" s="26">
        <v>9.0046477499999984</v>
      </c>
      <c r="W8" s="26">
        <v>2.8329367499999996</v>
      </c>
      <c r="X8" s="26">
        <v>1.0475327099999998</v>
      </c>
      <c r="Y8" s="26">
        <v>0.28398951</v>
      </c>
      <c r="Z8" s="19"/>
      <c r="AA8" s="22">
        <v>20.8</v>
      </c>
      <c r="AB8" s="22">
        <v>39.6</v>
      </c>
      <c r="AC8" s="22">
        <v>36.9</v>
      </c>
      <c r="AD8" s="22">
        <v>328.5</v>
      </c>
      <c r="AE8" s="22">
        <v>448.6</v>
      </c>
      <c r="AF8" s="22">
        <v>22.1</v>
      </c>
      <c r="AG8" s="22">
        <v>330</v>
      </c>
      <c r="AH8" s="22">
        <v>154.1</v>
      </c>
      <c r="AI8" s="22">
        <v>32.299999999999997</v>
      </c>
      <c r="AJ8" s="22">
        <v>11.1</v>
      </c>
      <c r="AK8" s="22">
        <v>21.7</v>
      </c>
      <c r="AL8" s="22">
        <v>31.2</v>
      </c>
      <c r="AM8" s="22">
        <v>117.3</v>
      </c>
      <c r="AN8" s="22">
        <v>5.5</v>
      </c>
      <c r="AO8" s="22">
        <v>21.7</v>
      </c>
      <c r="AP8" s="22">
        <v>41.3</v>
      </c>
      <c r="AQ8" s="22">
        <v>3.4</v>
      </c>
      <c r="AR8" s="22">
        <v>23.8</v>
      </c>
      <c r="AS8" s="22">
        <v>1.2</v>
      </c>
      <c r="AT8" s="19"/>
      <c r="AU8" s="25">
        <f t="shared" si="0"/>
        <v>97.599968759999996</v>
      </c>
      <c r="AV8" s="25">
        <f t="shared" si="1"/>
        <v>0.21338473919999998</v>
      </c>
      <c r="AW8" s="25">
        <f t="shared" si="2"/>
        <v>97.813353499199991</v>
      </c>
    </row>
    <row r="9" spans="1:49" s="4" customFormat="1" ht="13.2" customHeight="1" x14ac:dyDescent="0.2">
      <c r="A9" s="19" t="s">
        <v>16</v>
      </c>
      <c r="B9" s="19" t="s">
        <v>15</v>
      </c>
      <c r="C9" s="19" t="s">
        <v>14</v>
      </c>
      <c r="D9" s="65" t="s">
        <v>267</v>
      </c>
      <c r="E9" s="18">
        <v>1</v>
      </c>
      <c r="F9" s="20">
        <v>1</v>
      </c>
      <c r="G9" s="19" t="s">
        <v>299</v>
      </c>
      <c r="H9" s="19" t="s">
        <v>5</v>
      </c>
      <c r="I9" s="19" t="s">
        <v>4</v>
      </c>
      <c r="J9" s="61">
        <v>-121.41666837819585</v>
      </c>
      <c r="K9" s="61">
        <v>45.699881220641153</v>
      </c>
      <c r="L9" s="63" t="s">
        <v>236</v>
      </c>
      <c r="M9" s="63" t="s">
        <v>4</v>
      </c>
      <c r="N9" s="21">
        <v>40859.566041666665</v>
      </c>
      <c r="O9" s="17">
        <f>IF(E9&lt;=4,('MI100'!$C$5/((SB.n!I9/SB.n!H9)-'MI100'!$B$5))/SB.n!H9*100,('MI100'!$C$7/((SB.n!I9/SB.n!H9)-'MI100'!$B$7))/SB.n!H9*100)</f>
        <v>99.535279732846789</v>
      </c>
      <c r="P9" s="27">
        <v>54.071196300000004</v>
      </c>
      <c r="Q9" s="27">
        <v>2.0524878000000002</v>
      </c>
      <c r="R9" s="27">
        <v>13.770494100000001</v>
      </c>
      <c r="S9" s="27">
        <v>12.507541199999999</v>
      </c>
      <c r="T9" s="27">
        <v>0.20900879999999999</v>
      </c>
      <c r="U9" s="27">
        <v>4.4268543000000005</v>
      </c>
      <c r="V9" s="27">
        <v>8.2183761000000004</v>
      </c>
      <c r="W9" s="27">
        <v>3.0371615999999997</v>
      </c>
      <c r="X9" s="27">
        <v>1.164042</v>
      </c>
      <c r="Y9" s="27">
        <v>0.33235290000000001</v>
      </c>
      <c r="Z9" s="19"/>
      <c r="AA9" s="22">
        <v>11.286</v>
      </c>
      <c r="AB9" s="22">
        <v>16.632000000000001</v>
      </c>
      <c r="AC9" s="22">
        <v>35.64</v>
      </c>
      <c r="AD9" s="22">
        <v>350.06400000000002</v>
      </c>
      <c r="AE9" s="22">
        <v>513.11699999999996</v>
      </c>
      <c r="AF9" s="22">
        <v>30.987000000000002</v>
      </c>
      <c r="AG9" s="22">
        <v>323.334</v>
      </c>
      <c r="AH9" s="22">
        <v>167.904</v>
      </c>
      <c r="AI9" s="22">
        <v>33.956999999999994</v>
      </c>
      <c r="AJ9" s="22">
        <v>12.276</v>
      </c>
      <c r="AK9" s="22">
        <v>19.997999999999998</v>
      </c>
      <c r="AL9" s="22">
        <v>26.829000000000001</v>
      </c>
      <c r="AM9" s="22">
        <v>125.532</v>
      </c>
      <c r="AN9" s="22">
        <v>5.742</v>
      </c>
      <c r="AO9" s="22">
        <v>21.087</v>
      </c>
      <c r="AP9" s="22">
        <v>41.085000000000001</v>
      </c>
      <c r="AQ9" s="22">
        <v>5.3460000000000001</v>
      </c>
      <c r="AR9" s="22">
        <v>24.651</v>
      </c>
      <c r="AS9" s="22">
        <v>2.1779999999999999</v>
      </c>
      <c r="AT9" s="19"/>
      <c r="AU9" s="25">
        <f t="shared" si="0"/>
        <v>99.789515100000003</v>
      </c>
      <c r="AV9" s="25">
        <f t="shared" si="1"/>
        <v>0.22203116723699992</v>
      </c>
      <c r="AW9" s="25">
        <f t="shared" si="2"/>
        <v>100.01154626723701</v>
      </c>
    </row>
    <row r="10" spans="1:49" s="4" customFormat="1" ht="13.2" customHeight="1" x14ac:dyDescent="0.2">
      <c r="A10" s="19" t="s">
        <v>35</v>
      </c>
      <c r="B10" s="19" t="s">
        <v>34</v>
      </c>
      <c r="C10" s="19" t="s">
        <v>14</v>
      </c>
      <c r="D10" s="65" t="s">
        <v>268</v>
      </c>
      <c r="E10" s="18">
        <v>1</v>
      </c>
      <c r="F10" s="20">
        <v>2</v>
      </c>
      <c r="G10" s="19" t="s">
        <v>18</v>
      </c>
      <c r="H10" s="19" t="s">
        <v>5</v>
      </c>
      <c r="I10" s="19" t="s">
        <v>4</v>
      </c>
      <c r="J10" s="61">
        <v>-121.41395765376122</v>
      </c>
      <c r="K10" s="61">
        <v>45.699627317315525</v>
      </c>
      <c r="L10" s="63" t="s">
        <v>303</v>
      </c>
      <c r="M10" s="63" t="s">
        <v>4</v>
      </c>
      <c r="N10" s="21">
        <v>40859.611990740741</v>
      </c>
      <c r="O10" s="17">
        <f>IF(E10&lt;=4,('MI100'!$C$5/((SB.n!I10/SB.n!H10)-'MI100'!$B$5))/SB.n!H10*100,('MI100'!$C$7/((SB.n!I10/SB.n!H10)-'MI100'!$B$7))/SB.n!H10*100)</f>
        <v>99.872696150967585</v>
      </c>
      <c r="P10" s="27">
        <v>53.351495999999997</v>
      </c>
      <c r="Q10" s="27">
        <v>1.9500525</v>
      </c>
      <c r="R10" s="27">
        <v>13.742031599999999</v>
      </c>
      <c r="S10" s="27">
        <v>12.2573682</v>
      </c>
      <c r="T10" s="27">
        <v>0.20722680000000002</v>
      </c>
      <c r="U10" s="27">
        <v>4.6832346000000005</v>
      </c>
      <c r="V10" s="27">
        <v>8.5032981000000003</v>
      </c>
      <c r="W10" s="27">
        <v>2.9625849</v>
      </c>
      <c r="X10" s="27">
        <v>1.0403118</v>
      </c>
      <c r="Y10" s="27">
        <v>0.29469329999999999</v>
      </c>
      <c r="Z10" s="19"/>
      <c r="AA10" s="22">
        <v>12.375</v>
      </c>
      <c r="AB10" s="22">
        <v>20.492999999999999</v>
      </c>
      <c r="AC10" s="22">
        <v>37.619999999999997</v>
      </c>
      <c r="AD10" s="22">
        <v>332.44200000000001</v>
      </c>
      <c r="AE10" s="22">
        <v>468.27</v>
      </c>
      <c r="AF10" s="22">
        <v>24.552</v>
      </c>
      <c r="AG10" s="22">
        <v>320.16600000000005</v>
      </c>
      <c r="AH10" s="22">
        <v>160.77600000000001</v>
      </c>
      <c r="AI10" s="22">
        <v>33.363</v>
      </c>
      <c r="AJ10" s="22">
        <v>11.186999999999999</v>
      </c>
      <c r="AK10" s="22">
        <v>20.690999999999999</v>
      </c>
      <c r="AL10" s="22">
        <v>26.928000000000001</v>
      </c>
      <c r="AM10" s="22">
        <v>118.99799999999999</v>
      </c>
      <c r="AN10" s="22">
        <v>5.6429999999999998</v>
      </c>
      <c r="AO10" s="22">
        <v>20.492999999999999</v>
      </c>
      <c r="AP10" s="22">
        <v>45.54</v>
      </c>
      <c r="AQ10" s="22">
        <v>3.762</v>
      </c>
      <c r="AR10" s="22">
        <v>25.937999999999999</v>
      </c>
      <c r="AS10" s="22">
        <v>1.6830000000000001</v>
      </c>
      <c r="AT10" s="19"/>
      <c r="AU10" s="25">
        <f t="shared" si="0"/>
        <v>98.992297800000003</v>
      </c>
      <c r="AV10" s="25">
        <f t="shared" si="1"/>
        <v>0.21284025226200001</v>
      </c>
      <c r="AW10" s="25">
        <f t="shared" si="2"/>
        <v>99.205138052262001</v>
      </c>
    </row>
    <row r="11" spans="1:49" s="4" customFormat="1" ht="13.2" customHeight="1" x14ac:dyDescent="0.2">
      <c r="A11" s="19" t="s">
        <v>37</v>
      </c>
      <c r="B11" s="19" t="s">
        <v>36</v>
      </c>
      <c r="C11" s="19" t="s">
        <v>14</v>
      </c>
      <c r="D11" s="65" t="s">
        <v>268</v>
      </c>
      <c r="E11" s="18">
        <v>1</v>
      </c>
      <c r="F11" s="20">
        <v>2</v>
      </c>
      <c r="G11" s="19" t="s">
        <v>300</v>
      </c>
      <c r="H11" s="19" t="s">
        <v>5</v>
      </c>
      <c r="I11" s="19" t="s">
        <v>4</v>
      </c>
      <c r="J11" s="61">
        <v>-121.41395765376122</v>
      </c>
      <c r="K11" s="61">
        <v>45.699627317315525</v>
      </c>
      <c r="L11" s="63" t="s">
        <v>303</v>
      </c>
      <c r="M11" s="63" t="s">
        <v>4</v>
      </c>
      <c r="N11" s="21">
        <v>40859.657916666663</v>
      </c>
      <c r="O11" s="17">
        <f>IF(E11&lt;=4,('MI100'!$C$5/((SB.n!I11/SB.n!H11)-'MI100'!$B$5))/SB.n!H11*100,('MI100'!$C$7/((SB.n!I11/SB.n!H11)-'MI100'!$B$7))/SB.n!H11*100)</f>
        <v>100.00602687417692</v>
      </c>
      <c r="P11" s="27">
        <v>53.706005099999999</v>
      </c>
      <c r="Q11" s="27">
        <v>1.9505178000000001</v>
      </c>
      <c r="R11" s="27">
        <v>13.810470299999999</v>
      </c>
      <c r="S11" s="27">
        <v>12.319411499999999</v>
      </c>
      <c r="T11" s="27">
        <v>0.20644469999999998</v>
      </c>
      <c r="U11" s="27">
        <v>4.7002824000000007</v>
      </c>
      <c r="V11" s="27">
        <v>8.5462641000000001</v>
      </c>
      <c r="W11" s="27">
        <v>2.9474874</v>
      </c>
      <c r="X11" s="27">
        <v>1.0498851</v>
      </c>
      <c r="Y11" s="27">
        <v>0.29382209999999997</v>
      </c>
      <c r="Z11" s="19"/>
      <c r="AA11" s="22">
        <v>12.573</v>
      </c>
      <c r="AB11" s="22">
        <v>19.8</v>
      </c>
      <c r="AC11" s="22">
        <v>36.333000000000006</v>
      </c>
      <c r="AD11" s="22">
        <v>335.01600000000002</v>
      </c>
      <c r="AE11" s="22">
        <v>474.80400000000003</v>
      </c>
      <c r="AF11" s="22">
        <v>25.146000000000001</v>
      </c>
      <c r="AG11" s="22">
        <v>322.64100000000002</v>
      </c>
      <c r="AH11" s="22">
        <v>161.17199999999997</v>
      </c>
      <c r="AI11" s="22">
        <v>33.659999999999997</v>
      </c>
      <c r="AJ11" s="22">
        <v>11.087999999999999</v>
      </c>
      <c r="AK11" s="22">
        <v>22.077000000000002</v>
      </c>
      <c r="AL11" s="22">
        <v>27.323999999999998</v>
      </c>
      <c r="AM11" s="22">
        <v>119.691</v>
      </c>
      <c r="AN11" s="22">
        <v>5.9399999999999995</v>
      </c>
      <c r="AO11" s="22">
        <v>17.423999999999999</v>
      </c>
      <c r="AP11" s="22">
        <v>43.164000000000001</v>
      </c>
      <c r="AQ11" s="22">
        <v>3.069</v>
      </c>
      <c r="AR11" s="22">
        <v>22.670999999999999</v>
      </c>
      <c r="AS11" s="22">
        <v>0.89100000000000001</v>
      </c>
      <c r="AT11" s="19"/>
      <c r="AU11" s="25">
        <f t="shared" si="0"/>
        <v>99.530590500000002</v>
      </c>
      <c r="AV11" s="25">
        <f t="shared" si="1"/>
        <v>0.21326489454600001</v>
      </c>
      <c r="AW11" s="25">
        <f t="shared" si="2"/>
        <v>99.743855394546003</v>
      </c>
    </row>
    <row r="12" spans="1:49" s="4" customFormat="1" ht="13.2" customHeight="1" x14ac:dyDescent="0.2">
      <c r="A12" s="19" t="s">
        <v>39</v>
      </c>
      <c r="B12" s="19" t="s">
        <v>38</v>
      </c>
      <c r="C12" s="19" t="s">
        <v>14</v>
      </c>
      <c r="D12" s="65" t="s">
        <v>269</v>
      </c>
      <c r="E12" s="18">
        <v>1</v>
      </c>
      <c r="F12" s="20">
        <v>2</v>
      </c>
      <c r="G12" s="19" t="s">
        <v>18</v>
      </c>
      <c r="H12" s="19" t="s">
        <v>5</v>
      </c>
      <c r="I12" s="19" t="s">
        <v>4</v>
      </c>
      <c r="J12" s="61">
        <v>-121.41324983219292</v>
      </c>
      <c r="K12" s="61">
        <v>45.699656917808397</v>
      </c>
      <c r="L12" s="63" t="s">
        <v>303</v>
      </c>
      <c r="M12" s="63" t="s">
        <v>4</v>
      </c>
      <c r="N12" s="21">
        <v>40859.795601851853</v>
      </c>
      <c r="O12" s="17">
        <f>IF(E12&lt;=4,('MI100'!$C$5/((SB.n!I12/SB.n!H12)-'MI100'!$B$5))/SB.n!H12*100,('MI100'!$C$7/((SB.n!I12/SB.n!H12)-'MI100'!$B$7))/SB.n!H12*100)</f>
        <v>99.7326864935347</v>
      </c>
      <c r="P12" s="27">
        <v>53.136665999999998</v>
      </c>
      <c r="Q12" s="27">
        <v>1.9269954</v>
      </c>
      <c r="R12" s="27">
        <v>13.698303299999999</v>
      </c>
      <c r="S12" s="27">
        <v>12.2170851</v>
      </c>
      <c r="T12" s="27">
        <v>0.20568239999999999</v>
      </c>
      <c r="U12" s="27">
        <v>4.5567918000000001</v>
      </c>
      <c r="V12" s="27">
        <v>8.3771127000000032</v>
      </c>
      <c r="W12" s="27">
        <v>2.8283904</v>
      </c>
      <c r="X12" s="27">
        <v>1.1304315</v>
      </c>
      <c r="Y12" s="27">
        <v>0.3023361</v>
      </c>
      <c r="Z12" s="19"/>
      <c r="AA12" s="22">
        <v>12.276</v>
      </c>
      <c r="AB12" s="22">
        <v>18.414000000000001</v>
      </c>
      <c r="AC12" s="22">
        <v>35.739000000000004</v>
      </c>
      <c r="AD12" s="22">
        <v>330.56100000000004</v>
      </c>
      <c r="AE12" s="22">
        <v>450.94499999999999</v>
      </c>
      <c r="AF12" s="22">
        <v>29.601000000000003</v>
      </c>
      <c r="AG12" s="22">
        <v>320.26499999999993</v>
      </c>
      <c r="AH12" s="22">
        <v>159.38999999999999</v>
      </c>
      <c r="AI12" s="22">
        <v>33.363</v>
      </c>
      <c r="AJ12" s="22">
        <v>11.186999999999999</v>
      </c>
      <c r="AK12" s="22">
        <v>20.690999999999999</v>
      </c>
      <c r="AL12" s="22">
        <v>26.334</v>
      </c>
      <c r="AM12" s="22">
        <v>118.8</v>
      </c>
      <c r="AN12" s="22">
        <v>5.2469999999999999</v>
      </c>
      <c r="AO12" s="22">
        <v>20.79</v>
      </c>
      <c r="AP12" s="22">
        <v>45.836999999999996</v>
      </c>
      <c r="AQ12" s="22">
        <v>3.96</v>
      </c>
      <c r="AR12" s="22">
        <v>24.056999999999999</v>
      </c>
      <c r="AS12" s="22">
        <v>2.9699999999999998</v>
      </c>
      <c r="AT12" s="19"/>
      <c r="AU12" s="25">
        <f t="shared" si="0"/>
        <v>98.379794700000005</v>
      </c>
      <c r="AV12" s="25">
        <f t="shared" si="1"/>
        <v>0.21027531511800002</v>
      </c>
      <c r="AW12" s="25">
        <f t="shared" si="2"/>
        <v>98.590070015118002</v>
      </c>
    </row>
    <row r="13" spans="1:49" s="4" customFormat="1" ht="13.2" customHeight="1" x14ac:dyDescent="0.2">
      <c r="A13" s="19" t="s">
        <v>41</v>
      </c>
      <c r="B13" s="19" t="s">
        <v>40</v>
      </c>
      <c r="C13" s="19" t="s">
        <v>14</v>
      </c>
      <c r="D13" s="65" t="s">
        <v>269</v>
      </c>
      <c r="E13" s="18">
        <v>1</v>
      </c>
      <c r="F13" s="20">
        <v>2</v>
      </c>
      <c r="G13" s="19" t="s">
        <v>300</v>
      </c>
      <c r="H13" s="19" t="s">
        <v>5</v>
      </c>
      <c r="I13" s="19" t="s">
        <v>4</v>
      </c>
      <c r="J13" s="61">
        <v>-121.41324983219292</v>
      </c>
      <c r="K13" s="61">
        <v>45.699656917808397</v>
      </c>
      <c r="L13" s="63" t="s">
        <v>303</v>
      </c>
      <c r="M13" s="63" t="s">
        <v>4</v>
      </c>
      <c r="N13" s="21">
        <v>40860.897615740738</v>
      </c>
      <c r="O13" s="17">
        <f>IF(E13&lt;=4,('MI100'!$C$5/((SB.n!I13/SB.n!H13)-'MI100'!$B$5))/SB.n!H13*100,('MI100'!$C$7/((SB.n!I13/SB.n!H13)-'MI100'!$B$7))/SB.n!H13*100)</f>
        <v>99.73153693052241</v>
      </c>
      <c r="P13" s="27">
        <v>53.134695900000004</v>
      </c>
      <c r="Q13" s="27">
        <v>1.9274408999999999</v>
      </c>
      <c r="R13" s="27">
        <v>13.696739099999999</v>
      </c>
      <c r="S13" s="27">
        <v>12.198532499999999</v>
      </c>
      <c r="T13" s="27">
        <v>0.20622689999999999</v>
      </c>
      <c r="U13" s="27">
        <v>4.5792548999999978</v>
      </c>
      <c r="V13" s="27">
        <v>8.3955563999999985</v>
      </c>
      <c r="W13" s="27">
        <v>2.8289249999999999</v>
      </c>
      <c r="X13" s="27">
        <v>1.105434</v>
      </c>
      <c r="Y13" s="27">
        <v>0.3016431</v>
      </c>
      <c r="Z13" s="19"/>
      <c r="AA13" s="22">
        <v>12.968999999999999</v>
      </c>
      <c r="AB13" s="22">
        <v>20.294999999999998</v>
      </c>
      <c r="AC13" s="22">
        <v>35.540999999999997</v>
      </c>
      <c r="AD13" s="22">
        <v>333.03600000000006</v>
      </c>
      <c r="AE13" s="22">
        <v>450.84599999999995</v>
      </c>
      <c r="AF13" s="22">
        <v>29.997</v>
      </c>
      <c r="AG13" s="22">
        <v>320.46300000000002</v>
      </c>
      <c r="AH13" s="22">
        <v>158.499</v>
      </c>
      <c r="AI13" s="22">
        <v>34.055999999999997</v>
      </c>
      <c r="AJ13" s="22">
        <v>12.177</v>
      </c>
      <c r="AK13" s="22">
        <v>20.79</v>
      </c>
      <c r="AL13" s="22">
        <v>24.056999999999999</v>
      </c>
      <c r="AM13" s="22">
        <v>118.008</v>
      </c>
      <c r="AN13" s="22">
        <v>4.4550000000000001</v>
      </c>
      <c r="AO13" s="22">
        <v>19.403999999999996</v>
      </c>
      <c r="AP13" s="22">
        <v>39.401999999999994</v>
      </c>
      <c r="AQ13" s="22">
        <v>4.8509999999999991</v>
      </c>
      <c r="AR13" s="22">
        <v>23.562000000000001</v>
      </c>
      <c r="AS13" s="22">
        <v>1.1879999999999999</v>
      </c>
      <c r="AT13" s="19"/>
      <c r="AU13" s="25">
        <f t="shared" si="0"/>
        <v>98.374448700000016</v>
      </c>
      <c r="AV13" s="25">
        <f t="shared" si="1"/>
        <v>0.209575957338</v>
      </c>
      <c r="AW13" s="25">
        <f t="shared" si="2"/>
        <v>98.58402465733802</v>
      </c>
    </row>
    <row r="14" spans="1:49" s="4" customFormat="1" ht="13.2" customHeight="1" x14ac:dyDescent="0.2">
      <c r="A14" s="19" t="s">
        <v>43</v>
      </c>
      <c r="B14" s="19" t="s">
        <v>42</v>
      </c>
      <c r="C14" s="19" t="s">
        <v>14</v>
      </c>
      <c r="D14" s="65" t="s">
        <v>270</v>
      </c>
      <c r="E14" s="18">
        <v>2</v>
      </c>
      <c r="F14" s="20">
        <v>4</v>
      </c>
      <c r="G14" s="19" t="s">
        <v>18</v>
      </c>
      <c r="H14" s="19" t="s">
        <v>5</v>
      </c>
      <c r="I14" s="19" t="s">
        <v>4</v>
      </c>
      <c r="J14" s="61">
        <v>-121.41250621796783</v>
      </c>
      <c r="K14" s="61">
        <v>45.699567329315698</v>
      </c>
      <c r="L14" s="63" t="s">
        <v>303</v>
      </c>
      <c r="M14" s="63" t="s">
        <v>4</v>
      </c>
      <c r="N14" s="21">
        <v>40859.703819444447</v>
      </c>
      <c r="O14" s="17">
        <f>IF(E14&lt;=4,('MI100'!$C$5/((SB.n!I14/SB.n!H14)-'MI100'!$B$5))/SB.n!H14*100,('MI100'!$C$7/((SB.n!I14/SB.n!H14)-'MI100'!$B$7))/SB.n!H14*100)</f>
        <v>99.715743032383358</v>
      </c>
      <c r="P14" s="27">
        <v>53.245377899999994</v>
      </c>
      <c r="Q14" s="27">
        <v>2.0305790999999997</v>
      </c>
      <c r="R14" s="27">
        <v>13.653971099999998</v>
      </c>
      <c r="S14" s="27">
        <v>12.5272521</v>
      </c>
      <c r="T14" s="27">
        <v>0.2112561</v>
      </c>
      <c r="U14" s="27">
        <v>4.5713645999999999</v>
      </c>
      <c r="V14" s="27">
        <v>8.3310480000000009</v>
      </c>
      <c r="W14" s="27">
        <v>2.8745739000000001</v>
      </c>
      <c r="X14" s="27">
        <v>1.2879801000000002</v>
      </c>
      <c r="Y14" s="27">
        <v>0.34970760000000001</v>
      </c>
      <c r="Z14" s="19"/>
      <c r="AA14" s="22">
        <v>14.354999999999999</v>
      </c>
      <c r="AB14" s="22">
        <v>32.274000000000001</v>
      </c>
      <c r="AC14" s="22">
        <v>35.540999999999997</v>
      </c>
      <c r="AD14" s="22">
        <v>319.96799999999996</v>
      </c>
      <c r="AE14" s="22">
        <v>497.47500000000008</v>
      </c>
      <c r="AF14" s="22">
        <v>30.788999999999998</v>
      </c>
      <c r="AG14" s="22">
        <v>312.64199999999994</v>
      </c>
      <c r="AH14" s="22">
        <v>171.369</v>
      </c>
      <c r="AI14" s="22">
        <v>36.134999999999998</v>
      </c>
      <c r="AJ14" s="22">
        <v>11.978999999999999</v>
      </c>
      <c r="AK14" s="22">
        <v>20.79</v>
      </c>
      <c r="AL14" s="22">
        <v>27.917999999999999</v>
      </c>
      <c r="AM14" s="22">
        <v>126.72</v>
      </c>
      <c r="AN14" s="22">
        <v>5.742</v>
      </c>
      <c r="AO14" s="22">
        <v>23.265000000000001</v>
      </c>
      <c r="AP14" s="22">
        <v>41.381999999999998</v>
      </c>
      <c r="AQ14" s="22">
        <v>3.96</v>
      </c>
      <c r="AR14" s="22">
        <v>25.640999999999998</v>
      </c>
      <c r="AS14" s="22">
        <v>2.7719999999999998</v>
      </c>
      <c r="AT14" s="19"/>
      <c r="AU14" s="25">
        <f t="shared" si="0"/>
        <v>99.083110499999975</v>
      </c>
      <c r="AV14" s="25">
        <f t="shared" si="1"/>
        <v>0.21864057118200003</v>
      </c>
      <c r="AW14" s="25">
        <f t="shared" si="2"/>
        <v>99.301751071181968</v>
      </c>
    </row>
    <row r="15" spans="1:49" s="4" customFormat="1" ht="13.2" customHeight="1" x14ac:dyDescent="0.2">
      <c r="A15" s="19" t="s">
        <v>45</v>
      </c>
      <c r="B15" s="19" t="s">
        <v>44</v>
      </c>
      <c r="C15" s="19" t="s">
        <v>14</v>
      </c>
      <c r="D15" s="65" t="s">
        <v>270</v>
      </c>
      <c r="E15" s="18">
        <v>2</v>
      </c>
      <c r="F15" s="20">
        <v>4</v>
      </c>
      <c r="G15" s="19" t="s">
        <v>300</v>
      </c>
      <c r="H15" s="19" t="s">
        <v>5</v>
      </c>
      <c r="I15" s="19" t="s">
        <v>4</v>
      </c>
      <c r="J15" s="61">
        <v>-121.41250621796783</v>
      </c>
      <c r="K15" s="61">
        <v>45.699567329315698</v>
      </c>
      <c r="L15" s="63" t="s">
        <v>303</v>
      </c>
      <c r="M15" s="63" t="s">
        <v>4</v>
      </c>
      <c r="N15" s="21">
        <v>40859.749722222223</v>
      </c>
      <c r="O15" s="17">
        <f>IF(E15&lt;=4,('MI100'!$C$5/((SB.n!I15/SB.n!H15)-'MI100'!$B$5))/SB.n!H15*100,('MI100'!$C$7/((SB.n!I15/SB.n!H15)-'MI100'!$B$7))/SB.n!H15*100)</f>
        <v>99.824689405745659</v>
      </c>
      <c r="P15" s="27">
        <v>53.201421900000007</v>
      </c>
      <c r="Q15" s="27">
        <v>2.0240054999999999</v>
      </c>
      <c r="R15" s="27">
        <v>13.6188261</v>
      </c>
      <c r="S15" s="27">
        <v>12.4854147</v>
      </c>
      <c r="T15" s="27">
        <v>0.2104047</v>
      </c>
      <c r="U15" s="27">
        <v>4.5825813000000002</v>
      </c>
      <c r="V15" s="27">
        <v>8.3610846000000016</v>
      </c>
      <c r="W15" s="27">
        <v>2.8631492999999999</v>
      </c>
      <c r="X15" s="27">
        <v>1.2326885999999999</v>
      </c>
      <c r="Y15" s="27">
        <v>0.3446091</v>
      </c>
      <c r="Z15" s="19"/>
      <c r="AA15" s="22">
        <v>14.85</v>
      </c>
      <c r="AB15" s="22">
        <v>33.164999999999999</v>
      </c>
      <c r="AC15" s="22">
        <v>35.540999999999997</v>
      </c>
      <c r="AD15" s="22">
        <v>319.27499999999998</v>
      </c>
      <c r="AE15" s="22">
        <v>489.85200000000003</v>
      </c>
      <c r="AF15" s="22">
        <v>29.798999999999999</v>
      </c>
      <c r="AG15" s="22">
        <v>314.62200000000001</v>
      </c>
      <c r="AH15" s="22">
        <v>169.785</v>
      </c>
      <c r="AI15" s="22">
        <v>35.739000000000004</v>
      </c>
      <c r="AJ15" s="22">
        <v>11.682</v>
      </c>
      <c r="AK15" s="22">
        <v>21.285</v>
      </c>
      <c r="AL15" s="22">
        <v>27.323999999999998</v>
      </c>
      <c r="AM15" s="22">
        <v>123.15599999999999</v>
      </c>
      <c r="AN15" s="22">
        <v>4.7519999999999998</v>
      </c>
      <c r="AO15" s="22">
        <v>20.097000000000001</v>
      </c>
      <c r="AP15" s="22">
        <v>46.232999999999997</v>
      </c>
      <c r="AQ15" s="22">
        <v>3.96</v>
      </c>
      <c r="AR15" s="22">
        <v>26.73</v>
      </c>
      <c r="AS15" s="22">
        <v>1.1879999999999999</v>
      </c>
      <c r="AT15" s="19"/>
      <c r="AU15" s="25">
        <f t="shared" si="0"/>
        <v>98.924185800000018</v>
      </c>
      <c r="AV15" s="25">
        <f t="shared" si="1"/>
        <v>0.21731879792700001</v>
      </c>
      <c r="AW15" s="25">
        <f t="shared" si="2"/>
        <v>99.141504597927025</v>
      </c>
    </row>
    <row r="16" spans="1:49" s="4" customFormat="1" ht="13.2" customHeight="1" x14ac:dyDescent="0.2">
      <c r="A16" s="19" t="s">
        <v>47</v>
      </c>
      <c r="B16" s="19" t="s">
        <v>46</v>
      </c>
      <c r="C16" s="19" t="s">
        <v>14</v>
      </c>
      <c r="D16" s="65" t="s">
        <v>270</v>
      </c>
      <c r="E16" s="18">
        <v>2</v>
      </c>
      <c r="F16" s="20">
        <v>4</v>
      </c>
      <c r="G16" s="19" t="s">
        <v>296</v>
      </c>
      <c r="H16" s="19" t="s">
        <v>5</v>
      </c>
      <c r="I16" s="19" t="s">
        <v>4</v>
      </c>
      <c r="J16" s="61">
        <v>-121.41250621796783</v>
      </c>
      <c r="K16" s="61">
        <v>45.699567329315698</v>
      </c>
      <c r="L16" s="63" t="s">
        <v>303</v>
      </c>
      <c r="M16" s="63" t="s">
        <v>4</v>
      </c>
      <c r="N16" s="21">
        <v>40860.851666666669</v>
      </c>
      <c r="O16" s="17">
        <f>IF(E16&lt;=4,('MI100'!$C$5/((SB.n!I16/SB.n!H16)-'MI100'!$B$5))/SB.n!H16*100,('MI100'!$C$7/((SB.n!I16/SB.n!H16)-'MI100'!$B$7))/SB.n!H16*100)</f>
        <v>99.889854874115187</v>
      </c>
      <c r="P16" s="27">
        <v>52.970583599999998</v>
      </c>
      <c r="Q16" s="27">
        <v>1.9989782999999999</v>
      </c>
      <c r="R16" s="27">
        <v>13.574107799999997</v>
      </c>
      <c r="S16" s="27">
        <v>12.421539899999999</v>
      </c>
      <c r="T16" s="27">
        <v>0.2083554</v>
      </c>
      <c r="U16" s="27">
        <v>4.5845019000000002</v>
      </c>
      <c r="V16" s="27">
        <v>8.3293353000000003</v>
      </c>
      <c r="W16" s="27">
        <v>2.8486755000000001</v>
      </c>
      <c r="X16" s="27">
        <v>1.2093246</v>
      </c>
      <c r="Y16" s="27">
        <v>0.34207470000000001</v>
      </c>
      <c r="Z16" s="19"/>
      <c r="AA16" s="22">
        <v>14.157</v>
      </c>
      <c r="AB16" s="22">
        <v>31.976999999999997</v>
      </c>
      <c r="AC16" s="22">
        <v>37.322999999999993</v>
      </c>
      <c r="AD16" s="22">
        <v>320.56200000000001</v>
      </c>
      <c r="AE16" s="22">
        <v>483.91200000000003</v>
      </c>
      <c r="AF16" s="22">
        <v>29.006999999999998</v>
      </c>
      <c r="AG16" s="22">
        <v>312.74099999999999</v>
      </c>
      <c r="AH16" s="22">
        <v>168.20099999999999</v>
      </c>
      <c r="AI16" s="22">
        <v>34.947000000000003</v>
      </c>
      <c r="AJ16" s="22">
        <v>12.474</v>
      </c>
      <c r="AK16" s="22">
        <v>20.888999999999999</v>
      </c>
      <c r="AL16" s="22">
        <v>27.72</v>
      </c>
      <c r="AM16" s="22">
        <v>123.453</v>
      </c>
      <c r="AN16" s="22">
        <v>6.1379999999999999</v>
      </c>
      <c r="AO16" s="22">
        <v>22.968</v>
      </c>
      <c r="AP16" s="22">
        <v>48.609000000000002</v>
      </c>
      <c r="AQ16" s="22">
        <v>4.5540000000000003</v>
      </c>
      <c r="AR16" s="22">
        <v>26.135999999999999</v>
      </c>
      <c r="AS16" s="22">
        <v>3.1680000000000001</v>
      </c>
      <c r="AT16" s="19"/>
      <c r="AU16" s="25">
        <f t="shared" si="0"/>
        <v>98.487476999999998</v>
      </c>
      <c r="AV16" s="25">
        <f t="shared" si="1"/>
        <v>0.21737357403299998</v>
      </c>
      <c r="AW16" s="25">
        <f t="shared" si="2"/>
        <v>98.704850574033003</v>
      </c>
    </row>
    <row r="17" spans="1:49" s="4" customFormat="1" ht="13.2" customHeight="1" x14ac:dyDescent="0.2">
      <c r="A17" s="19" t="s">
        <v>49</v>
      </c>
      <c r="B17" s="19" t="s">
        <v>48</v>
      </c>
      <c r="C17" s="19" t="s">
        <v>14</v>
      </c>
      <c r="D17" s="65" t="s">
        <v>271</v>
      </c>
      <c r="E17" s="18">
        <v>2</v>
      </c>
      <c r="F17" s="20">
        <v>5</v>
      </c>
      <c r="G17" s="19" t="s">
        <v>18</v>
      </c>
      <c r="H17" s="19" t="s">
        <v>293</v>
      </c>
      <c r="I17" s="19" t="s">
        <v>4</v>
      </c>
      <c r="J17" s="61">
        <v>-121.41140787780559</v>
      </c>
      <c r="K17" s="61">
        <v>45.699240163454533</v>
      </c>
      <c r="L17" s="63" t="s">
        <v>303</v>
      </c>
      <c r="M17" s="63" t="s">
        <v>4</v>
      </c>
      <c r="N17" s="21">
        <v>40859.841458333336</v>
      </c>
      <c r="O17" s="17">
        <f>IF(E17&lt;=4,('MI100'!$C$5/((SB.n!I17/SB.n!H17)-'MI100'!$B$5))/SB.n!H17*100,('MI100'!$C$7/((SB.n!I17/SB.n!H17)-'MI100'!$B$7))/SB.n!H17*100)</f>
        <v>99.553388872388254</v>
      </c>
      <c r="P17" s="27">
        <v>52.945170300000001</v>
      </c>
      <c r="Q17" s="27">
        <v>1.9479141</v>
      </c>
      <c r="R17" s="27">
        <v>13.738705200000002</v>
      </c>
      <c r="S17" s="27">
        <v>12.201839100000001</v>
      </c>
      <c r="T17" s="27">
        <v>0.20830590000000002</v>
      </c>
      <c r="U17" s="27">
        <v>4.779700199999998</v>
      </c>
      <c r="V17" s="27">
        <v>8.5381163999999981</v>
      </c>
      <c r="W17" s="27">
        <v>2.8276479000000001</v>
      </c>
      <c r="X17" s="27">
        <v>1.1233727999999998</v>
      </c>
      <c r="Y17" s="27">
        <v>0.32458139999999996</v>
      </c>
      <c r="Z17" s="19"/>
      <c r="AA17" s="22">
        <v>15.84</v>
      </c>
      <c r="AB17" s="22">
        <v>37.224000000000004</v>
      </c>
      <c r="AC17" s="22">
        <v>37.521000000000001</v>
      </c>
      <c r="AD17" s="22">
        <v>319.17599999999999</v>
      </c>
      <c r="AE17" s="22">
        <v>460.94399999999996</v>
      </c>
      <c r="AF17" s="22">
        <v>27.422999999999998</v>
      </c>
      <c r="AG17" s="22">
        <v>314.12700000000001</v>
      </c>
      <c r="AH17" s="22">
        <v>160.875</v>
      </c>
      <c r="AI17" s="22">
        <v>35.342999999999996</v>
      </c>
      <c r="AJ17" s="22">
        <v>10.989000000000001</v>
      </c>
      <c r="AK17" s="22">
        <v>21.186</v>
      </c>
      <c r="AL17" s="22">
        <v>30.887999999999998</v>
      </c>
      <c r="AM17" s="22">
        <v>122.36399999999999</v>
      </c>
      <c r="AN17" s="22">
        <v>3.6629999999999998</v>
      </c>
      <c r="AO17" s="22">
        <v>19.007999999999999</v>
      </c>
      <c r="AP17" s="22">
        <v>42.075000000000003</v>
      </c>
      <c r="AQ17" s="22">
        <v>4.1580000000000004</v>
      </c>
      <c r="AR17" s="22">
        <v>24.452999999999999</v>
      </c>
      <c r="AS17" s="22">
        <v>1.5840000000000001</v>
      </c>
      <c r="AT17" s="19"/>
      <c r="AU17" s="25">
        <f t="shared" si="0"/>
        <v>98.635353299999991</v>
      </c>
      <c r="AV17" s="25">
        <f t="shared" si="1"/>
        <v>0.21280722021899998</v>
      </c>
      <c r="AW17" s="25">
        <f t="shared" si="2"/>
        <v>98.848160520218997</v>
      </c>
    </row>
    <row r="18" spans="1:49" s="4" customFormat="1" ht="13.2" customHeight="1" x14ac:dyDescent="0.2">
      <c r="A18" s="19" t="s">
        <v>51</v>
      </c>
      <c r="B18" s="19" t="s">
        <v>50</v>
      </c>
      <c r="C18" s="19" t="s">
        <v>14</v>
      </c>
      <c r="D18" s="65" t="s">
        <v>272</v>
      </c>
      <c r="E18" s="18">
        <v>2</v>
      </c>
      <c r="F18" s="20">
        <v>5</v>
      </c>
      <c r="G18" s="19" t="s">
        <v>18</v>
      </c>
      <c r="H18" s="19" t="s">
        <v>293</v>
      </c>
      <c r="I18" s="19" t="s">
        <v>4</v>
      </c>
      <c r="J18" s="61">
        <v>-121.41108984690808</v>
      </c>
      <c r="K18" s="61">
        <v>45.699203654697016</v>
      </c>
      <c r="L18" s="63" t="s">
        <v>303</v>
      </c>
      <c r="M18" s="63" t="s">
        <v>4</v>
      </c>
      <c r="N18" s="21">
        <v>40859.887384259258</v>
      </c>
      <c r="O18" s="17">
        <f>IF(E18&lt;=4,('MI100'!$C$5/((SB.n!I18/SB.n!H18)-'MI100'!$B$5))/SB.n!H18*100,('MI100'!$C$7/((SB.n!I18/SB.n!H18)-'MI100'!$B$7))/SB.n!H18*100)</f>
        <v>99.748801803454384</v>
      </c>
      <c r="P18" s="27">
        <v>52.4467845</v>
      </c>
      <c r="Q18" s="27">
        <v>1.9542402000000001</v>
      </c>
      <c r="R18" s="27">
        <v>13.567365899999999</v>
      </c>
      <c r="S18" s="27">
        <v>12.2674959</v>
      </c>
      <c r="T18" s="27">
        <v>0.20748419999999998</v>
      </c>
      <c r="U18" s="27">
        <v>4.7347839</v>
      </c>
      <c r="V18" s="27">
        <v>8.4226229999999997</v>
      </c>
      <c r="W18" s="27">
        <v>2.9183813999999999</v>
      </c>
      <c r="X18" s="27">
        <v>1.0385099999999998</v>
      </c>
      <c r="Y18" s="27">
        <v>0.3265614</v>
      </c>
      <c r="Z18" s="19"/>
      <c r="AA18" s="22">
        <v>15.048</v>
      </c>
      <c r="AB18" s="22">
        <v>36.036000000000001</v>
      </c>
      <c r="AC18" s="22">
        <v>36.530999999999999</v>
      </c>
      <c r="AD18" s="22">
        <v>318.58199999999999</v>
      </c>
      <c r="AE18" s="22">
        <v>486.68400000000003</v>
      </c>
      <c r="AF18" s="22">
        <v>25.937999999999999</v>
      </c>
      <c r="AG18" s="22">
        <v>311.25600000000003</v>
      </c>
      <c r="AH18" s="22">
        <v>162.65700000000001</v>
      </c>
      <c r="AI18" s="22">
        <v>35.145000000000003</v>
      </c>
      <c r="AJ18" s="22">
        <v>11.186999999999999</v>
      </c>
      <c r="AK18" s="22">
        <v>20.097000000000001</v>
      </c>
      <c r="AL18" s="22">
        <v>28.314</v>
      </c>
      <c r="AM18" s="22">
        <v>119.59200000000001</v>
      </c>
      <c r="AN18" s="22">
        <v>5.5439999999999996</v>
      </c>
      <c r="AO18" s="22">
        <v>21.879000000000001</v>
      </c>
      <c r="AP18" s="22">
        <v>45.045000000000002</v>
      </c>
      <c r="AQ18" s="22">
        <v>3.4649999999999999</v>
      </c>
      <c r="AR18" s="22">
        <v>24.75</v>
      </c>
      <c r="AS18" s="22">
        <v>1.1879999999999999</v>
      </c>
      <c r="AT18" s="19"/>
      <c r="AU18" s="25">
        <f t="shared" si="0"/>
        <v>97.884230399999993</v>
      </c>
      <c r="AV18" s="25">
        <f t="shared" si="1"/>
        <v>0.21491213287500005</v>
      </c>
      <c r="AW18" s="25">
        <f t="shared" si="2"/>
        <v>98.099142532874993</v>
      </c>
    </row>
    <row r="19" spans="1:49" s="3" customFormat="1" ht="13.2" customHeight="1" x14ac:dyDescent="0.2">
      <c r="A19" s="19" t="s">
        <v>53</v>
      </c>
      <c r="B19" s="19" t="s">
        <v>52</v>
      </c>
      <c r="C19" s="19" t="s">
        <v>14</v>
      </c>
      <c r="D19" s="65" t="s">
        <v>272</v>
      </c>
      <c r="E19" s="18">
        <v>2</v>
      </c>
      <c r="F19" s="20">
        <v>5</v>
      </c>
      <c r="G19" s="19" t="s">
        <v>300</v>
      </c>
      <c r="H19" s="19" t="s">
        <v>293</v>
      </c>
      <c r="I19" s="19" t="s">
        <v>4</v>
      </c>
      <c r="J19" s="61">
        <v>-121.41108984690808</v>
      </c>
      <c r="K19" s="61">
        <v>45.699203654697016</v>
      </c>
      <c r="L19" s="63" t="s">
        <v>303</v>
      </c>
      <c r="M19" s="63" t="s">
        <v>4</v>
      </c>
      <c r="N19" s="21">
        <v>40860.943518518521</v>
      </c>
      <c r="O19" s="17">
        <f>IF(E19&lt;=4,('MI100'!$C$5/((SB.n!I19/SB.n!H19)-'MI100'!$B$5))/SB.n!H19*100,('MI100'!$C$7/((SB.n!I19/SB.n!H19)-'MI100'!$B$7))/SB.n!H19*100)</f>
        <v>99.919371339216269</v>
      </c>
      <c r="P19" s="27">
        <v>52.836052500000001</v>
      </c>
      <c r="Q19" s="27">
        <v>1.9579032000000001</v>
      </c>
      <c r="R19" s="27">
        <v>13.666078799999999</v>
      </c>
      <c r="S19" s="27">
        <v>12.433548600000004</v>
      </c>
      <c r="T19" s="27">
        <v>0.20918699999999998</v>
      </c>
      <c r="U19" s="27">
        <v>4.7638998000000008</v>
      </c>
      <c r="V19" s="27">
        <v>8.4927942000000023</v>
      </c>
      <c r="W19" s="27">
        <v>2.9271726</v>
      </c>
      <c r="X19" s="27">
        <v>1.0479744</v>
      </c>
      <c r="Y19" s="27">
        <v>0.33078869999999999</v>
      </c>
      <c r="Z19" s="19"/>
      <c r="AA19" s="22">
        <v>16.038</v>
      </c>
      <c r="AB19" s="22">
        <v>37.025999999999996</v>
      </c>
      <c r="AC19" s="22">
        <v>37.421999999999997</v>
      </c>
      <c r="AD19" s="22">
        <v>320.85900000000004</v>
      </c>
      <c r="AE19" s="22">
        <v>490.84199999999998</v>
      </c>
      <c r="AF19" s="22">
        <v>25.74</v>
      </c>
      <c r="AG19" s="22">
        <v>311.05799999999999</v>
      </c>
      <c r="AH19" s="22">
        <v>163.64699999999999</v>
      </c>
      <c r="AI19" s="22">
        <v>34.155000000000001</v>
      </c>
      <c r="AJ19" s="22">
        <v>11.286</v>
      </c>
      <c r="AK19" s="22">
        <v>20.988</v>
      </c>
      <c r="AL19" s="22">
        <v>29.303999999999998</v>
      </c>
      <c r="AM19" s="22">
        <v>121.077</v>
      </c>
      <c r="AN19" s="22">
        <v>6.4349999999999996</v>
      </c>
      <c r="AO19" s="22">
        <v>16.928999999999998</v>
      </c>
      <c r="AP19" s="22">
        <v>39.401999999999994</v>
      </c>
      <c r="AQ19" s="22">
        <v>3.5640000000000001</v>
      </c>
      <c r="AR19" s="22">
        <v>26.234999999999999</v>
      </c>
      <c r="AS19" s="22">
        <v>1.5840000000000001</v>
      </c>
      <c r="AT19" s="19"/>
      <c r="AU19" s="25">
        <f t="shared" si="0"/>
        <v>98.665399800000017</v>
      </c>
      <c r="AV19" s="25">
        <f t="shared" si="1"/>
        <v>0.215574686613</v>
      </c>
      <c r="AW19" s="25">
        <f t="shared" si="2"/>
        <v>98.880974486613013</v>
      </c>
    </row>
    <row r="20" spans="1:49" s="3" customFormat="1" ht="13.2" customHeight="1" x14ac:dyDescent="0.2">
      <c r="A20" s="19" t="s">
        <v>55</v>
      </c>
      <c r="B20" s="19" t="s">
        <v>54</v>
      </c>
      <c r="C20" s="19" t="s">
        <v>14</v>
      </c>
      <c r="D20" s="65" t="s">
        <v>273</v>
      </c>
      <c r="E20" s="18">
        <v>3</v>
      </c>
      <c r="F20" s="20">
        <v>8</v>
      </c>
      <c r="G20" s="19" t="s">
        <v>18</v>
      </c>
      <c r="H20" s="19" t="s">
        <v>293</v>
      </c>
      <c r="I20" s="19" t="s">
        <v>4</v>
      </c>
      <c r="J20" s="61">
        <v>-121.41036247627522</v>
      </c>
      <c r="K20" s="61">
        <v>45.699127003498845</v>
      </c>
      <c r="L20" s="63" t="s">
        <v>303</v>
      </c>
      <c r="M20" s="63" t="s">
        <v>4</v>
      </c>
      <c r="N20" s="21">
        <v>40859.933240740742</v>
      </c>
      <c r="O20" s="17">
        <f>IF(E20&lt;=4,('MI100'!$C$5/((SB.n!I20/SB.n!H20)-'MI100'!$B$5))/SB.n!H20*100,('MI100'!$C$7/((SB.n!I20/SB.n!H20)-'MI100'!$B$7))/SB.n!H20*100)</f>
        <v>99.812853387682182</v>
      </c>
      <c r="P20" s="27">
        <v>53.172177299999994</v>
      </c>
      <c r="Q20" s="27">
        <v>1.8605069999999999</v>
      </c>
      <c r="R20" s="27">
        <v>13.8855915</v>
      </c>
      <c r="S20" s="27">
        <v>12.023322299999997</v>
      </c>
      <c r="T20" s="27">
        <v>0.20402909999999999</v>
      </c>
      <c r="U20" s="27">
        <v>4.9157856000000004</v>
      </c>
      <c r="V20" s="27">
        <v>8.6557382999999977</v>
      </c>
      <c r="W20" s="27">
        <v>2.8317464999999999</v>
      </c>
      <c r="X20" s="27">
        <v>1.0693287</v>
      </c>
      <c r="Y20" s="27">
        <v>0.30585059999999997</v>
      </c>
      <c r="Z20" s="19"/>
      <c r="AA20" s="22">
        <v>15.443999999999999</v>
      </c>
      <c r="AB20" s="22">
        <v>34.155000000000001</v>
      </c>
      <c r="AC20" s="22">
        <v>37.125</v>
      </c>
      <c r="AD20" s="22">
        <v>310.16699999999997</v>
      </c>
      <c r="AE20" s="22">
        <v>453.51899999999995</v>
      </c>
      <c r="AF20" s="22">
        <v>25.838999999999999</v>
      </c>
      <c r="AG20" s="22">
        <v>317.88900000000001</v>
      </c>
      <c r="AH20" s="22">
        <v>157.01399999999998</v>
      </c>
      <c r="AI20" s="22">
        <v>33.264000000000003</v>
      </c>
      <c r="AJ20" s="22">
        <v>10.89</v>
      </c>
      <c r="AK20" s="22">
        <v>20.591999999999999</v>
      </c>
      <c r="AL20" s="22">
        <v>28.215</v>
      </c>
      <c r="AM20" s="22">
        <v>117.51300000000001</v>
      </c>
      <c r="AN20" s="22">
        <v>3.762</v>
      </c>
      <c r="AO20" s="22">
        <v>17.324999999999999</v>
      </c>
      <c r="AP20" s="22">
        <v>41.679000000000002</v>
      </c>
      <c r="AQ20" s="22">
        <v>3.4649999999999999</v>
      </c>
      <c r="AR20" s="22">
        <v>22.077000000000002</v>
      </c>
      <c r="AS20" s="22">
        <v>1.782</v>
      </c>
      <c r="AT20" s="19"/>
      <c r="AU20" s="25">
        <f t="shared" si="0"/>
        <v>98.924076899999989</v>
      </c>
      <c r="AV20" s="25">
        <f t="shared" si="1"/>
        <v>0.20797732305899994</v>
      </c>
      <c r="AW20" s="25">
        <f t="shared" si="2"/>
        <v>99.132054223058987</v>
      </c>
    </row>
    <row r="21" spans="1:49" s="3" customFormat="1" ht="13.2" customHeight="1" x14ac:dyDescent="0.2">
      <c r="A21" s="19" t="s">
        <v>57</v>
      </c>
      <c r="B21" s="19" t="s">
        <v>56</v>
      </c>
      <c r="C21" s="19" t="s">
        <v>14</v>
      </c>
      <c r="D21" s="65" t="s">
        <v>273</v>
      </c>
      <c r="E21" s="18">
        <v>3</v>
      </c>
      <c r="F21" s="20">
        <v>8</v>
      </c>
      <c r="G21" s="19" t="s">
        <v>300</v>
      </c>
      <c r="H21" s="19" t="s">
        <v>293</v>
      </c>
      <c r="I21" s="19" t="s">
        <v>4</v>
      </c>
      <c r="J21" s="61">
        <v>-121.41036247627522</v>
      </c>
      <c r="K21" s="61">
        <v>45.699127003498845</v>
      </c>
      <c r="L21" s="63" t="s">
        <v>303</v>
      </c>
      <c r="M21" s="63" t="s">
        <v>4</v>
      </c>
      <c r="N21" s="21">
        <v>40861.081296296295</v>
      </c>
      <c r="O21" s="17">
        <f>IF(E21&lt;=4,('MI100'!$C$5/((SB.n!I21/SB.n!H21)-'MI100'!$B$5))/SB.n!H21*100,('MI100'!$C$7/((SB.n!I21/SB.n!H21)-'MI100'!$B$7))/SB.n!H21*100)</f>
        <v>99.28818261342542</v>
      </c>
      <c r="P21" s="27">
        <v>52.918291799999992</v>
      </c>
      <c r="Q21" s="27">
        <v>1.8534879</v>
      </c>
      <c r="R21" s="27">
        <v>13.871147399999998</v>
      </c>
      <c r="S21" s="27">
        <v>11.725599599999999</v>
      </c>
      <c r="T21" s="27">
        <v>0.20196990000000001</v>
      </c>
      <c r="U21" s="27">
        <v>4.8651471000000006</v>
      </c>
      <c r="V21" s="27">
        <v>8.6290280999999993</v>
      </c>
      <c r="W21" s="27">
        <v>2.8179756</v>
      </c>
      <c r="X21" s="27">
        <v>1.0636757999999999</v>
      </c>
      <c r="Y21" s="27">
        <v>0.30614760000000002</v>
      </c>
      <c r="Z21" s="19"/>
      <c r="AA21" s="22">
        <v>16.829999999999998</v>
      </c>
      <c r="AB21" s="22">
        <v>34.451999999999998</v>
      </c>
      <c r="AC21" s="22">
        <v>36.728999999999999</v>
      </c>
      <c r="AD21" s="22">
        <v>308.48400000000004</v>
      </c>
      <c r="AE21" s="22">
        <v>452.529</v>
      </c>
      <c r="AF21" s="22">
        <v>26.631</v>
      </c>
      <c r="AG21" s="22">
        <v>315.90899999999999</v>
      </c>
      <c r="AH21" s="22">
        <v>155.03399999999999</v>
      </c>
      <c r="AI21" s="22">
        <v>33.462000000000003</v>
      </c>
      <c r="AJ21" s="22">
        <v>10.692</v>
      </c>
      <c r="AK21" s="22">
        <v>21.78</v>
      </c>
      <c r="AL21" s="22">
        <v>28.611000000000001</v>
      </c>
      <c r="AM21" s="22">
        <v>118.70100000000001</v>
      </c>
      <c r="AN21" s="22">
        <v>4.6530000000000005</v>
      </c>
      <c r="AO21" s="22">
        <v>16.928999999999998</v>
      </c>
      <c r="AP21" s="22">
        <v>41.481000000000002</v>
      </c>
      <c r="AQ21" s="22">
        <v>2.871</v>
      </c>
      <c r="AR21" s="22">
        <v>22.472999999999999</v>
      </c>
      <c r="AS21" s="22">
        <v>0.99</v>
      </c>
      <c r="AT21" s="19"/>
      <c r="AU21" s="25">
        <f t="shared" si="0"/>
        <v>98.252470799999969</v>
      </c>
      <c r="AV21" s="25">
        <f t="shared" si="1"/>
        <v>0.20763383651999998</v>
      </c>
      <c r="AW21" s="25">
        <f t="shared" si="2"/>
        <v>98.460104636519972</v>
      </c>
    </row>
    <row r="22" spans="1:49" s="1" customFormat="1" ht="13.2" customHeight="1" x14ac:dyDescent="0.2">
      <c r="A22" s="19" t="s">
        <v>59</v>
      </c>
      <c r="B22" s="19" t="s">
        <v>58</v>
      </c>
      <c r="C22" s="19" t="s">
        <v>14</v>
      </c>
      <c r="D22" s="65" t="s">
        <v>273</v>
      </c>
      <c r="E22" s="18">
        <v>3</v>
      </c>
      <c r="F22" s="20">
        <v>8</v>
      </c>
      <c r="G22" s="19" t="s">
        <v>299</v>
      </c>
      <c r="H22" s="19" t="s">
        <v>293</v>
      </c>
      <c r="I22" s="19" t="s">
        <v>4</v>
      </c>
      <c r="J22" s="61">
        <v>-121.41036247627522</v>
      </c>
      <c r="K22" s="61">
        <v>45.699127003498845</v>
      </c>
      <c r="L22" s="63" t="s">
        <v>303</v>
      </c>
      <c r="M22" s="63" t="s">
        <v>4</v>
      </c>
      <c r="N22" s="21">
        <v>40861.127245370371</v>
      </c>
      <c r="O22" s="17">
        <f>IF(E22&lt;=4,('MI100'!$C$5/((SB.n!I22/SB.n!H22)-'MI100'!$B$5))/SB.n!H22*100,('MI100'!$C$7/((SB.n!I22/SB.n!H22)-'MI100'!$B$7))/SB.n!H22*100)</f>
        <v>99.402970038576598</v>
      </c>
      <c r="P22" s="27">
        <v>52.926716699999993</v>
      </c>
      <c r="Q22" s="27">
        <v>1.8521712000000001</v>
      </c>
      <c r="R22" s="27">
        <v>13.8527334</v>
      </c>
      <c r="S22" s="27">
        <v>11.671723799999999</v>
      </c>
      <c r="T22" s="27">
        <v>0.2027322</v>
      </c>
      <c r="U22" s="27">
        <v>4.9079844000000001</v>
      </c>
      <c r="V22" s="27">
        <v>8.6240286000000008</v>
      </c>
      <c r="W22" s="27">
        <v>2.8360728000000002</v>
      </c>
      <c r="X22" s="27">
        <v>1.0648737000000001</v>
      </c>
      <c r="Y22" s="27">
        <v>0.3052665</v>
      </c>
      <c r="Z22" s="19"/>
      <c r="AA22" s="22">
        <v>15.642000000000001</v>
      </c>
      <c r="AB22" s="22">
        <v>34.749000000000002</v>
      </c>
      <c r="AC22" s="22">
        <v>35.936999999999998</v>
      </c>
      <c r="AD22" s="22">
        <v>311.94900000000001</v>
      </c>
      <c r="AE22" s="22">
        <v>456.58799999999997</v>
      </c>
      <c r="AF22" s="22">
        <v>26.532</v>
      </c>
      <c r="AG22" s="22">
        <v>314.91899999999998</v>
      </c>
      <c r="AH22" s="22">
        <v>155.33099999999999</v>
      </c>
      <c r="AI22" s="22">
        <v>33.164999999999999</v>
      </c>
      <c r="AJ22" s="22">
        <v>10.989000000000001</v>
      </c>
      <c r="AK22" s="22">
        <v>20.294999999999998</v>
      </c>
      <c r="AL22" s="22">
        <v>28.016999999999999</v>
      </c>
      <c r="AM22" s="22">
        <v>118.107</v>
      </c>
      <c r="AN22" s="22">
        <v>5.6429999999999998</v>
      </c>
      <c r="AO22" s="22">
        <v>21.186</v>
      </c>
      <c r="AP22" s="22">
        <v>45.143999999999998</v>
      </c>
      <c r="AQ22" s="22">
        <v>4.1580000000000004</v>
      </c>
      <c r="AR22" s="22">
        <v>25.541999999999998</v>
      </c>
      <c r="AS22" s="22">
        <v>2.3759999999999999</v>
      </c>
      <c r="AT22" s="19"/>
      <c r="AU22" s="25">
        <f t="shared" si="0"/>
        <v>98.244303299999999</v>
      </c>
      <c r="AV22" s="25">
        <f t="shared" si="1"/>
        <v>0.20964942405000001</v>
      </c>
      <c r="AW22" s="25">
        <f t="shared" si="2"/>
        <v>98.453952724049998</v>
      </c>
    </row>
    <row r="23" spans="1:49" s="1" customFormat="1" ht="13.2" customHeight="1" x14ac:dyDescent="0.2">
      <c r="A23" s="19" t="s">
        <v>61</v>
      </c>
      <c r="B23" s="19" t="s">
        <v>60</v>
      </c>
      <c r="C23" s="19" t="s">
        <v>14</v>
      </c>
      <c r="D23" s="65" t="s">
        <v>274</v>
      </c>
      <c r="E23" s="18">
        <v>3</v>
      </c>
      <c r="F23" s="20">
        <v>8</v>
      </c>
      <c r="G23" s="19" t="s">
        <v>18</v>
      </c>
      <c r="H23" s="19" t="s">
        <v>293</v>
      </c>
      <c r="I23" s="19" t="s">
        <v>4</v>
      </c>
      <c r="J23" s="61">
        <v>-121.40969065221566</v>
      </c>
      <c r="K23" s="61">
        <v>45.699080690680958</v>
      </c>
      <c r="L23" s="63" t="s">
        <v>303</v>
      </c>
      <c r="M23" s="63" t="s">
        <v>4</v>
      </c>
      <c r="N23" s="21">
        <v>40859.979143518518</v>
      </c>
      <c r="O23" s="17">
        <f>IF(E23&lt;=4,('MI100'!$C$5/((SB.n!I23/SB.n!H23)-'MI100'!$B$5))/SB.n!H23*100,('MI100'!$C$7/((SB.n!I23/SB.n!H23)-'MI100'!$B$7))/SB.n!H23*100)</f>
        <v>99.645630285906847</v>
      </c>
      <c r="P23" s="27">
        <v>52.783374600000002</v>
      </c>
      <c r="Q23" s="27">
        <v>1.8566262</v>
      </c>
      <c r="R23" s="27">
        <v>13.8264885</v>
      </c>
      <c r="S23" s="27">
        <v>11.920966199999999</v>
      </c>
      <c r="T23" s="27">
        <v>0.20171249999999999</v>
      </c>
      <c r="U23" s="27">
        <v>4.9695524999999998</v>
      </c>
      <c r="V23" s="27">
        <v>8.7114753</v>
      </c>
      <c r="W23" s="27">
        <v>2.8323900000000002</v>
      </c>
      <c r="X23" s="27">
        <v>0.98155529999999991</v>
      </c>
      <c r="Y23" s="27">
        <v>0.2912283</v>
      </c>
      <c r="Z23" s="19"/>
      <c r="AA23" s="22">
        <v>16.731000000000002</v>
      </c>
      <c r="AB23" s="22">
        <v>36.530999999999999</v>
      </c>
      <c r="AC23" s="22">
        <v>37.224000000000004</v>
      </c>
      <c r="AD23" s="22">
        <v>311.35500000000002</v>
      </c>
      <c r="AE23" s="22">
        <v>456.19200000000001</v>
      </c>
      <c r="AF23" s="22">
        <v>22.968</v>
      </c>
      <c r="AG23" s="22">
        <v>312.24599999999998</v>
      </c>
      <c r="AH23" s="22">
        <v>156.61800000000002</v>
      </c>
      <c r="AI23" s="22">
        <v>33.561</v>
      </c>
      <c r="AJ23" s="22">
        <v>11.087999999999999</v>
      </c>
      <c r="AK23" s="22">
        <v>20.196000000000002</v>
      </c>
      <c r="AL23" s="22">
        <v>29.997</v>
      </c>
      <c r="AM23" s="22">
        <v>114.54300000000001</v>
      </c>
      <c r="AN23" s="22">
        <v>4.95</v>
      </c>
      <c r="AO23" s="22">
        <v>17.225999999999999</v>
      </c>
      <c r="AP23" s="22">
        <v>39.995999999999995</v>
      </c>
      <c r="AQ23" s="22">
        <v>2.5739999999999998</v>
      </c>
      <c r="AR23" s="22">
        <v>24.552</v>
      </c>
      <c r="AS23" s="22">
        <v>1.2869999999999999</v>
      </c>
      <c r="AT23" s="19"/>
      <c r="AU23" s="25">
        <f t="shared" si="0"/>
        <v>98.375369400000011</v>
      </c>
      <c r="AV23" s="25">
        <f t="shared" si="1"/>
        <v>0.207850590684</v>
      </c>
      <c r="AW23" s="25">
        <f t="shared" si="2"/>
        <v>98.583219990684015</v>
      </c>
    </row>
    <row r="24" spans="1:49" s="1" customFormat="1" ht="13.2" customHeight="1" x14ac:dyDescent="0.2">
      <c r="A24" s="19" t="s">
        <v>63</v>
      </c>
      <c r="B24" s="19" t="s">
        <v>62</v>
      </c>
      <c r="C24" s="19" t="s">
        <v>14</v>
      </c>
      <c r="D24" s="65" t="s">
        <v>274</v>
      </c>
      <c r="E24" s="18">
        <v>3</v>
      </c>
      <c r="F24" s="20">
        <v>8</v>
      </c>
      <c r="G24" s="19" t="s">
        <v>300</v>
      </c>
      <c r="H24" s="19" t="s">
        <v>293</v>
      </c>
      <c r="I24" s="19" t="s">
        <v>4</v>
      </c>
      <c r="J24" s="61">
        <v>-121.40969065221566</v>
      </c>
      <c r="K24" s="61">
        <v>45.699080690680958</v>
      </c>
      <c r="L24" s="63" t="s">
        <v>303</v>
      </c>
      <c r="M24" s="63" t="s">
        <v>4</v>
      </c>
      <c r="N24" s="21">
        <v>40861.173194444447</v>
      </c>
      <c r="O24" s="17">
        <f>IF(E24&lt;=4,('MI100'!$C$5/((SB.n!I24/SB.n!H24)-'MI100'!$B$5))/SB.n!H24*100,('MI100'!$C$7/((SB.n!I24/SB.n!H24)-'MI100'!$B$7))/SB.n!H24*100)</f>
        <v>99.57879132267044</v>
      </c>
      <c r="P24" s="27">
        <v>52.460644500000008</v>
      </c>
      <c r="Q24" s="27">
        <v>1.8406575000000001</v>
      </c>
      <c r="R24" s="27">
        <v>13.715113500000001</v>
      </c>
      <c r="S24" s="27">
        <v>11.5503003</v>
      </c>
      <c r="T24" s="27">
        <v>0.2006928</v>
      </c>
      <c r="U24" s="27">
        <v>4.9544648999999996</v>
      </c>
      <c r="V24" s="27">
        <v>8.6696775000000006</v>
      </c>
      <c r="W24" s="27">
        <v>2.8383102</v>
      </c>
      <c r="X24" s="27">
        <v>0.98632710000000001</v>
      </c>
      <c r="Y24" s="27">
        <v>0.28968389999999999</v>
      </c>
      <c r="Z24" s="19"/>
      <c r="AA24" s="22">
        <v>17.126999999999999</v>
      </c>
      <c r="AB24" s="22">
        <v>35.936999999999998</v>
      </c>
      <c r="AC24" s="22">
        <v>37.619999999999997</v>
      </c>
      <c r="AD24" s="22">
        <v>317.19599999999997</v>
      </c>
      <c r="AE24" s="22">
        <v>449.16300000000001</v>
      </c>
      <c r="AF24" s="22">
        <v>23.858999999999998</v>
      </c>
      <c r="AG24" s="22">
        <v>308.68200000000002</v>
      </c>
      <c r="AH24" s="22">
        <v>154.44</v>
      </c>
      <c r="AI24" s="22">
        <v>33.363</v>
      </c>
      <c r="AJ24" s="22">
        <v>10.989000000000001</v>
      </c>
      <c r="AK24" s="22">
        <v>20.097000000000001</v>
      </c>
      <c r="AL24" s="22">
        <v>30.69</v>
      </c>
      <c r="AM24" s="22">
        <v>115.137</v>
      </c>
      <c r="AN24" s="22">
        <v>5.8410000000000002</v>
      </c>
      <c r="AO24" s="22">
        <v>19.305</v>
      </c>
      <c r="AP24" s="22">
        <v>42.57</v>
      </c>
      <c r="AQ24" s="22">
        <v>2.1779999999999999</v>
      </c>
      <c r="AR24" s="22">
        <v>23.067</v>
      </c>
      <c r="AS24" s="22">
        <v>2.3759999999999999</v>
      </c>
      <c r="AT24" s="19"/>
      <c r="AU24" s="25">
        <f t="shared" si="0"/>
        <v>97.505872200000013</v>
      </c>
      <c r="AV24" s="25">
        <f t="shared" si="1"/>
        <v>0.20799681794100003</v>
      </c>
      <c r="AW24" s="25">
        <f t="shared" si="2"/>
        <v>97.713869017941008</v>
      </c>
    </row>
    <row r="25" spans="1:49" s="1" customFormat="1" ht="13.2" customHeight="1" x14ac:dyDescent="0.2">
      <c r="A25" s="19" t="s">
        <v>65</v>
      </c>
      <c r="B25" s="19" t="s">
        <v>64</v>
      </c>
      <c r="C25" s="19" t="s">
        <v>14</v>
      </c>
      <c r="D25" s="65" t="s">
        <v>275</v>
      </c>
      <c r="E25" s="18">
        <v>4</v>
      </c>
      <c r="F25" s="20">
        <v>10</v>
      </c>
      <c r="G25" s="19" t="s">
        <v>18</v>
      </c>
      <c r="H25" s="19" t="s">
        <v>293</v>
      </c>
      <c r="I25" s="19" t="s">
        <v>4</v>
      </c>
      <c r="J25" s="61">
        <v>-121.40868125500981</v>
      </c>
      <c r="K25" s="61">
        <v>45.699026184465964</v>
      </c>
      <c r="L25" s="63" t="s">
        <v>303</v>
      </c>
      <c r="M25" s="63" t="s">
        <v>4</v>
      </c>
      <c r="N25" s="21">
        <v>40860.025046296294</v>
      </c>
      <c r="O25" s="17">
        <f>IF(E25&lt;=4,('MI100'!$C$5/((SB.n!I25/SB.n!H25)-'MI100'!$B$5))/SB.n!H25*100,('MI100'!$C$7/((SB.n!I25/SB.n!H25)-'MI100'!$B$7))/SB.n!H25*100)</f>
        <v>100.35665269444112</v>
      </c>
      <c r="P25" s="27">
        <v>53.115262199999997</v>
      </c>
      <c r="Q25" s="27">
        <v>1.8029187</v>
      </c>
      <c r="R25" s="27">
        <v>13.8616236</v>
      </c>
      <c r="S25" s="27">
        <v>12.063031199999999</v>
      </c>
      <c r="T25" s="27">
        <v>0.19193129999999997</v>
      </c>
      <c r="U25" s="27">
        <v>4.9631076000000025</v>
      </c>
      <c r="V25" s="27">
        <v>8.5880619000000014</v>
      </c>
      <c r="W25" s="27">
        <v>2.8923741000000001</v>
      </c>
      <c r="X25" s="27">
        <v>1.0001177999999999</v>
      </c>
      <c r="Y25" s="27">
        <v>0.28597139999999999</v>
      </c>
      <c r="Z25" s="19"/>
      <c r="AA25" s="22">
        <v>18.809999999999999</v>
      </c>
      <c r="AB25" s="22">
        <v>42.966000000000001</v>
      </c>
      <c r="AC25" s="22">
        <v>35.739000000000004</v>
      </c>
      <c r="AD25" s="22">
        <v>321.75</v>
      </c>
      <c r="AE25" s="22">
        <v>479.25900000000001</v>
      </c>
      <c r="AF25" s="22">
        <v>23.957999999999998</v>
      </c>
      <c r="AG25" s="22">
        <v>309.27599999999995</v>
      </c>
      <c r="AH25" s="22">
        <v>157.31100000000001</v>
      </c>
      <c r="AI25" s="22">
        <v>32.768999999999998</v>
      </c>
      <c r="AJ25" s="22">
        <v>11.087999999999999</v>
      </c>
      <c r="AK25" s="22">
        <v>19.403999999999996</v>
      </c>
      <c r="AL25" s="22">
        <v>35.244</v>
      </c>
      <c r="AM25" s="22">
        <v>113.85</v>
      </c>
      <c r="AN25" s="22">
        <v>5.8410000000000002</v>
      </c>
      <c r="AO25" s="22">
        <v>20.492999999999999</v>
      </c>
      <c r="AP25" s="22">
        <v>41.381999999999998</v>
      </c>
      <c r="AQ25" s="22">
        <v>4.3559999999999999</v>
      </c>
      <c r="AR25" s="22">
        <v>21.681000000000001</v>
      </c>
      <c r="AS25" s="22">
        <v>1.881</v>
      </c>
      <c r="AT25" s="19"/>
      <c r="AU25" s="25">
        <f t="shared" si="0"/>
        <v>98.764399799999978</v>
      </c>
      <c r="AV25" s="25">
        <f t="shared" si="1"/>
        <v>0.21372941432699999</v>
      </c>
      <c r="AW25" s="25">
        <f t="shared" si="2"/>
        <v>98.978129214326984</v>
      </c>
    </row>
    <row r="26" spans="1:49" s="1" customFormat="1" ht="13.2" customHeight="1" x14ac:dyDescent="0.2">
      <c r="A26" s="19" t="s">
        <v>67</v>
      </c>
      <c r="B26" s="19" t="s">
        <v>66</v>
      </c>
      <c r="C26" s="19" t="s">
        <v>14</v>
      </c>
      <c r="D26" s="65" t="s">
        <v>275</v>
      </c>
      <c r="E26" s="18">
        <v>4</v>
      </c>
      <c r="F26" s="20">
        <v>10</v>
      </c>
      <c r="G26" s="19" t="s">
        <v>300</v>
      </c>
      <c r="H26" s="19" t="s">
        <v>293</v>
      </c>
      <c r="I26" s="19" t="s">
        <v>4</v>
      </c>
      <c r="J26" s="61">
        <v>-121.40868125500981</v>
      </c>
      <c r="K26" s="61">
        <v>45.699026184465964</v>
      </c>
      <c r="L26" s="63" t="s">
        <v>303</v>
      </c>
      <c r="M26" s="63" t="s">
        <v>4</v>
      </c>
      <c r="N26" s="21">
        <v>40861.219097222223</v>
      </c>
      <c r="O26" s="17">
        <f>IF(E26&lt;=4,('MI100'!$C$5/((SB.n!I26/SB.n!H26)-'MI100'!$B$5))/SB.n!H26*100,('MI100'!$C$7/((SB.n!I26/SB.n!H26)-'MI100'!$B$7))/SB.n!H26*100)</f>
        <v>99.494453827618514</v>
      </c>
      <c r="P26" s="27">
        <v>53.190710100000004</v>
      </c>
      <c r="Q26" s="27">
        <v>1.8029583</v>
      </c>
      <c r="R26" s="27">
        <v>13.9086585</v>
      </c>
      <c r="S26" s="27">
        <v>11.4531417</v>
      </c>
      <c r="T26" s="27">
        <v>0.18469440000000001</v>
      </c>
      <c r="U26" s="27">
        <v>4.9048262999999999</v>
      </c>
      <c r="V26" s="27">
        <v>8.5203261000000001</v>
      </c>
      <c r="W26" s="27">
        <v>2.9108871000000001</v>
      </c>
      <c r="X26" s="27">
        <v>1.0243728000000001</v>
      </c>
      <c r="Y26" s="27">
        <v>0.28798109999999999</v>
      </c>
      <c r="Z26" s="19"/>
      <c r="AA26" s="22">
        <v>18.315000000000001</v>
      </c>
      <c r="AB26" s="22">
        <v>42.866999999999997</v>
      </c>
      <c r="AC26" s="22">
        <v>35.342999999999996</v>
      </c>
      <c r="AD26" s="22">
        <v>321.55200000000002</v>
      </c>
      <c r="AE26" s="22">
        <v>480.15</v>
      </c>
      <c r="AF26" s="22">
        <v>23.166</v>
      </c>
      <c r="AG26" s="22">
        <v>307.39499999999998</v>
      </c>
      <c r="AH26" s="22">
        <v>158.4</v>
      </c>
      <c r="AI26" s="22">
        <v>32.372999999999998</v>
      </c>
      <c r="AJ26" s="22">
        <v>11.583</v>
      </c>
      <c r="AK26" s="22">
        <v>20.294999999999998</v>
      </c>
      <c r="AL26" s="22">
        <v>37.025999999999996</v>
      </c>
      <c r="AM26" s="22">
        <v>114.444</v>
      </c>
      <c r="AN26" s="22">
        <v>5.9399999999999995</v>
      </c>
      <c r="AO26" s="22">
        <v>19.106999999999999</v>
      </c>
      <c r="AP26" s="22">
        <v>45.143999999999998</v>
      </c>
      <c r="AQ26" s="22">
        <v>4.6530000000000005</v>
      </c>
      <c r="AR26" s="22">
        <v>23.957999999999998</v>
      </c>
      <c r="AS26" s="22">
        <v>0</v>
      </c>
      <c r="AT26" s="19"/>
      <c r="AU26" s="25">
        <f t="shared" si="0"/>
        <v>98.188556399999996</v>
      </c>
      <c r="AV26" s="25">
        <f t="shared" si="1"/>
        <v>0.21433944995099996</v>
      </c>
      <c r="AW26" s="25">
        <f t="shared" si="2"/>
        <v>98.402895849950994</v>
      </c>
    </row>
    <row r="27" spans="1:49" s="1" customFormat="1" ht="13.2" customHeight="1" x14ac:dyDescent="0.2">
      <c r="A27" s="19" t="s">
        <v>69</v>
      </c>
      <c r="B27" s="19" t="s">
        <v>68</v>
      </c>
      <c r="C27" s="19" t="s">
        <v>14</v>
      </c>
      <c r="D27" s="65" t="s">
        <v>275</v>
      </c>
      <c r="E27" s="18">
        <v>4</v>
      </c>
      <c r="F27" s="20">
        <v>10</v>
      </c>
      <c r="G27" s="19" t="s">
        <v>299</v>
      </c>
      <c r="H27" s="19" t="s">
        <v>293</v>
      </c>
      <c r="I27" s="19" t="s">
        <v>4</v>
      </c>
      <c r="J27" s="61">
        <v>-121.40868125500981</v>
      </c>
      <c r="K27" s="61">
        <v>45.699026184465964</v>
      </c>
      <c r="L27" s="63" t="s">
        <v>303</v>
      </c>
      <c r="M27" s="63" t="s">
        <v>4</v>
      </c>
      <c r="N27" s="21">
        <v>40861.265069444446</v>
      </c>
      <c r="O27" s="17">
        <f>IF(E27&lt;=4,('MI100'!$C$5/((SB.n!I27/SB.n!H27)-'MI100'!$B$5))/SB.n!H27*100,('MI100'!$C$7/((SB.n!I27/SB.n!H27)-'MI100'!$B$7))/SB.n!H27*100)</f>
        <v>99.995026704118331</v>
      </c>
      <c r="P27" s="27">
        <v>52.527429900000001</v>
      </c>
      <c r="Q27" s="27">
        <v>1.772397</v>
      </c>
      <c r="R27" s="27">
        <v>13.734250200000002</v>
      </c>
      <c r="S27" s="27">
        <v>11.6122347</v>
      </c>
      <c r="T27" s="27">
        <v>0.19008989999999998</v>
      </c>
      <c r="U27" s="27">
        <v>4.9262400000000017</v>
      </c>
      <c r="V27" s="27">
        <v>8.4948039000000009</v>
      </c>
      <c r="W27" s="27">
        <v>2.8581695999999996</v>
      </c>
      <c r="X27" s="27">
        <v>0.97564499999999998</v>
      </c>
      <c r="Y27" s="27">
        <v>0.28172429999999998</v>
      </c>
      <c r="Z27" s="19"/>
      <c r="AA27" s="22">
        <v>17.225999999999999</v>
      </c>
      <c r="AB27" s="22">
        <v>42.075000000000003</v>
      </c>
      <c r="AC27" s="22">
        <v>35.045999999999999</v>
      </c>
      <c r="AD27" s="22">
        <v>314.91899999999998</v>
      </c>
      <c r="AE27" s="22">
        <v>464.60700000000003</v>
      </c>
      <c r="AF27" s="22">
        <v>22.175999999999998</v>
      </c>
      <c r="AG27" s="22">
        <v>303.83099999999996</v>
      </c>
      <c r="AH27" s="22">
        <v>154.34100000000001</v>
      </c>
      <c r="AI27" s="22">
        <v>31.976999999999997</v>
      </c>
      <c r="AJ27" s="22">
        <v>11.186999999999999</v>
      </c>
      <c r="AK27" s="22">
        <v>19.106999999999999</v>
      </c>
      <c r="AL27" s="22">
        <v>35.244</v>
      </c>
      <c r="AM27" s="22">
        <v>112.068</v>
      </c>
      <c r="AN27" s="22">
        <v>6.633</v>
      </c>
      <c r="AO27" s="22">
        <v>16.335000000000001</v>
      </c>
      <c r="AP27" s="22">
        <v>41.679000000000002</v>
      </c>
      <c r="AQ27" s="22">
        <v>3.762</v>
      </c>
      <c r="AR27" s="22">
        <v>24.552</v>
      </c>
      <c r="AS27" s="22">
        <v>0.29699999999999999</v>
      </c>
      <c r="AT27" s="19"/>
      <c r="AU27" s="25">
        <f t="shared" si="0"/>
        <v>97.372984500000001</v>
      </c>
      <c r="AV27" s="25">
        <f t="shared" si="1"/>
        <v>0.208789405308</v>
      </c>
      <c r="AW27" s="25">
        <f t="shared" si="2"/>
        <v>97.581773905307998</v>
      </c>
    </row>
    <row r="28" spans="1:49" s="1" customFormat="1" ht="13.2" customHeight="1" x14ac:dyDescent="0.2">
      <c r="A28" s="19" t="s">
        <v>20</v>
      </c>
      <c r="B28" s="19" t="s">
        <v>19</v>
      </c>
      <c r="C28" s="19" t="s">
        <v>14</v>
      </c>
      <c r="D28" s="65" t="s">
        <v>17</v>
      </c>
      <c r="E28" s="18">
        <v>4</v>
      </c>
      <c r="F28" s="20">
        <v>12</v>
      </c>
      <c r="G28" s="19" t="s">
        <v>18</v>
      </c>
      <c r="H28" s="19" t="s">
        <v>293</v>
      </c>
      <c r="I28" s="19" t="s">
        <v>4</v>
      </c>
      <c r="J28" s="61">
        <v>-121.40770848140181</v>
      </c>
      <c r="K28" s="61">
        <v>45.699104535680711</v>
      </c>
      <c r="L28" s="63" t="s">
        <v>303</v>
      </c>
      <c r="M28" s="63" t="s">
        <v>4</v>
      </c>
      <c r="N28" s="21">
        <v>40860.070972222224</v>
      </c>
      <c r="O28" s="17">
        <f>IF(E28&lt;=4,('MI100'!$C$5/((SB.n!I28/SB.n!H28)-'MI100'!$B$5))/SB.n!H28*100,('MI100'!$C$7/((SB.n!I28/SB.n!H28)-'MI100'!$B$7))/SB.n!H28*100)</f>
        <v>99.389449538081593</v>
      </c>
      <c r="P28" s="27">
        <v>53.256673800000002</v>
      </c>
      <c r="Q28" s="27">
        <v>1.7878014</v>
      </c>
      <c r="R28" s="27">
        <v>13.979987999999999</v>
      </c>
      <c r="S28" s="27">
        <v>11.4605172</v>
      </c>
      <c r="T28" s="27">
        <v>0.19354499999999999</v>
      </c>
      <c r="U28" s="27">
        <v>4.8429314999999997</v>
      </c>
      <c r="V28" s="27">
        <v>8.6581538999999985</v>
      </c>
      <c r="W28" s="27">
        <v>2.7276380999999996</v>
      </c>
      <c r="X28" s="27">
        <v>1.1665862999999999</v>
      </c>
      <c r="Y28" s="27">
        <v>0.28584270000000001</v>
      </c>
      <c r="Z28" s="19"/>
      <c r="AA28" s="22">
        <v>18.710999999999999</v>
      </c>
      <c r="AB28" s="22">
        <v>40.788000000000004</v>
      </c>
      <c r="AC28" s="22">
        <v>35.145000000000003</v>
      </c>
      <c r="AD28" s="22">
        <v>322.54199999999997</v>
      </c>
      <c r="AE28" s="22">
        <v>449.85600000000005</v>
      </c>
      <c r="AF28" s="22">
        <v>28.808999999999997</v>
      </c>
      <c r="AG28" s="22">
        <v>313.03800000000007</v>
      </c>
      <c r="AH28" s="22">
        <v>155.529</v>
      </c>
      <c r="AI28" s="22">
        <v>32.372999999999998</v>
      </c>
      <c r="AJ28" s="22">
        <v>11.087999999999999</v>
      </c>
      <c r="AK28" s="22">
        <v>19.305</v>
      </c>
      <c r="AL28" s="22">
        <v>34.253999999999998</v>
      </c>
      <c r="AM28" s="22">
        <v>115.92899999999999</v>
      </c>
      <c r="AN28" s="22">
        <v>4.6530000000000005</v>
      </c>
      <c r="AO28" s="22">
        <v>21.978000000000002</v>
      </c>
      <c r="AP28" s="22">
        <v>43.362000000000002</v>
      </c>
      <c r="AQ28" s="22">
        <v>4.5540000000000003</v>
      </c>
      <c r="AR28" s="22">
        <v>24.056999999999999</v>
      </c>
      <c r="AS28" s="22">
        <v>1.4849999999999999</v>
      </c>
      <c r="AT28" s="19"/>
      <c r="AU28" s="25">
        <f t="shared" si="0"/>
        <v>98.359677900000008</v>
      </c>
      <c r="AV28" s="25">
        <f t="shared" si="1"/>
        <v>0.211492433097</v>
      </c>
      <c r="AW28" s="25">
        <f t="shared" si="2"/>
        <v>98.571170333097015</v>
      </c>
    </row>
    <row r="29" spans="1:49" s="1" customFormat="1" ht="13.2" customHeight="1" x14ac:dyDescent="0.2">
      <c r="A29" s="19" t="s">
        <v>22</v>
      </c>
      <c r="B29" s="19" t="s">
        <v>21</v>
      </c>
      <c r="C29" s="19" t="s">
        <v>14</v>
      </c>
      <c r="D29" s="65" t="s">
        <v>17</v>
      </c>
      <c r="E29" s="18">
        <v>4</v>
      </c>
      <c r="F29" s="20">
        <v>12</v>
      </c>
      <c r="G29" s="19" t="s">
        <v>299</v>
      </c>
      <c r="H29" s="19" t="s">
        <v>293</v>
      </c>
      <c r="I29" s="19" t="s">
        <v>4</v>
      </c>
      <c r="J29" s="61">
        <v>-121.40770848140181</v>
      </c>
      <c r="K29" s="61">
        <v>45.699104535680711</v>
      </c>
      <c r="L29" s="63" t="s">
        <v>303</v>
      </c>
      <c r="M29" s="63" t="s">
        <v>4</v>
      </c>
      <c r="N29" s="21">
        <v>40861.310972222222</v>
      </c>
      <c r="O29" s="17">
        <f>IF(E29&lt;=4,('MI100'!$C$5/((SB.n!I29/SB.n!H29)-'MI100'!$B$5))/SB.n!H29*100,('MI100'!$C$7/((SB.n!I29/SB.n!H29)-'MI100'!$B$7))/SB.n!H29*100)</f>
        <v>99.58870057667481</v>
      </c>
      <c r="P29" s="27">
        <v>53.106144300000004</v>
      </c>
      <c r="Q29" s="27">
        <v>1.7753175000000001</v>
      </c>
      <c r="R29" s="27">
        <v>13.936427999999999</v>
      </c>
      <c r="S29" s="27">
        <v>11.567655</v>
      </c>
      <c r="T29" s="27">
        <v>0.19377269999999999</v>
      </c>
      <c r="U29" s="27">
        <v>4.8133106999999997</v>
      </c>
      <c r="V29" s="27">
        <v>8.6297705999999987</v>
      </c>
      <c r="W29" s="27">
        <v>2.7314099999999999</v>
      </c>
      <c r="X29" s="27">
        <v>1.1436579</v>
      </c>
      <c r="Y29" s="27">
        <v>0.28649609999999998</v>
      </c>
      <c r="Z29" s="19"/>
      <c r="AA29" s="22">
        <v>18.216000000000001</v>
      </c>
      <c r="AB29" s="22">
        <v>43.164000000000001</v>
      </c>
      <c r="AC29" s="22">
        <v>35.64</v>
      </c>
      <c r="AD29" s="22">
        <v>324.62099999999998</v>
      </c>
      <c r="AE29" s="22">
        <v>447.77699999999999</v>
      </c>
      <c r="AF29" s="22">
        <v>29.105999999999998</v>
      </c>
      <c r="AG29" s="22">
        <v>311.553</v>
      </c>
      <c r="AH29" s="22">
        <v>156.024</v>
      </c>
      <c r="AI29" s="22">
        <v>32.076000000000001</v>
      </c>
      <c r="AJ29" s="22">
        <v>11.186999999999999</v>
      </c>
      <c r="AK29" s="22">
        <v>20.492999999999999</v>
      </c>
      <c r="AL29" s="22">
        <v>32.868000000000002</v>
      </c>
      <c r="AM29" s="22">
        <v>112.167</v>
      </c>
      <c r="AN29" s="22">
        <v>5.5439999999999996</v>
      </c>
      <c r="AO29" s="22">
        <v>19.503</v>
      </c>
      <c r="AP29" s="22">
        <v>43.658999999999999</v>
      </c>
      <c r="AQ29" s="22">
        <v>3.96</v>
      </c>
      <c r="AR29" s="22">
        <v>24.948</v>
      </c>
      <c r="AS29" s="22">
        <v>1.3859999999999999</v>
      </c>
      <c r="AT29" s="19"/>
      <c r="AU29" s="25">
        <f t="shared" si="0"/>
        <v>98.183962799999989</v>
      </c>
      <c r="AV29" s="25">
        <f t="shared" si="1"/>
        <v>0.21121209816299996</v>
      </c>
      <c r="AW29" s="25">
        <f t="shared" si="2"/>
        <v>98.395174898162992</v>
      </c>
    </row>
    <row r="30" spans="1:49" s="1" customFormat="1" ht="13.2" customHeight="1" x14ac:dyDescent="0.2">
      <c r="A30" s="19" t="s">
        <v>25</v>
      </c>
      <c r="B30" s="19" t="s">
        <v>24</v>
      </c>
      <c r="C30" s="19" t="s">
        <v>14</v>
      </c>
      <c r="D30" s="65" t="s">
        <v>23</v>
      </c>
      <c r="E30" s="18">
        <v>5</v>
      </c>
      <c r="F30" s="20">
        <v>15</v>
      </c>
      <c r="G30" s="19" t="s">
        <v>18</v>
      </c>
      <c r="H30" s="19" t="s">
        <v>5</v>
      </c>
      <c r="I30" s="19" t="s">
        <v>4</v>
      </c>
      <c r="J30" s="61">
        <v>-121.40686158646841</v>
      </c>
      <c r="K30" s="61">
        <v>45.699294649703873</v>
      </c>
      <c r="L30" s="63" t="s">
        <v>303</v>
      </c>
      <c r="M30" s="63" t="s">
        <v>4</v>
      </c>
      <c r="N30" s="21">
        <v>40860.116875</v>
      </c>
      <c r="O30" s="17">
        <f>IF(E30&lt;=4,('MI100'!$C$5/((SB.n!I30/SB.n!H30)-'MI100'!$B$5))/SB.n!H30*100,('MI100'!$C$7/((SB.n!I30/SB.n!H30)-'MI100'!$B$7))/SB.n!H30*100)</f>
        <v>99.190316697028038</v>
      </c>
      <c r="P30" s="27">
        <v>54.296975699999997</v>
      </c>
      <c r="Q30" s="27">
        <v>1.7586656999999999</v>
      </c>
      <c r="R30" s="27">
        <v>14.202698399999999</v>
      </c>
      <c r="S30" s="27">
        <v>11.235232799999999</v>
      </c>
      <c r="T30" s="27">
        <v>0.19180259999999999</v>
      </c>
      <c r="U30" s="27">
        <v>4.6786905000000001</v>
      </c>
      <c r="V30" s="27">
        <v>8.5363641000000019</v>
      </c>
      <c r="W30" s="27">
        <v>2.9457152999999998</v>
      </c>
      <c r="X30" s="27">
        <v>1.2591710999999999</v>
      </c>
      <c r="Y30" s="27">
        <v>0.32098770000000004</v>
      </c>
      <c r="Z30" s="19"/>
      <c r="AA30" s="22">
        <v>15.642000000000001</v>
      </c>
      <c r="AB30" s="22">
        <v>39.006</v>
      </c>
      <c r="AC30" s="22">
        <v>35.739000000000004</v>
      </c>
      <c r="AD30" s="22">
        <v>307.69200000000001</v>
      </c>
      <c r="AE30" s="22">
        <v>538.75800000000004</v>
      </c>
      <c r="AF30" s="22">
        <v>31.878000000000004</v>
      </c>
      <c r="AG30" s="22">
        <v>320.06699999999995</v>
      </c>
      <c r="AH30" s="22">
        <v>165.429</v>
      </c>
      <c r="AI30" s="22">
        <v>33.857999999999997</v>
      </c>
      <c r="AJ30" s="22">
        <v>11.286</v>
      </c>
      <c r="AK30" s="22">
        <v>20.394000000000002</v>
      </c>
      <c r="AL30" s="22">
        <v>28.512</v>
      </c>
      <c r="AM30" s="22">
        <v>117.71099999999998</v>
      </c>
      <c r="AN30" s="22">
        <v>7.1280000000000001</v>
      </c>
      <c r="AO30" s="22">
        <v>19.206000000000003</v>
      </c>
      <c r="AP30" s="22">
        <v>45.441000000000003</v>
      </c>
      <c r="AQ30" s="22">
        <v>4.7519999999999998</v>
      </c>
      <c r="AR30" s="22">
        <v>24.155999999999999</v>
      </c>
      <c r="AS30" s="22">
        <v>0</v>
      </c>
      <c r="AT30" s="19"/>
      <c r="AU30" s="25">
        <f t="shared" si="0"/>
        <v>99.426303900000008</v>
      </c>
      <c r="AV30" s="25">
        <f t="shared" si="1"/>
        <v>0.22111190432099997</v>
      </c>
      <c r="AW30" s="25">
        <f t="shared" si="2"/>
        <v>99.647415804321014</v>
      </c>
    </row>
    <row r="31" spans="1:49" s="1" customFormat="1" ht="13.2" customHeight="1" x14ac:dyDescent="0.2">
      <c r="A31" s="19" t="s">
        <v>27</v>
      </c>
      <c r="B31" s="19" t="s">
        <v>26</v>
      </c>
      <c r="C31" s="19" t="s">
        <v>14</v>
      </c>
      <c r="D31" s="65" t="s">
        <v>23</v>
      </c>
      <c r="E31" s="18">
        <v>5</v>
      </c>
      <c r="F31" s="20">
        <v>15</v>
      </c>
      <c r="G31" s="19" t="s">
        <v>300</v>
      </c>
      <c r="H31" s="19" t="s">
        <v>5</v>
      </c>
      <c r="I31" s="19" t="s">
        <v>4</v>
      </c>
      <c r="J31" s="61">
        <v>-121.40686158646841</v>
      </c>
      <c r="K31" s="61">
        <v>45.699294649703873</v>
      </c>
      <c r="L31" s="63" t="s">
        <v>303</v>
      </c>
      <c r="M31" s="63" t="s">
        <v>4</v>
      </c>
      <c r="N31" s="21">
        <v>40861.356874999998</v>
      </c>
      <c r="O31" s="17">
        <f>IF(E31&lt;=4,('MI100'!$C$5/((SB.n!I31/SB.n!H31)-'MI100'!$B$5))/SB.n!H31*100,('MI100'!$C$7/((SB.n!I31/SB.n!H31)-'MI100'!$B$7))/SB.n!H31*100)</f>
        <v>98.886755904586835</v>
      </c>
      <c r="P31" s="27">
        <v>53.771028299999998</v>
      </c>
      <c r="Q31" s="27">
        <v>1.7416871999999999</v>
      </c>
      <c r="R31" s="27">
        <v>14.101074899999999</v>
      </c>
      <c r="S31" s="27">
        <v>10.989207899999998</v>
      </c>
      <c r="T31" s="27">
        <v>0.1893474</v>
      </c>
      <c r="U31" s="27">
        <v>4.6437236999999998</v>
      </c>
      <c r="V31" s="27">
        <v>8.4548078999999987</v>
      </c>
      <c r="W31" s="27">
        <v>2.9311029</v>
      </c>
      <c r="X31" s="27">
        <v>1.2384305999999998</v>
      </c>
      <c r="Y31" s="27">
        <v>0.31736430000000004</v>
      </c>
      <c r="Z31" s="19"/>
      <c r="AA31" s="22">
        <v>14.949000000000002</v>
      </c>
      <c r="AB31" s="22">
        <v>38.213999999999999</v>
      </c>
      <c r="AC31" s="22">
        <v>34.353000000000002</v>
      </c>
      <c r="AD31" s="22">
        <v>304.52399999999994</v>
      </c>
      <c r="AE31" s="22">
        <v>531.63</v>
      </c>
      <c r="AF31" s="22">
        <v>31.382999999999999</v>
      </c>
      <c r="AG31" s="22">
        <v>315.61200000000002</v>
      </c>
      <c r="AH31" s="22">
        <v>161.46900000000002</v>
      </c>
      <c r="AI31" s="22">
        <v>33.659999999999997</v>
      </c>
      <c r="AJ31" s="22">
        <v>11.385</v>
      </c>
      <c r="AK31" s="22">
        <v>20.690999999999999</v>
      </c>
      <c r="AL31" s="22">
        <v>27.917999999999999</v>
      </c>
      <c r="AM31" s="22">
        <v>114.24600000000001</v>
      </c>
      <c r="AN31" s="22">
        <v>7.8210000000000006</v>
      </c>
      <c r="AO31" s="22">
        <v>22.175999999999998</v>
      </c>
      <c r="AP31" s="22">
        <v>44.253</v>
      </c>
      <c r="AQ31" s="22">
        <v>4.3559999999999999</v>
      </c>
      <c r="AR31" s="22">
        <v>26.829000000000001</v>
      </c>
      <c r="AS31" s="22">
        <v>3.3660000000000001</v>
      </c>
      <c r="AT31" s="19"/>
      <c r="AU31" s="25">
        <f t="shared" si="0"/>
        <v>98.377775099999994</v>
      </c>
      <c r="AV31" s="25">
        <f t="shared" si="1"/>
        <v>0.21875514536700003</v>
      </c>
      <c r="AW31" s="25">
        <f t="shared" si="2"/>
        <v>98.596530245366992</v>
      </c>
    </row>
    <row r="32" spans="1:49" s="1" customFormat="1" ht="13.2" customHeight="1" x14ac:dyDescent="0.2">
      <c r="A32" s="19" t="s">
        <v>30</v>
      </c>
      <c r="B32" s="19" t="s">
        <v>29</v>
      </c>
      <c r="C32" s="19" t="s">
        <v>14</v>
      </c>
      <c r="D32" s="65" t="s">
        <v>28</v>
      </c>
      <c r="E32" s="18">
        <v>5</v>
      </c>
      <c r="F32" s="20">
        <v>15</v>
      </c>
      <c r="G32" s="19" t="s">
        <v>18</v>
      </c>
      <c r="H32" s="19" t="s">
        <v>5</v>
      </c>
      <c r="I32" s="19" t="s">
        <v>4</v>
      </c>
      <c r="J32" s="61">
        <v>-121.40680636614084</v>
      </c>
      <c r="K32" s="61">
        <v>45.69931931645668</v>
      </c>
      <c r="L32" s="63" t="s">
        <v>303</v>
      </c>
      <c r="M32" s="63" t="s">
        <v>4</v>
      </c>
      <c r="N32" s="21">
        <v>40860.162824074076</v>
      </c>
      <c r="O32" s="17">
        <f>IF(E32&lt;=4,('MI100'!$C$5/((SB.n!I32/SB.n!H32)-'MI100'!$B$5))/SB.n!H32*100,('MI100'!$C$7/((SB.n!I32/SB.n!H32)-'MI100'!$B$7))/SB.n!H32*100)</f>
        <v>100.0424047903081</v>
      </c>
      <c r="P32" s="27">
        <v>54.122676300000009</v>
      </c>
      <c r="Q32" s="27">
        <v>1.7424198</v>
      </c>
      <c r="R32" s="27">
        <v>14.0944617</v>
      </c>
      <c r="S32" s="27">
        <v>11.512917899999998</v>
      </c>
      <c r="T32" s="27">
        <v>0.1962873</v>
      </c>
      <c r="U32" s="27">
        <v>4.8570291000000019</v>
      </c>
      <c r="V32" s="27">
        <v>8.4911012999999986</v>
      </c>
      <c r="W32" s="27">
        <v>2.9588427000000013</v>
      </c>
      <c r="X32" s="27">
        <v>1.2042954000000001</v>
      </c>
      <c r="Y32" s="27">
        <v>0.31621590000000005</v>
      </c>
      <c r="Z32" s="19"/>
      <c r="AA32" s="22">
        <v>15.84</v>
      </c>
      <c r="AB32" s="22">
        <v>38.313000000000002</v>
      </c>
      <c r="AC32" s="22">
        <v>35.838000000000001</v>
      </c>
      <c r="AD32" s="22">
        <v>307.791</v>
      </c>
      <c r="AE32" s="22">
        <v>530.14499999999998</v>
      </c>
      <c r="AF32" s="22">
        <v>30.491999999999997</v>
      </c>
      <c r="AG32" s="22">
        <v>316.89899999999994</v>
      </c>
      <c r="AH32" s="22">
        <v>161.07299999999998</v>
      </c>
      <c r="AI32" s="22">
        <v>33.264000000000003</v>
      </c>
      <c r="AJ32" s="22">
        <v>10.494</v>
      </c>
      <c r="AK32" s="22">
        <v>20.888999999999999</v>
      </c>
      <c r="AL32" s="22">
        <v>27.620999999999999</v>
      </c>
      <c r="AM32" s="22">
        <v>115.92899999999999</v>
      </c>
      <c r="AN32" s="22">
        <v>4.5540000000000003</v>
      </c>
      <c r="AO32" s="22">
        <v>20.690999999999999</v>
      </c>
      <c r="AP32" s="22">
        <v>45.441000000000003</v>
      </c>
      <c r="AQ32" s="22">
        <v>5.0490000000000004</v>
      </c>
      <c r="AR32" s="22">
        <v>21.186</v>
      </c>
      <c r="AS32" s="22">
        <v>1.4849999999999999</v>
      </c>
      <c r="AT32" s="19"/>
      <c r="AU32" s="25">
        <f t="shared" si="0"/>
        <v>99.49624740000003</v>
      </c>
      <c r="AV32" s="25">
        <f t="shared" si="1"/>
        <v>0.21828148343099987</v>
      </c>
      <c r="AW32" s="25">
        <f t="shared" si="2"/>
        <v>99.714528883431029</v>
      </c>
    </row>
    <row r="33" spans="1:49" s="1" customFormat="1" ht="13.2" customHeight="1" x14ac:dyDescent="0.2">
      <c r="A33" s="19" t="s">
        <v>33</v>
      </c>
      <c r="B33" s="19" t="s">
        <v>32</v>
      </c>
      <c r="C33" s="19" t="s">
        <v>14</v>
      </c>
      <c r="D33" s="65" t="s">
        <v>31</v>
      </c>
      <c r="E33" s="18">
        <v>5</v>
      </c>
      <c r="F33" s="20">
        <v>15</v>
      </c>
      <c r="G33" s="19" t="s">
        <v>18</v>
      </c>
      <c r="H33" s="19" t="s">
        <v>5</v>
      </c>
      <c r="I33" s="19" t="s">
        <v>4</v>
      </c>
      <c r="J33" s="61">
        <v>-121.40658468146499</v>
      </c>
      <c r="K33" s="61">
        <v>45.699572239074165</v>
      </c>
      <c r="L33" s="63" t="s">
        <v>303</v>
      </c>
      <c r="M33" s="63" t="s">
        <v>4</v>
      </c>
      <c r="N33" s="21">
        <v>40860.208726851852</v>
      </c>
      <c r="O33" s="17">
        <f>IF(E33&lt;=4,('MI100'!$C$5/((SB.n!I33/SB.n!H33)-'MI100'!$B$5))/SB.n!H33*100,('MI100'!$C$7/((SB.n!I33/SB.n!H33)-'MI100'!$B$7))/SB.n!H33*100)</f>
        <v>98.986930683143257</v>
      </c>
      <c r="P33" s="27">
        <v>53.928517499999998</v>
      </c>
      <c r="Q33" s="27">
        <v>1.7469441000000001</v>
      </c>
      <c r="R33" s="27">
        <v>14.1647616</v>
      </c>
      <c r="S33" s="27">
        <v>11.048776200000001</v>
      </c>
      <c r="T33" s="27">
        <v>0.18972359999999999</v>
      </c>
      <c r="U33" s="27">
        <v>4.7831355000000002</v>
      </c>
      <c r="V33" s="27">
        <v>8.5931603999999986</v>
      </c>
      <c r="W33" s="27">
        <v>2.9200347</v>
      </c>
      <c r="X33" s="27">
        <v>1.2164328</v>
      </c>
      <c r="Y33" s="27">
        <v>0.31086990000000003</v>
      </c>
      <c r="Z33" s="19"/>
      <c r="AA33" s="22">
        <v>15.345000000000001</v>
      </c>
      <c r="AB33" s="22">
        <v>39.401999999999994</v>
      </c>
      <c r="AC33" s="22">
        <v>35.145000000000003</v>
      </c>
      <c r="AD33" s="22">
        <v>307.49400000000003</v>
      </c>
      <c r="AE33" s="22">
        <v>534.50099999999998</v>
      </c>
      <c r="AF33" s="22">
        <v>30.393000000000001</v>
      </c>
      <c r="AG33" s="22">
        <v>319.86899999999997</v>
      </c>
      <c r="AH33" s="22">
        <v>160.67700000000002</v>
      </c>
      <c r="AI33" s="22">
        <v>33.264000000000003</v>
      </c>
      <c r="AJ33" s="22">
        <v>10.494</v>
      </c>
      <c r="AK33" s="22">
        <v>21.582000000000001</v>
      </c>
      <c r="AL33" s="22">
        <v>27.917999999999999</v>
      </c>
      <c r="AM33" s="22">
        <v>115.33499999999999</v>
      </c>
      <c r="AN33" s="22">
        <v>5.2469999999999999</v>
      </c>
      <c r="AO33" s="22">
        <v>19.007999999999999</v>
      </c>
      <c r="AP33" s="22">
        <v>41.283000000000001</v>
      </c>
      <c r="AQ33" s="22">
        <v>4.4550000000000001</v>
      </c>
      <c r="AR33" s="22">
        <v>24.651</v>
      </c>
      <c r="AS33" s="22">
        <v>3.1680000000000001</v>
      </c>
      <c r="AT33" s="19"/>
      <c r="AU33" s="25">
        <f t="shared" si="0"/>
        <v>98.902356300000008</v>
      </c>
      <c r="AV33" s="25">
        <f t="shared" si="1"/>
        <v>0.21894567730200001</v>
      </c>
      <c r="AW33" s="25">
        <f t="shared" si="2"/>
        <v>99.121301977302011</v>
      </c>
    </row>
    <row r="34" spans="1:49" s="1" customFormat="1" ht="13.2" customHeight="1" x14ac:dyDescent="0.2">
      <c r="A34" s="19" t="s">
        <v>73</v>
      </c>
      <c r="B34" s="19" t="s">
        <v>72</v>
      </c>
      <c r="C34" s="19" t="s">
        <v>71</v>
      </c>
      <c r="D34" s="65" t="s">
        <v>70</v>
      </c>
      <c r="E34" s="18">
        <v>2</v>
      </c>
      <c r="F34" s="20">
        <v>5</v>
      </c>
      <c r="G34" s="19" t="s">
        <v>18</v>
      </c>
      <c r="H34" s="19" t="s">
        <v>293</v>
      </c>
      <c r="I34" s="19" t="s">
        <v>4</v>
      </c>
      <c r="J34" s="61">
        <v>-121.15297434570459</v>
      </c>
      <c r="K34" s="61">
        <v>45.301803191994942</v>
      </c>
      <c r="L34" s="63" t="s">
        <v>303</v>
      </c>
      <c r="M34" s="63" t="s">
        <v>4</v>
      </c>
      <c r="N34" s="21">
        <v>40850.911828703705</v>
      </c>
      <c r="O34" s="17">
        <f>IF(E34&lt;=4,('MI100'!$C$5/((SB.n!I34/SB.n!H34)-'MI100'!$B$5))/SB.n!H34*100,('MI100'!$C$7/((SB.n!I34/SB.n!H34)-'MI100'!$B$7))/SB.n!H34*100)</f>
        <v>98.362406704131985</v>
      </c>
      <c r="P34" s="27">
        <v>53.457911099999997</v>
      </c>
      <c r="Q34" s="27">
        <v>2.0114522999999997</v>
      </c>
      <c r="R34" s="27">
        <v>13.8419028</v>
      </c>
      <c r="S34" s="27">
        <v>11.740241700000002</v>
      </c>
      <c r="T34" s="27">
        <v>0.2046528</v>
      </c>
      <c r="U34" s="27">
        <v>4.2840764999999994</v>
      </c>
      <c r="V34" s="27">
        <v>8.5381658999999992</v>
      </c>
      <c r="W34" s="27">
        <v>2.8757123999999998</v>
      </c>
      <c r="X34" s="27">
        <v>1.3449150000000001</v>
      </c>
      <c r="Y34" s="27">
        <v>0.3395898</v>
      </c>
      <c r="Z34" s="19"/>
      <c r="AA34" s="22">
        <v>16.038</v>
      </c>
      <c r="AB34" s="22">
        <v>37.421999999999997</v>
      </c>
      <c r="AC34" s="22">
        <v>36.630000000000003</v>
      </c>
      <c r="AD34" s="22">
        <v>325.80900000000003</v>
      </c>
      <c r="AE34" s="22">
        <v>496.68299999999999</v>
      </c>
      <c r="AF34" s="22">
        <v>30.491999999999997</v>
      </c>
      <c r="AG34" s="22">
        <v>316.20600000000002</v>
      </c>
      <c r="AH34" s="22">
        <v>169.88400000000001</v>
      </c>
      <c r="AI34" s="22">
        <v>36.134999999999998</v>
      </c>
      <c r="AJ34" s="22">
        <v>12.276</v>
      </c>
      <c r="AK34" s="22">
        <v>20.888999999999999</v>
      </c>
      <c r="AL34" s="22">
        <v>30.590999999999998</v>
      </c>
      <c r="AM34" s="22">
        <v>123.94800000000001</v>
      </c>
      <c r="AN34" s="22">
        <v>4.95</v>
      </c>
      <c r="AO34" s="22">
        <v>19.305</v>
      </c>
      <c r="AP34" s="22">
        <v>45.54</v>
      </c>
      <c r="AQ34" s="22">
        <v>3.8609999999999998</v>
      </c>
      <c r="AR34" s="22">
        <v>26.928000000000001</v>
      </c>
      <c r="AS34" s="22">
        <v>1.4849999999999999</v>
      </c>
      <c r="AT34" s="19"/>
      <c r="AU34" s="25">
        <f t="shared" si="0"/>
        <v>98.638620299999999</v>
      </c>
      <c r="AV34" s="25">
        <f t="shared" si="1"/>
        <v>0.22073703022800001</v>
      </c>
      <c r="AW34" s="25">
        <f t="shared" si="2"/>
        <v>98.859357330227994</v>
      </c>
    </row>
    <row r="35" spans="1:49" s="1" customFormat="1" ht="13.2" customHeight="1" x14ac:dyDescent="0.2">
      <c r="A35" s="19" t="s">
        <v>75</v>
      </c>
      <c r="B35" s="19" t="s">
        <v>74</v>
      </c>
      <c r="C35" s="19" t="s">
        <v>71</v>
      </c>
      <c r="D35" s="65" t="s">
        <v>70</v>
      </c>
      <c r="E35" s="18">
        <v>2</v>
      </c>
      <c r="F35" s="20">
        <v>5</v>
      </c>
      <c r="G35" s="19" t="s">
        <v>300</v>
      </c>
      <c r="H35" s="19" t="s">
        <v>293</v>
      </c>
      <c r="I35" s="19" t="s">
        <v>4</v>
      </c>
      <c r="J35" s="61">
        <v>-121.15297434570459</v>
      </c>
      <c r="K35" s="61">
        <v>45.301803191994942</v>
      </c>
      <c r="L35" s="63" t="s">
        <v>303</v>
      </c>
      <c r="M35" s="63" t="s">
        <v>4</v>
      </c>
      <c r="N35" s="21">
        <v>40851.884467592594</v>
      </c>
      <c r="O35" s="17">
        <f>IF(E35&lt;=4,('MI100'!$C$5/((SB.n!I35/SB.n!H35)-'MI100'!$B$5))/SB.n!H35*100,('MI100'!$C$7/((SB.n!I35/SB.n!H35)-'MI100'!$B$7))/SB.n!H35*100)</f>
        <v>98.305724767326424</v>
      </c>
      <c r="P35" s="27">
        <v>53.2105794</v>
      </c>
      <c r="Q35" s="27">
        <v>1.9957508999999998</v>
      </c>
      <c r="R35" s="27">
        <v>13.806945900000001</v>
      </c>
      <c r="S35" s="27">
        <v>11.689316099999999</v>
      </c>
      <c r="T35" s="27">
        <v>0.20364299999999999</v>
      </c>
      <c r="U35" s="27">
        <v>4.2910956000000002</v>
      </c>
      <c r="V35" s="27">
        <v>8.5093172999999993</v>
      </c>
      <c r="W35" s="27">
        <v>2.8581597000000003</v>
      </c>
      <c r="X35" s="27">
        <v>1.3265802</v>
      </c>
      <c r="Y35" s="27">
        <v>0.34084709999999996</v>
      </c>
      <c r="Z35" s="19"/>
      <c r="AA35" s="22">
        <v>15.642000000000001</v>
      </c>
      <c r="AB35" s="22">
        <v>38.115000000000002</v>
      </c>
      <c r="AC35" s="22">
        <v>36.234000000000002</v>
      </c>
      <c r="AD35" s="22">
        <v>322.73999999999995</v>
      </c>
      <c r="AE35" s="22">
        <v>498.96</v>
      </c>
      <c r="AF35" s="22">
        <v>30.987000000000002</v>
      </c>
      <c r="AG35" s="22">
        <v>315.01799999999997</v>
      </c>
      <c r="AH35" s="22">
        <v>168.10199999999998</v>
      </c>
      <c r="AI35" s="22">
        <v>36.134999999999998</v>
      </c>
      <c r="AJ35" s="22">
        <v>11.879999999999999</v>
      </c>
      <c r="AK35" s="22">
        <v>20.097000000000001</v>
      </c>
      <c r="AL35" s="22">
        <v>31.085999999999999</v>
      </c>
      <c r="AM35" s="22">
        <v>124.245</v>
      </c>
      <c r="AN35" s="22">
        <v>5.6429999999999998</v>
      </c>
      <c r="AO35" s="22">
        <v>22.571999999999999</v>
      </c>
      <c r="AP35" s="22">
        <v>46.53</v>
      </c>
      <c r="AQ35" s="22">
        <v>3.1680000000000001</v>
      </c>
      <c r="AR35" s="22">
        <v>27.026999999999997</v>
      </c>
      <c r="AS35" s="22">
        <v>2.4750000000000001</v>
      </c>
      <c r="AT35" s="19"/>
      <c r="AU35" s="25">
        <f t="shared" si="0"/>
        <v>98.232235199999991</v>
      </c>
      <c r="AV35" s="25">
        <f t="shared" si="1"/>
        <v>0.22075975132199996</v>
      </c>
      <c r="AW35" s="25">
        <f t="shared" si="2"/>
        <v>98.452994951321998</v>
      </c>
    </row>
    <row r="36" spans="1:49" s="1" customFormat="1" ht="13.2" customHeight="1" x14ac:dyDescent="0.2">
      <c r="A36" s="19" t="s">
        <v>78</v>
      </c>
      <c r="B36" s="19" t="s">
        <v>77</v>
      </c>
      <c r="C36" s="19" t="s">
        <v>71</v>
      </c>
      <c r="D36" s="65" t="s">
        <v>76</v>
      </c>
      <c r="E36" s="18">
        <v>2</v>
      </c>
      <c r="F36" s="20">
        <v>6</v>
      </c>
      <c r="G36" s="19" t="s">
        <v>18</v>
      </c>
      <c r="H36" s="19" t="s">
        <v>293</v>
      </c>
      <c r="I36" s="19" t="s">
        <v>4</v>
      </c>
      <c r="J36" s="61">
        <v>-121.15092047597076</v>
      </c>
      <c r="K36" s="61">
        <v>45.302821877143138</v>
      </c>
      <c r="L36" s="63" t="s">
        <v>303</v>
      </c>
      <c r="M36" s="63" t="s">
        <v>4</v>
      </c>
      <c r="N36" s="21">
        <v>40847.423750000002</v>
      </c>
      <c r="O36" s="17">
        <f>IF(E36&lt;=4,('MI100'!$C$5/((SB.n!I36/SB.n!H36)-'MI100'!$B$5))/SB.n!H36*100,('MI100'!$C$7/((SB.n!I36/SB.n!H36)-'MI100'!$B$7))/SB.n!H36*100)</f>
        <v>99.780983758298731</v>
      </c>
      <c r="P36" s="27">
        <v>53.229132</v>
      </c>
      <c r="Q36" s="27">
        <v>1.9174914000000001</v>
      </c>
      <c r="R36" s="27">
        <v>13.8731472</v>
      </c>
      <c r="S36" s="27">
        <v>12.237003900000001</v>
      </c>
      <c r="T36" s="27">
        <v>0.20815739999999999</v>
      </c>
      <c r="U36" s="27">
        <v>4.8312396</v>
      </c>
      <c r="V36" s="27">
        <v>8.5382450999999993</v>
      </c>
      <c r="W36" s="27">
        <v>2.8784448000000014</v>
      </c>
      <c r="X36" s="27">
        <v>1.3149971999999999</v>
      </c>
      <c r="Y36" s="27">
        <v>0.32884830000000004</v>
      </c>
      <c r="Z36" s="19"/>
      <c r="AA36" s="22">
        <v>16.731000000000002</v>
      </c>
      <c r="AB36" s="22">
        <v>39.500999999999998</v>
      </c>
      <c r="AC36" s="22">
        <v>36.630000000000003</v>
      </c>
      <c r="AD36" s="22">
        <v>318.77999999999997</v>
      </c>
      <c r="AE36" s="22">
        <v>481.93200000000002</v>
      </c>
      <c r="AF36" s="22">
        <v>28.611000000000001</v>
      </c>
      <c r="AG36" s="22">
        <v>317.09699999999998</v>
      </c>
      <c r="AH36" s="22">
        <v>162.65700000000001</v>
      </c>
      <c r="AI36" s="22">
        <v>34.353000000000002</v>
      </c>
      <c r="AJ36" s="22">
        <v>11.583</v>
      </c>
      <c r="AK36" s="22">
        <v>20.097000000000001</v>
      </c>
      <c r="AL36" s="22">
        <v>29.303999999999998</v>
      </c>
      <c r="AM36" s="22">
        <v>121.374</v>
      </c>
      <c r="AN36" s="22">
        <v>5.1479999999999997</v>
      </c>
      <c r="AO36" s="22">
        <v>18.512999999999998</v>
      </c>
      <c r="AP36" s="22">
        <v>37.521000000000001</v>
      </c>
      <c r="AQ36" s="22">
        <v>3.3660000000000001</v>
      </c>
      <c r="AR36" s="22">
        <v>21.879000000000001</v>
      </c>
      <c r="AS36" s="22">
        <v>0.59399999999999997</v>
      </c>
      <c r="AT36" s="19"/>
      <c r="AU36" s="25">
        <f t="shared" si="0"/>
        <v>99.356706900000006</v>
      </c>
      <c r="AV36" s="25">
        <f t="shared" si="1"/>
        <v>0.21465821015099995</v>
      </c>
      <c r="AW36" s="25">
        <f t="shared" si="2"/>
        <v>99.571365110151007</v>
      </c>
    </row>
    <row r="37" spans="1:49" s="1" customFormat="1" ht="13.2" customHeight="1" x14ac:dyDescent="0.2">
      <c r="A37" s="19" t="s">
        <v>80</v>
      </c>
      <c r="B37" s="19" t="s">
        <v>79</v>
      </c>
      <c r="C37" s="19" t="s">
        <v>71</v>
      </c>
      <c r="D37" s="65" t="s">
        <v>76</v>
      </c>
      <c r="E37" s="18">
        <v>2</v>
      </c>
      <c r="F37" s="20">
        <v>6</v>
      </c>
      <c r="G37" s="19" t="s">
        <v>300</v>
      </c>
      <c r="H37" s="19" t="s">
        <v>293</v>
      </c>
      <c r="I37" s="19" t="s">
        <v>4</v>
      </c>
      <c r="J37" s="61">
        <v>-121.15092047597076</v>
      </c>
      <c r="K37" s="61">
        <v>45.302821877143138</v>
      </c>
      <c r="L37" s="63" t="s">
        <v>303</v>
      </c>
      <c r="M37" s="63" t="s">
        <v>4</v>
      </c>
      <c r="N37" s="21">
        <v>40851.370694444442</v>
      </c>
      <c r="O37" s="17">
        <f>IF(E37&lt;=4,('MI100'!$C$5/((SB.n!I37/SB.n!H37)-'MI100'!$B$5))/SB.n!H37*100,('MI100'!$C$7/((SB.n!I37/SB.n!H37)-'MI100'!$B$7))/SB.n!H37*100)</f>
        <v>99.855444108295117</v>
      </c>
      <c r="P37" s="27">
        <v>53.175058199999995</v>
      </c>
      <c r="Q37" s="27">
        <v>1.9132344000000001</v>
      </c>
      <c r="R37" s="27">
        <v>13.839823800000001</v>
      </c>
      <c r="S37" s="27">
        <v>12.246735600000003</v>
      </c>
      <c r="T37" s="27">
        <v>0.2095137</v>
      </c>
      <c r="U37" s="27">
        <v>4.8062421000000004</v>
      </c>
      <c r="V37" s="27">
        <v>8.5331367</v>
      </c>
      <c r="W37" s="27">
        <v>2.8260540000000001</v>
      </c>
      <c r="X37" s="27">
        <v>1.3158585</v>
      </c>
      <c r="Y37" s="27">
        <v>0.32838299999999998</v>
      </c>
      <c r="Z37" s="19"/>
      <c r="AA37" s="22">
        <v>16.632000000000001</v>
      </c>
      <c r="AB37" s="22">
        <v>41.481000000000002</v>
      </c>
      <c r="AC37" s="22">
        <v>36.432000000000002</v>
      </c>
      <c r="AD37" s="22">
        <v>314.52299999999997</v>
      </c>
      <c r="AE37" s="22">
        <v>476.78399999999999</v>
      </c>
      <c r="AF37" s="22">
        <v>29.601000000000003</v>
      </c>
      <c r="AG37" s="22">
        <v>316.20600000000002</v>
      </c>
      <c r="AH37" s="22">
        <v>161.36999999999998</v>
      </c>
      <c r="AI37" s="22">
        <v>34.847999999999999</v>
      </c>
      <c r="AJ37" s="22">
        <v>10.692</v>
      </c>
      <c r="AK37" s="22">
        <v>20.492999999999999</v>
      </c>
      <c r="AL37" s="22">
        <v>29.898000000000003</v>
      </c>
      <c r="AM37" s="22">
        <v>120.78000000000002</v>
      </c>
      <c r="AN37" s="22">
        <v>5.8410000000000002</v>
      </c>
      <c r="AO37" s="22">
        <v>21.384</v>
      </c>
      <c r="AP37" s="22">
        <v>45.341999999999999</v>
      </c>
      <c r="AQ37" s="22">
        <v>3.2669999999999999</v>
      </c>
      <c r="AR37" s="22">
        <v>26.631</v>
      </c>
      <c r="AS37" s="22">
        <v>2.1779999999999999</v>
      </c>
      <c r="AT37" s="19"/>
      <c r="AU37" s="25">
        <f t="shared" si="0"/>
        <v>99.194040000000015</v>
      </c>
      <c r="AV37" s="25">
        <f t="shared" si="1"/>
        <v>0.21561114395699993</v>
      </c>
      <c r="AW37" s="25">
        <f t="shared" si="2"/>
        <v>99.409651143957021</v>
      </c>
    </row>
    <row r="38" spans="1:49" s="1" customFormat="1" ht="13.2" customHeight="1" x14ac:dyDescent="0.2">
      <c r="A38" s="19" t="s">
        <v>83</v>
      </c>
      <c r="B38" s="19" t="s">
        <v>82</v>
      </c>
      <c r="C38" s="19" t="s">
        <v>71</v>
      </c>
      <c r="D38" s="65" t="s">
        <v>81</v>
      </c>
      <c r="E38" s="18">
        <v>3</v>
      </c>
      <c r="F38" s="20">
        <v>7</v>
      </c>
      <c r="G38" s="19" t="s">
        <v>18</v>
      </c>
      <c r="H38" s="19" t="s">
        <v>293</v>
      </c>
      <c r="I38" s="19" t="s">
        <v>4</v>
      </c>
      <c r="J38" s="61">
        <v>-121.14924312075961</v>
      </c>
      <c r="K38" s="61">
        <v>45.304196109931354</v>
      </c>
      <c r="L38" s="63" t="s">
        <v>303</v>
      </c>
      <c r="M38" s="63" t="s">
        <v>4</v>
      </c>
      <c r="N38" s="21">
        <v>40847.469606481478</v>
      </c>
      <c r="O38" s="17">
        <f>IF(E38&lt;=4,('MI100'!$C$5/((SB.n!I38/SB.n!H38)-'MI100'!$B$5))/SB.n!H38*100,('MI100'!$C$7/((SB.n!I38/SB.n!H38)-'MI100'!$B$7))/SB.n!H38*100)</f>
        <v>100.01147661318448</v>
      </c>
      <c r="P38" s="26">
        <v>53.147754000000006</v>
      </c>
      <c r="Q38" s="26">
        <v>1.9165013999999998</v>
      </c>
      <c r="R38" s="26">
        <v>13.726498500000002</v>
      </c>
      <c r="S38" s="26">
        <v>12.222935999999999</v>
      </c>
      <c r="T38" s="26">
        <v>0.19404000000000002</v>
      </c>
      <c r="U38" s="26">
        <v>4.8043016999999999</v>
      </c>
      <c r="V38" s="26">
        <v>8.2874879999999997</v>
      </c>
      <c r="W38" s="26">
        <v>3.0175002000000006</v>
      </c>
      <c r="X38" s="26">
        <v>1.0878417</v>
      </c>
      <c r="Y38" s="26">
        <v>0.31538430000000001</v>
      </c>
      <c r="Z38" s="19"/>
      <c r="AA38" s="22">
        <v>13.266</v>
      </c>
      <c r="AB38" s="22">
        <v>31.779</v>
      </c>
      <c r="AC38" s="22">
        <v>36.432000000000002</v>
      </c>
      <c r="AD38" s="22">
        <v>311.85000000000002</v>
      </c>
      <c r="AE38" s="22">
        <v>484.209</v>
      </c>
      <c r="AF38" s="22">
        <v>27.72</v>
      </c>
      <c r="AG38" s="22">
        <v>304.42500000000001</v>
      </c>
      <c r="AH38" s="22">
        <v>162.26099999999997</v>
      </c>
      <c r="AI38" s="22">
        <v>34.353000000000002</v>
      </c>
      <c r="AJ38" s="22">
        <v>11.978999999999999</v>
      </c>
      <c r="AK38" s="22">
        <v>20.492999999999999</v>
      </c>
      <c r="AL38" s="22">
        <v>27.917999999999999</v>
      </c>
      <c r="AM38" s="22">
        <v>117.018</v>
      </c>
      <c r="AN38" s="22">
        <v>5.3460000000000001</v>
      </c>
      <c r="AO38" s="22">
        <v>18.117000000000001</v>
      </c>
      <c r="AP38" s="22">
        <v>40.689</v>
      </c>
      <c r="AQ38" s="22">
        <v>2.7719999999999998</v>
      </c>
      <c r="AR38" s="22">
        <v>22.077000000000002</v>
      </c>
      <c r="AS38" s="22">
        <v>2.673</v>
      </c>
      <c r="AT38" s="19"/>
      <c r="AU38" s="25">
        <f t="shared" ref="AU38:AU69" si="3">SUM(P38:Y38)</f>
        <v>98.720245800000015</v>
      </c>
      <c r="AV38" s="25">
        <f t="shared" si="1"/>
        <v>0.21058605423899995</v>
      </c>
      <c r="AW38" s="25">
        <f t="shared" ref="AW38:AW69" si="4">AU38+AV38</f>
        <v>98.930831854239017</v>
      </c>
    </row>
    <row r="39" spans="1:49" s="1" customFormat="1" ht="13.2" customHeight="1" x14ac:dyDescent="0.2">
      <c r="A39" s="19" t="s">
        <v>277</v>
      </c>
      <c r="B39" s="19" t="s">
        <v>276</v>
      </c>
      <c r="C39" s="19" t="s">
        <v>71</v>
      </c>
      <c r="D39" s="65" t="s">
        <v>81</v>
      </c>
      <c r="E39" s="18">
        <v>3</v>
      </c>
      <c r="F39" s="20">
        <v>7</v>
      </c>
      <c r="G39" s="19" t="s">
        <v>300</v>
      </c>
      <c r="H39" s="19" t="s">
        <v>293</v>
      </c>
      <c r="I39" s="19" t="s">
        <v>4</v>
      </c>
      <c r="J39" s="61">
        <v>-121.14924312075961</v>
      </c>
      <c r="K39" s="61">
        <v>45.304196109931354</v>
      </c>
      <c r="L39" s="63" t="s">
        <v>303</v>
      </c>
      <c r="M39" s="63" t="s">
        <v>4</v>
      </c>
      <c r="N39" s="21">
        <v>40851.416597222225</v>
      </c>
      <c r="O39" s="17">
        <f>IF(E39&lt;=4,('MI100'!$C$5/((SB.n!I39/SB.n!H39)-'MI100'!$B$5))/SB.n!H39*100,('MI100'!$C$7/((SB.n!I39/SB.n!H39)-'MI100'!$B$7))/SB.n!H39*100)</f>
        <v>100.05917752521371</v>
      </c>
      <c r="P39" s="27">
        <v>52.823905199999992</v>
      </c>
      <c r="Q39" s="27">
        <v>1.9107495000000001</v>
      </c>
      <c r="R39" s="27">
        <v>13.599709199999999</v>
      </c>
      <c r="S39" s="27">
        <v>12.0323709</v>
      </c>
      <c r="T39" s="27">
        <v>0.1924659</v>
      </c>
      <c r="U39" s="27">
        <v>4.7713049999999999</v>
      </c>
      <c r="V39" s="27">
        <v>8.2551050999999998</v>
      </c>
      <c r="W39" s="27">
        <v>2.9784843000000003</v>
      </c>
      <c r="X39" s="27">
        <v>1.0884456</v>
      </c>
      <c r="Y39" s="27">
        <v>0.31314689999999995</v>
      </c>
      <c r="Z39" s="19"/>
      <c r="AA39" s="22">
        <v>15.542999999999999</v>
      </c>
      <c r="AB39" s="22">
        <v>32.67</v>
      </c>
      <c r="AC39" s="22">
        <v>36.530999999999999</v>
      </c>
      <c r="AD39" s="22">
        <v>314.12700000000001</v>
      </c>
      <c r="AE39" s="22">
        <v>487.37700000000001</v>
      </c>
      <c r="AF39" s="22">
        <v>27.522000000000002</v>
      </c>
      <c r="AG39" s="22">
        <v>302.84099999999995</v>
      </c>
      <c r="AH39" s="22">
        <v>161.76599999999999</v>
      </c>
      <c r="AI39" s="22">
        <v>33.857999999999997</v>
      </c>
      <c r="AJ39" s="22">
        <v>11.286</v>
      </c>
      <c r="AK39" s="22">
        <v>21.186</v>
      </c>
      <c r="AL39" s="22">
        <v>29.798999999999999</v>
      </c>
      <c r="AM39" s="22">
        <v>118.503</v>
      </c>
      <c r="AN39" s="22">
        <v>6.3360000000000003</v>
      </c>
      <c r="AO39" s="22">
        <v>18.710999999999999</v>
      </c>
      <c r="AP39" s="22">
        <v>42.966000000000001</v>
      </c>
      <c r="AQ39" s="22">
        <v>2.4750000000000001</v>
      </c>
      <c r="AR39" s="22">
        <v>25.838999999999999</v>
      </c>
      <c r="AS39" s="22">
        <v>0.99</v>
      </c>
      <c r="AT39" s="19"/>
      <c r="AU39" s="25">
        <f t="shared" si="3"/>
        <v>97.96568760000001</v>
      </c>
      <c r="AV39" s="25">
        <f t="shared" si="1"/>
        <v>0.21246127630199999</v>
      </c>
      <c r="AW39" s="25">
        <f t="shared" si="4"/>
        <v>98.178148876302004</v>
      </c>
    </row>
    <row r="40" spans="1:49" s="1" customFormat="1" ht="13.2" customHeight="1" x14ac:dyDescent="0.2">
      <c r="A40" s="19" t="s">
        <v>279</v>
      </c>
      <c r="B40" s="19" t="s">
        <v>278</v>
      </c>
      <c r="C40" s="19" t="s">
        <v>71</v>
      </c>
      <c r="D40" s="65" t="s">
        <v>81</v>
      </c>
      <c r="E40" s="18">
        <v>3</v>
      </c>
      <c r="F40" s="20">
        <v>7</v>
      </c>
      <c r="G40" s="19" t="s">
        <v>299</v>
      </c>
      <c r="H40" s="19" t="s">
        <v>293</v>
      </c>
      <c r="I40" s="19" t="s">
        <v>4</v>
      </c>
      <c r="J40" s="61">
        <v>-121.14924312075961</v>
      </c>
      <c r="K40" s="61">
        <v>45.304196109931354</v>
      </c>
      <c r="L40" s="63" t="s">
        <v>303</v>
      </c>
      <c r="M40" s="63" t="s">
        <v>4</v>
      </c>
      <c r="N40" s="21">
        <v>40851.462500000001</v>
      </c>
      <c r="O40" s="17">
        <f>IF(E40&lt;=4,('MI100'!$C$5/((SB.n!I40/SB.n!H40)-'MI100'!$B$5))/SB.n!H40*100,('MI100'!$C$7/((SB.n!I40/SB.n!H40)-'MI100'!$B$7))/SB.n!H40*100)</f>
        <v>99.628563794137818</v>
      </c>
      <c r="P40" s="27">
        <v>52.762168800000012</v>
      </c>
      <c r="Q40" s="27">
        <v>1.9057203</v>
      </c>
      <c r="R40" s="27">
        <v>13.658752799999998</v>
      </c>
      <c r="S40" s="27">
        <v>11.940706799999999</v>
      </c>
      <c r="T40" s="27">
        <v>0.19242629999999999</v>
      </c>
      <c r="U40" s="27">
        <v>4.7704832999999995</v>
      </c>
      <c r="V40" s="27">
        <v>8.2415817000000011</v>
      </c>
      <c r="W40" s="27">
        <v>2.973930300000001</v>
      </c>
      <c r="X40" s="27">
        <v>1.0838421</v>
      </c>
      <c r="Y40" s="27">
        <v>0.31249349999999998</v>
      </c>
      <c r="Z40" s="19"/>
      <c r="AA40" s="22">
        <v>15.741</v>
      </c>
      <c r="AB40" s="22">
        <v>32.768999999999998</v>
      </c>
      <c r="AC40" s="22">
        <v>35.936999999999998</v>
      </c>
      <c r="AD40" s="22">
        <v>314.91899999999998</v>
      </c>
      <c r="AE40" s="22">
        <v>481.33799999999997</v>
      </c>
      <c r="AF40" s="22">
        <v>26.829000000000001</v>
      </c>
      <c r="AG40" s="22">
        <v>303.13799999999998</v>
      </c>
      <c r="AH40" s="22">
        <v>161.07299999999998</v>
      </c>
      <c r="AI40" s="22">
        <v>35.145000000000003</v>
      </c>
      <c r="AJ40" s="22">
        <v>11.682</v>
      </c>
      <c r="AK40" s="22">
        <v>19.700999999999997</v>
      </c>
      <c r="AL40" s="22">
        <v>29.601000000000003</v>
      </c>
      <c r="AM40" s="22">
        <v>119.09700000000001</v>
      </c>
      <c r="AN40" s="22">
        <v>4.7519999999999998</v>
      </c>
      <c r="AO40" s="22">
        <v>17.523</v>
      </c>
      <c r="AP40" s="22">
        <v>40.194000000000003</v>
      </c>
      <c r="AQ40" s="22">
        <v>3.6629999999999998</v>
      </c>
      <c r="AR40" s="22">
        <v>24.056999999999999</v>
      </c>
      <c r="AS40" s="22">
        <v>0</v>
      </c>
      <c r="AT40" s="19"/>
      <c r="AU40" s="25">
        <f t="shared" si="3"/>
        <v>97.842105900000007</v>
      </c>
      <c r="AV40" s="25">
        <f t="shared" si="1"/>
        <v>0.21095532572399997</v>
      </c>
      <c r="AW40" s="25">
        <f t="shared" si="4"/>
        <v>98.053061225724008</v>
      </c>
    </row>
    <row r="41" spans="1:49" s="1" customFormat="1" ht="13.2" customHeight="1" x14ac:dyDescent="0.2">
      <c r="A41" s="19" t="s">
        <v>86</v>
      </c>
      <c r="B41" s="19" t="s">
        <v>85</v>
      </c>
      <c r="C41" s="19" t="s">
        <v>71</v>
      </c>
      <c r="D41" s="65" t="s">
        <v>84</v>
      </c>
      <c r="E41" s="18">
        <v>3</v>
      </c>
      <c r="F41" s="20">
        <v>8</v>
      </c>
      <c r="G41" s="19" t="s">
        <v>18</v>
      </c>
      <c r="H41" s="19" t="s">
        <v>293</v>
      </c>
      <c r="I41" s="19" t="s">
        <v>4</v>
      </c>
      <c r="J41" s="61">
        <v>-121.14770555946731</v>
      </c>
      <c r="K41" s="61">
        <v>45.306664487638436</v>
      </c>
      <c r="L41" s="63" t="s">
        <v>303</v>
      </c>
      <c r="M41" s="63" t="s">
        <v>4</v>
      </c>
      <c r="N41" s="21">
        <v>40847.515462962961</v>
      </c>
      <c r="O41" s="17">
        <f>IF(E41&lt;=4,('MI100'!$C$5/((SB.n!I41/SB.n!H41)-'MI100'!$B$5))/SB.n!H41*100,('MI100'!$C$7/((SB.n!I41/SB.n!H41)-'MI100'!$B$7))/SB.n!H41*100)</f>
        <v>99.884421132512344</v>
      </c>
      <c r="P41" s="27">
        <v>52.889453099999997</v>
      </c>
      <c r="Q41" s="27">
        <v>1.8450828000000001</v>
      </c>
      <c r="R41" s="27">
        <v>13.7445165</v>
      </c>
      <c r="S41" s="27">
        <v>11.862378</v>
      </c>
      <c r="T41" s="27">
        <v>0.1945152</v>
      </c>
      <c r="U41" s="27">
        <v>4.7789081999999974</v>
      </c>
      <c r="V41" s="27">
        <v>8.5058621999999993</v>
      </c>
      <c r="W41" s="27">
        <v>2.9518730999999998</v>
      </c>
      <c r="X41" s="27">
        <v>0.95549849999999992</v>
      </c>
      <c r="Y41" s="27">
        <v>0.29218860000000002</v>
      </c>
      <c r="Z41" s="19"/>
      <c r="AA41" s="22">
        <v>14.354999999999999</v>
      </c>
      <c r="AB41" s="22">
        <v>35.342999999999996</v>
      </c>
      <c r="AC41" s="22">
        <v>37.224000000000004</v>
      </c>
      <c r="AD41" s="22">
        <v>314.226</v>
      </c>
      <c r="AE41" s="22">
        <v>460.35</v>
      </c>
      <c r="AF41" s="22">
        <v>21.582000000000001</v>
      </c>
      <c r="AG41" s="22">
        <v>309.47400000000005</v>
      </c>
      <c r="AH41" s="22">
        <v>158.00399999999999</v>
      </c>
      <c r="AI41" s="22">
        <v>33.065999999999995</v>
      </c>
      <c r="AJ41" s="22">
        <v>11.978999999999999</v>
      </c>
      <c r="AK41" s="22">
        <v>20.492999999999999</v>
      </c>
      <c r="AL41" s="22">
        <v>32.868000000000002</v>
      </c>
      <c r="AM41" s="22">
        <v>115.83</v>
      </c>
      <c r="AN41" s="22">
        <v>3.762</v>
      </c>
      <c r="AO41" s="22">
        <v>18.117000000000001</v>
      </c>
      <c r="AP41" s="22">
        <v>38.61</v>
      </c>
      <c r="AQ41" s="22">
        <v>3.2669999999999999</v>
      </c>
      <c r="AR41" s="22">
        <v>22.472999999999999</v>
      </c>
      <c r="AS41" s="22">
        <v>0.99</v>
      </c>
      <c r="AT41" s="19"/>
      <c r="AU41" s="25">
        <f t="shared" si="3"/>
        <v>98.020276200000012</v>
      </c>
      <c r="AV41" s="25">
        <f t="shared" si="1"/>
        <v>0.20820305840399997</v>
      </c>
      <c r="AW41" s="25">
        <f t="shared" si="4"/>
        <v>98.228479258404008</v>
      </c>
    </row>
    <row r="42" spans="1:49" s="1" customFormat="1" ht="13.2" customHeight="1" x14ac:dyDescent="0.2">
      <c r="A42" s="19" t="s">
        <v>88</v>
      </c>
      <c r="B42" s="19" t="s">
        <v>87</v>
      </c>
      <c r="C42" s="19" t="s">
        <v>71</v>
      </c>
      <c r="D42" s="65" t="s">
        <v>84</v>
      </c>
      <c r="E42" s="18">
        <v>3</v>
      </c>
      <c r="F42" s="20">
        <v>8</v>
      </c>
      <c r="G42" s="19" t="s">
        <v>300</v>
      </c>
      <c r="H42" s="19" t="s">
        <v>293</v>
      </c>
      <c r="I42" s="19" t="s">
        <v>4</v>
      </c>
      <c r="J42" s="61">
        <v>-121.14770555946731</v>
      </c>
      <c r="K42" s="61">
        <v>45.306664487638436</v>
      </c>
      <c r="L42" s="63" t="s">
        <v>303</v>
      </c>
      <c r="M42" s="63" t="s">
        <v>4</v>
      </c>
      <c r="N42" s="21">
        <v>40851.563217592593</v>
      </c>
      <c r="O42" s="17">
        <f>IF(E42&lt;=4,('MI100'!$C$5/((SB.n!I42/SB.n!H42)-'MI100'!$B$5))/SB.n!H42*100,('MI100'!$C$7/((SB.n!I42/SB.n!H42)-'MI100'!$B$7))/SB.n!H42*100)</f>
        <v>99.614348097942269</v>
      </c>
      <c r="P42" s="27">
        <v>52.880067899999993</v>
      </c>
      <c r="Q42" s="27">
        <v>1.8500030999999999</v>
      </c>
      <c r="R42" s="27">
        <v>13.7059362</v>
      </c>
      <c r="S42" s="27">
        <v>11.5056216</v>
      </c>
      <c r="T42" s="27">
        <v>0.19059480000000001</v>
      </c>
      <c r="U42" s="27">
        <v>4.7541383999999995</v>
      </c>
      <c r="V42" s="27">
        <v>8.4952196999999998</v>
      </c>
      <c r="W42" s="27">
        <v>2.9377260000000001</v>
      </c>
      <c r="X42" s="27">
        <v>0.96589349999999996</v>
      </c>
      <c r="Y42" s="27">
        <v>0.28965420000000003</v>
      </c>
      <c r="Z42" s="19"/>
      <c r="AA42" s="22">
        <v>15.741</v>
      </c>
      <c r="AB42" s="22">
        <v>35.145000000000003</v>
      </c>
      <c r="AC42" s="22">
        <v>37.125</v>
      </c>
      <c r="AD42" s="22">
        <v>318.77999999999997</v>
      </c>
      <c r="AE42" s="22">
        <v>456.88499999999993</v>
      </c>
      <c r="AF42" s="22">
        <v>22.77</v>
      </c>
      <c r="AG42" s="22">
        <v>308.97900000000004</v>
      </c>
      <c r="AH42" s="22">
        <v>156.71700000000001</v>
      </c>
      <c r="AI42" s="22">
        <v>32.67</v>
      </c>
      <c r="AJ42" s="22">
        <v>11.286</v>
      </c>
      <c r="AK42" s="22">
        <v>19.997999999999998</v>
      </c>
      <c r="AL42" s="22">
        <v>32.768999999999998</v>
      </c>
      <c r="AM42" s="22">
        <v>114.83999999999999</v>
      </c>
      <c r="AN42" s="22">
        <v>4.95</v>
      </c>
      <c r="AO42" s="22">
        <v>21.285</v>
      </c>
      <c r="AP42" s="22">
        <v>42.768000000000001</v>
      </c>
      <c r="AQ42" s="22">
        <v>3.4649999999999999</v>
      </c>
      <c r="AR42" s="22">
        <v>23.265000000000001</v>
      </c>
      <c r="AS42" s="22">
        <v>0.89100000000000001</v>
      </c>
      <c r="AT42" s="19"/>
      <c r="AU42" s="25">
        <f t="shared" si="3"/>
        <v>97.57485539999999</v>
      </c>
      <c r="AV42" s="25">
        <f t="shared" si="1"/>
        <v>0.20927862172800005</v>
      </c>
      <c r="AW42" s="25">
        <f t="shared" si="4"/>
        <v>97.784134021727994</v>
      </c>
    </row>
    <row r="43" spans="1:49" s="1" customFormat="1" ht="13.2" customHeight="1" x14ac:dyDescent="0.2">
      <c r="A43" s="19" t="s">
        <v>91</v>
      </c>
      <c r="B43" s="19" t="s">
        <v>90</v>
      </c>
      <c r="C43" s="19" t="s">
        <v>71</v>
      </c>
      <c r="D43" s="65" t="s">
        <v>89</v>
      </c>
      <c r="E43" s="18">
        <v>3</v>
      </c>
      <c r="F43" s="20">
        <v>9</v>
      </c>
      <c r="G43" s="19" t="s">
        <v>18</v>
      </c>
      <c r="H43" s="19" t="s">
        <v>293</v>
      </c>
      <c r="I43" s="19" t="s">
        <v>4</v>
      </c>
      <c r="J43" s="61">
        <v>-121.14814411791673</v>
      </c>
      <c r="K43" s="61">
        <v>45.308186135471075</v>
      </c>
      <c r="L43" s="63" t="s">
        <v>303</v>
      </c>
      <c r="M43" s="63" t="s">
        <v>4</v>
      </c>
      <c r="N43" s="21">
        <v>40847.561365740738</v>
      </c>
      <c r="O43" s="17">
        <f>IF(E43&lt;=4,('MI100'!$C$5/((SB.n!I43/SB.n!H43)-'MI100'!$B$5))/SB.n!H43*100,('MI100'!$C$7/((SB.n!I43/SB.n!H43)-'MI100'!$B$7))/SB.n!H43*100)</f>
        <v>100.04119812837699</v>
      </c>
      <c r="P43" s="27">
        <v>52.953466500000012</v>
      </c>
      <c r="Q43" s="27">
        <v>1.7925237000000001</v>
      </c>
      <c r="R43" s="27">
        <v>13.9498821</v>
      </c>
      <c r="S43" s="27">
        <v>11.797236000000002</v>
      </c>
      <c r="T43" s="27">
        <v>0.20170260000000001</v>
      </c>
      <c r="U43" s="27">
        <v>5.1643943999999999</v>
      </c>
      <c r="V43" s="27">
        <v>8.7786764999999995</v>
      </c>
      <c r="W43" s="27">
        <v>2.8529127000000001</v>
      </c>
      <c r="X43" s="27">
        <v>1.1097999000000001</v>
      </c>
      <c r="Y43" s="27">
        <v>0.27744750000000001</v>
      </c>
      <c r="Z43" s="19"/>
      <c r="AA43" s="22">
        <v>14.949000000000002</v>
      </c>
      <c r="AB43" s="22">
        <v>39.698999999999991</v>
      </c>
      <c r="AC43" s="22">
        <v>37.224000000000004</v>
      </c>
      <c r="AD43" s="22">
        <v>322.04700000000003</v>
      </c>
      <c r="AE43" s="22">
        <v>446.98500000000001</v>
      </c>
      <c r="AF43" s="22">
        <v>26.036999999999999</v>
      </c>
      <c r="AG43" s="22">
        <v>313.23600000000005</v>
      </c>
      <c r="AH43" s="22">
        <v>151.56899999999999</v>
      </c>
      <c r="AI43" s="22">
        <v>31.68</v>
      </c>
      <c r="AJ43" s="22">
        <v>10.494</v>
      </c>
      <c r="AK43" s="22">
        <v>19.997999999999998</v>
      </c>
      <c r="AL43" s="22">
        <v>32.471999999999994</v>
      </c>
      <c r="AM43" s="22">
        <v>114.444</v>
      </c>
      <c r="AN43" s="22">
        <v>4.3559999999999999</v>
      </c>
      <c r="AO43" s="22">
        <v>20.591999999999999</v>
      </c>
      <c r="AP43" s="22">
        <v>36.134999999999998</v>
      </c>
      <c r="AQ43" s="22">
        <v>3.1680000000000001</v>
      </c>
      <c r="AR43" s="22">
        <v>20.196000000000002</v>
      </c>
      <c r="AS43" s="22">
        <v>2.2770000000000001</v>
      </c>
      <c r="AT43" s="19"/>
      <c r="AU43" s="25">
        <f t="shared" si="3"/>
        <v>98.878041900000014</v>
      </c>
      <c r="AV43" s="25">
        <f t="shared" si="1"/>
        <v>0.20787449750099998</v>
      </c>
      <c r="AW43" s="25">
        <f t="shared" si="4"/>
        <v>99.085916397501009</v>
      </c>
    </row>
    <row r="44" spans="1:49" s="1" customFormat="1" ht="13.2" customHeight="1" x14ac:dyDescent="0.2">
      <c r="A44" s="19" t="s">
        <v>93</v>
      </c>
      <c r="B44" s="19" t="s">
        <v>92</v>
      </c>
      <c r="C44" s="19" t="s">
        <v>71</v>
      </c>
      <c r="D44" s="65" t="s">
        <v>89</v>
      </c>
      <c r="E44" s="18">
        <v>3</v>
      </c>
      <c r="F44" s="20">
        <v>9</v>
      </c>
      <c r="G44" s="19" t="s">
        <v>300</v>
      </c>
      <c r="H44" s="19" t="s">
        <v>293</v>
      </c>
      <c r="I44" s="19" t="s">
        <v>4</v>
      </c>
      <c r="J44" s="61">
        <v>-121.14814411791673</v>
      </c>
      <c r="K44" s="61">
        <v>45.308186135471075</v>
      </c>
      <c r="L44" s="63" t="s">
        <v>303</v>
      </c>
      <c r="M44" s="63" t="s">
        <v>4</v>
      </c>
      <c r="N44" s="21">
        <v>40851.609120370369</v>
      </c>
      <c r="O44" s="17">
        <f>IF(E44&lt;=4,('MI100'!$C$5/((SB.n!I44/SB.n!H44)-'MI100'!$B$5))/SB.n!H44*100,('MI100'!$C$7/((SB.n!I44/SB.n!H44)-'MI100'!$B$7))/SB.n!H44*100)</f>
        <v>100.06033370993552</v>
      </c>
      <c r="P44" s="27">
        <v>52.941012300000011</v>
      </c>
      <c r="Q44" s="27">
        <v>1.8023940000000001</v>
      </c>
      <c r="R44" s="27">
        <v>13.8912642</v>
      </c>
      <c r="S44" s="27">
        <v>11.663417699999997</v>
      </c>
      <c r="T44" s="27">
        <v>0.2011878</v>
      </c>
      <c r="U44" s="27">
        <v>5.1615332999999994</v>
      </c>
      <c r="V44" s="27">
        <v>8.7878934000000033</v>
      </c>
      <c r="W44" s="27">
        <v>2.8129364999999997</v>
      </c>
      <c r="X44" s="27">
        <v>1.1099781</v>
      </c>
      <c r="Y44" s="27">
        <v>0.2772792</v>
      </c>
      <c r="Z44" s="19"/>
      <c r="AA44" s="22">
        <v>17.027999999999999</v>
      </c>
      <c r="AB44" s="22">
        <v>40.392000000000003</v>
      </c>
      <c r="AC44" s="22">
        <v>36.728999999999999</v>
      </c>
      <c r="AD44" s="22">
        <v>319.572</v>
      </c>
      <c r="AE44" s="22">
        <v>442.13399999999996</v>
      </c>
      <c r="AF44" s="22">
        <v>25.047000000000001</v>
      </c>
      <c r="AG44" s="22">
        <v>314.82</v>
      </c>
      <c r="AH44" s="22">
        <v>151.07399999999998</v>
      </c>
      <c r="AI44" s="22">
        <v>32.076000000000001</v>
      </c>
      <c r="AJ44" s="22">
        <v>11.186999999999999</v>
      </c>
      <c r="AK44" s="22">
        <v>20.196000000000002</v>
      </c>
      <c r="AL44" s="22">
        <v>30.987000000000002</v>
      </c>
      <c r="AM44" s="22">
        <v>110.68200000000002</v>
      </c>
      <c r="AN44" s="22">
        <v>5.8410000000000002</v>
      </c>
      <c r="AO44" s="22">
        <v>14.85</v>
      </c>
      <c r="AP44" s="22">
        <v>36.333000000000006</v>
      </c>
      <c r="AQ44" s="22">
        <v>3.4649999999999999</v>
      </c>
      <c r="AR44" s="22">
        <v>20.196000000000002</v>
      </c>
      <c r="AS44" s="22">
        <v>0</v>
      </c>
      <c r="AT44" s="19"/>
      <c r="AU44" s="25">
        <f t="shared" si="3"/>
        <v>98.648896500000021</v>
      </c>
      <c r="AV44" s="25">
        <f t="shared" si="1"/>
        <v>0.20608681499999998</v>
      </c>
      <c r="AW44" s="25">
        <f t="shared" si="4"/>
        <v>98.854983315000027</v>
      </c>
    </row>
    <row r="45" spans="1:49" s="1" customFormat="1" ht="13.2" customHeight="1" x14ac:dyDescent="0.2">
      <c r="A45" s="19" t="s">
        <v>96</v>
      </c>
      <c r="B45" s="19" t="s">
        <v>95</v>
      </c>
      <c r="C45" s="19" t="s">
        <v>71</v>
      </c>
      <c r="D45" s="65" t="s">
        <v>94</v>
      </c>
      <c r="E45" s="18">
        <v>5</v>
      </c>
      <c r="F45" s="20">
        <v>15</v>
      </c>
      <c r="G45" s="19" t="s">
        <v>18</v>
      </c>
      <c r="H45" s="19" t="s">
        <v>293</v>
      </c>
      <c r="I45" s="19" t="s">
        <v>4</v>
      </c>
      <c r="J45" s="61">
        <v>-121.14708349871498</v>
      </c>
      <c r="K45" s="61">
        <v>45.312329641169285</v>
      </c>
      <c r="L45" s="63" t="s">
        <v>303</v>
      </c>
      <c r="M45" s="63" t="s">
        <v>4</v>
      </c>
      <c r="N45" s="21">
        <v>40847.607222222221</v>
      </c>
      <c r="O45" s="17">
        <f>IF(E45&lt;=4,('MI100'!$C$5/((SB.n!I45/SB.n!H45)-'MI100'!$B$5))/SB.n!H45*100,('MI100'!$C$7/((SB.n!I45/SB.n!H45)-'MI100'!$B$7))/SB.n!H45*100)</f>
        <v>94.003171344806162</v>
      </c>
      <c r="P45" s="27">
        <v>54.930961799999999</v>
      </c>
      <c r="Q45" s="27">
        <v>1.8249066</v>
      </c>
      <c r="R45" s="27">
        <v>14.863721399999999</v>
      </c>
      <c r="S45" s="27">
        <v>8.8288892999999984</v>
      </c>
      <c r="T45" s="27">
        <v>0.16768620000000001</v>
      </c>
      <c r="U45" s="27">
        <v>4.3858781999999996</v>
      </c>
      <c r="V45" s="27">
        <v>8.7735582000000019</v>
      </c>
      <c r="W45" s="27">
        <v>2.9115801000000001</v>
      </c>
      <c r="X45" s="27">
        <v>1.4640714000000001</v>
      </c>
      <c r="Y45" s="27">
        <v>0.32539320000000005</v>
      </c>
      <c r="Z45" s="19"/>
      <c r="AA45" s="22">
        <v>10.989000000000001</v>
      </c>
      <c r="AB45" s="22">
        <v>39.401999999999994</v>
      </c>
      <c r="AC45" s="22">
        <v>36.432000000000002</v>
      </c>
      <c r="AD45" s="22">
        <v>310.06799999999998</v>
      </c>
      <c r="AE45" s="22">
        <v>626.57100000000003</v>
      </c>
      <c r="AF45" s="22">
        <v>34.847999999999999</v>
      </c>
      <c r="AG45" s="22">
        <v>338.976</v>
      </c>
      <c r="AH45" s="22">
        <v>169.785</v>
      </c>
      <c r="AI45" s="22">
        <v>37.025999999999996</v>
      </c>
      <c r="AJ45" s="22">
        <v>11.286</v>
      </c>
      <c r="AK45" s="22">
        <v>21.582000000000001</v>
      </c>
      <c r="AL45" s="22">
        <v>26.829000000000001</v>
      </c>
      <c r="AM45" s="22">
        <v>120.681</v>
      </c>
      <c r="AN45" s="22">
        <v>7.3259999999999996</v>
      </c>
      <c r="AO45" s="22">
        <v>23.364000000000001</v>
      </c>
      <c r="AP45" s="22">
        <v>50.786999999999999</v>
      </c>
      <c r="AQ45" s="22">
        <v>3.96</v>
      </c>
      <c r="AR45" s="22">
        <v>28.611000000000001</v>
      </c>
      <c r="AS45" s="22">
        <v>1.1879999999999999</v>
      </c>
      <c r="AT45" s="19"/>
      <c r="AU45" s="25">
        <f t="shared" si="3"/>
        <v>98.476646399999979</v>
      </c>
      <c r="AV45" s="25">
        <f t="shared" si="1"/>
        <v>0.23643424242900005</v>
      </c>
      <c r="AW45" s="25">
        <f t="shared" si="4"/>
        <v>98.713080642428977</v>
      </c>
    </row>
    <row r="46" spans="1:49" s="1" customFormat="1" ht="13.2" customHeight="1" x14ac:dyDescent="0.2">
      <c r="A46" s="19" t="s">
        <v>98</v>
      </c>
      <c r="B46" s="19" t="s">
        <v>97</v>
      </c>
      <c r="C46" s="19" t="s">
        <v>71</v>
      </c>
      <c r="D46" s="65" t="s">
        <v>94</v>
      </c>
      <c r="E46" s="18">
        <v>5</v>
      </c>
      <c r="F46" s="20">
        <v>15</v>
      </c>
      <c r="G46" s="19" t="s">
        <v>300</v>
      </c>
      <c r="H46" s="19" t="s">
        <v>293</v>
      </c>
      <c r="I46" s="19" t="s">
        <v>4</v>
      </c>
      <c r="J46" s="61">
        <v>-121.14708349871498</v>
      </c>
      <c r="K46" s="61">
        <v>45.312329641169285</v>
      </c>
      <c r="L46" s="63" t="s">
        <v>303</v>
      </c>
      <c r="M46" s="63" t="s">
        <v>4</v>
      </c>
      <c r="N46" s="21">
        <v>40851.655023148145</v>
      </c>
      <c r="O46" s="17">
        <f>IF(E46&lt;=4,('MI100'!$C$5/((SB.n!I46/SB.n!H46)-'MI100'!$B$5))/SB.n!H46*100,('MI100'!$C$7/((SB.n!I46/SB.n!H46)-'MI100'!$B$7))/SB.n!H46*100)</f>
        <v>94.16135188091846</v>
      </c>
      <c r="P46" s="27">
        <v>54.697242600000003</v>
      </c>
      <c r="Q46" s="27">
        <v>1.8091062</v>
      </c>
      <c r="R46" s="27">
        <v>14.758652700000001</v>
      </c>
      <c r="S46" s="27">
        <v>8.743680000000003</v>
      </c>
      <c r="T46" s="27">
        <v>0.16315199999999999</v>
      </c>
      <c r="U46" s="27">
        <v>4.3742456999999995</v>
      </c>
      <c r="V46" s="27">
        <v>8.7368687999999999</v>
      </c>
      <c r="W46" s="27">
        <v>2.8753362</v>
      </c>
      <c r="X46" s="27">
        <v>1.4425190999999999</v>
      </c>
      <c r="Y46" s="27">
        <v>0.32196780000000003</v>
      </c>
      <c r="Z46" s="19"/>
      <c r="AA46" s="22">
        <v>13.86</v>
      </c>
      <c r="AB46" s="22">
        <v>42.668999999999997</v>
      </c>
      <c r="AC46" s="22">
        <v>36.432000000000002</v>
      </c>
      <c r="AD46" s="22">
        <v>302.54400000000004</v>
      </c>
      <c r="AE46" s="22">
        <v>628.25400000000002</v>
      </c>
      <c r="AF46" s="22">
        <v>34.947000000000003</v>
      </c>
      <c r="AG46" s="22">
        <v>340.85700000000003</v>
      </c>
      <c r="AH46" s="22">
        <v>169.29</v>
      </c>
      <c r="AI46" s="22">
        <v>37.322999999999993</v>
      </c>
      <c r="AJ46" s="22">
        <v>11.781000000000001</v>
      </c>
      <c r="AK46" s="22">
        <v>21.384</v>
      </c>
      <c r="AL46" s="22">
        <v>28.413000000000004</v>
      </c>
      <c r="AM46" s="22">
        <v>123.057</v>
      </c>
      <c r="AN46" s="22">
        <v>5.5439999999999996</v>
      </c>
      <c r="AO46" s="22">
        <v>20.690999999999999</v>
      </c>
      <c r="AP46" s="22">
        <v>44.351999999999997</v>
      </c>
      <c r="AQ46" s="22">
        <v>4.3559999999999999</v>
      </c>
      <c r="AR46" s="22">
        <v>24.056999999999999</v>
      </c>
      <c r="AS46" s="22">
        <v>1.881</v>
      </c>
      <c r="AT46" s="19"/>
      <c r="AU46" s="25">
        <f t="shared" si="3"/>
        <v>97.922771100000006</v>
      </c>
      <c r="AV46" s="25">
        <f t="shared" si="1"/>
        <v>0.235394763615</v>
      </c>
      <c r="AW46" s="25">
        <f t="shared" si="4"/>
        <v>98.158165863615011</v>
      </c>
    </row>
    <row r="47" spans="1:49" s="1" customFormat="1" ht="13.2" customHeight="1" x14ac:dyDescent="0.2">
      <c r="A47" s="19" t="s">
        <v>101</v>
      </c>
      <c r="B47" s="19" t="s">
        <v>100</v>
      </c>
      <c r="C47" s="19" t="s">
        <v>71</v>
      </c>
      <c r="D47" s="65" t="s">
        <v>99</v>
      </c>
      <c r="E47" s="18">
        <v>5</v>
      </c>
      <c r="F47" s="20">
        <v>15</v>
      </c>
      <c r="G47" s="19" t="s">
        <v>18</v>
      </c>
      <c r="H47" s="19" t="s">
        <v>293</v>
      </c>
      <c r="I47" s="19" t="s">
        <v>4</v>
      </c>
      <c r="J47" s="61">
        <v>-121.14697916600025</v>
      </c>
      <c r="K47" s="61">
        <v>45.315510781418531</v>
      </c>
      <c r="L47" s="63" t="s">
        <v>236</v>
      </c>
      <c r="M47" s="63" t="s">
        <v>4</v>
      </c>
      <c r="N47" s="21">
        <v>40847.700069444443</v>
      </c>
      <c r="O47" s="17">
        <f>IF(E47&lt;=4,('MI100'!$C$5/((SB.n!I47/SB.n!H47)-'MI100'!$B$5))/SB.n!H47*100,('MI100'!$C$7/((SB.n!I47/SB.n!H47)-'MI100'!$B$7))/SB.n!H47*100)</f>
        <v>98.766207066306364</v>
      </c>
      <c r="P47" s="27">
        <v>53.602045199999999</v>
      </c>
      <c r="Q47" s="27">
        <v>1.7485875000000002</v>
      </c>
      <c r="R47" s="27">
        <v>14.113638</v>
      </c>
      <c r="S47" s="27">
        <v>10.888980299999998</v>
      </c>
      <c r="T47" s="27">
        <v>0.19676250000000001</v>
      </c>
      <c r="U47" s="27">
        <v>4.6608803999999999</v>
      </c>
      <c r="V47" s="27">
        <v>8.5716872999999989</v>
      </c>
      <c r="W47" s="27">
        <v>2.8643175000000003</v>
      </c>
      <c r="X47" s="27">
        <v>1.4210163</v>
      </c>
      <c r="Y47" s="27">
        <v>0.3200769</v>
      </c>
      <c r="Z47" s="19"/>
      <c r="AA47" s="22">
        <v>12.177</v>
      </c>
      <c r="AB47" s="22">
        <v>36.134999999999998</v>
      </c>
      <c r="AC47" s="22">
        <v>36.234000000000002</v>
      </c>
      <c r="AD47" s="22">
        <v>303.03899999999999</v>
      </c>
      <c r="AE47" s="22">
        <v>533.61</v>
      </c>
      <c r="AF47" s="22">
        <v>33.659999999999997</v>
      </c>
      <c r="AG47" s="22">
        <v>317.29500000000002</v>
      </c>
      <c r="AH47" s="22">
        <v>164.83500000000004</v>
      </c>
      <c r="AI47" s="22">
        <v>33.065999999999995</v>
      </c>
      <c r="AJ47" s="22">
        <v>10.692</v>
      </c>
      <c r="AK47" s="22">
        <v>19.503</v>
      </c>
      <c r="AL47" s="22">
        <v>28.314</v>
      </c>
      <c r="AM47" s="22">
        <v>115.533</v>
      </c>
      <c r="AN47" s="22">
        <v>6.8309999999999995</v>
      </c>
      <c r="AO47" s="22">
        <v>21.483000000000001</v>
      </c>
      <c r="AP47" s="22">
        <v>45.738</v>
      </c>
      <c r="AQ47" s="22">
        <v>3.3660000000000001</v>
      </c>
      <c r="AR47" s="22">
        <v>24.948</v>
      </c>
      <c r="AS47" s="22">
        <v>2.673</v>
      </c>
      <c r="AT47" s="19"/>
      <c r="AU47" s="25">
        <f t="shared" si="3"/>
        <v>98.387991900000003</v>
      </c>
      <c r="AV47" s="25">
        <f t="shared" si="1"/>
        <v>0.21875402518200004</v>
      </c>
      <c r="AW47" s="25">
        <f t="shared" si="4"/>
        <v>98.606745925181997</v>
      </c>
    </row>
    <row r="48" spans="1:49" s="1" customFormat="1" ht="13.2" customHeight="1" x14ac:dyDescent="0.2">
      <c r="A48" s="19" t="s">
        <v>103</v>
      </c>
      <c r="B48" s="19" t="s">
        <v>102</v>
      </c>
      <c r="C48" s="19" t="s">
        <v>71</v>
      </c>
      <c r="D48" s="65" t="s">
        <v>99</v>
      </c>
      <c r="E48" s="18">
        <v>5</v>
      </c>
      <c r="F48" s="20">
        <v>15</v>
      </c>
      <c r="G48" s="19" t="s">
        <v>296</v>
      </c>
      <c r="H48" s="19" t="s">
        <v>293</v>
      </c>
      <c r="I48" s="19" t="s">
        <v>4</v>
      </c>
      <c r="J48" s="61">
        <v>-121.14697916600025</v>
      </c>
      <c r="K48" s="61">
        <v>45.315510781418531</v>
      </c>
      <c r="L48" s="63" t="s">
        <v>303</v>
      </c>
      <c r="M48" s="63" t="s">
        <v>4</v>
      </c>
      <c r="N48" s="21">
        <v>40847.745925925927</v>
      </c>
      <c r="O48" s="17">
        <f>IF(E48&lt;=4,('MI100'!$C$5/((SB.n!I48/SB.n!H48)-'MI100'!$B$5))/SB.n!H48*100,('MI100'!$C$7/((SB.n!I48/SB.n!H48)-'MI100'!$B$7))/SB.n!H48*100)</f>
        <v>98.271994774908293</v>
      </c>
      <c r="P48" s="27">
        <v>54.066147300000004</v>
      </c>
      <c r="Q48" s="27">
        <v>1.7709318000000001</v>
      </c>
      <c r="R48" s="27">
        <v>14.252931</v>
      </c>
      <c r="S48" s="27">
        <v>10.7198289</v>
      </c>
      <c r="T48" s="27">
        <v>0.19534679999999999</v>
      </c>
      <c r="U48" s="27">
        <v>4.6463768999999999</v>
      </c>
      <c r="V48" s="27">
        <v>8.5779045000000007</v>
      </c>
      <c r="W48" s="27">
        <v>2.8955915999999999</v>
      </c>
      <c r="X48" s="27">
        <v>1.4484393</v>
      </c>
      <c r="Y48" s="27">
        <v>0.3268683</v>
      </c>
      <c r="Z48" s="19"/>
      <c r="AA48" s="22">
        <v>14.453999999999999</v>
      </c>
      <c r="AB48" s="22">
        <v>37.421999999999997</v>
      </c>
      <c r="AC48" s="22">
        <v>35.64</v>
      </c>
      <c r="AD48" s="22">
        <v>309.96899999999994</v>
      </c>
      <c r="AE48" s="22">
        <v>540.04499999999996</v>
      </c>
      <c r="AF48" s="22">
        <v>33.264000000000003</v>
      </c>
      <c r="AG48" s="22">
        <v>320.85900000000004</v>
      </c>
      <c r="AH48" s="22">
        <v>167.11199999999999</v>
      </c>
      <c r="AI48" s="22">
        <v>33.659999999999997</v>
      </c>
      <c r="AJ48" s="22">
        <v>12.077999999999999</v>
      </c>
      <c r="AK48" s="22">
        <v>19.403999999999996</v>
      </c>
      <c r="AL48" s="22">
        <v>26.829000000000001</v>
      </c>
      <c r="AM48" s="22">
        <v>116.919</v>
      </c>
      <c r="AN48" s="22">
        <v>6.1379999999999999</v>
      </c>
      <c r="AO48" s="22">
        <v>24.155999999999999</v>
      </c>
      <c r="AP48" s="22">
        <v>43.56</v>
      </c>
      <c r="AQ48" s="22">
        <v>5.0490000000000004</v>
      </c>
      <c r="AR48" s="22">
        <v>24.651</v>
      </c>
      <c r="AS48" s="22">
        <v>0.19800000000000001</v>
      </c>
      <c r="AT48" s="19"/>
      <c r="AU48" s="25">
        <f t="shared" si="3"/>
        <v>98.90036640000001</v>
      </c>
      <c r="AV48" s="25">
        <f t="shared" si="1"/>
        <v>0.22166722700099989</v>
      </c>
      <c r="AW48" s="25">
        <f t="shared" si="4"/>
        <v>99.122033627001016</v>
      </c>
    </row>
    <row r="49" spans="1:49" s="1" customFormat="1" ht="13.2" customHeight="1" x14ac:dyDescent="0.2">
      <c r="A49" s="19" t="s">
        <v>105</v>
      </c>
      <c r="B49" s="19" t="s">
        <v>104</v>
      </c>
      <c r="C49" s="19" t="s">
        <v>71</v>
      </c>
      <c r="D49" s="65" t="s">
        <v>99</v>
      </c>
      <c r="E49" s="18">
        <v>5</v>
      </c>
      <c r="F49" s="20">
        <v>15</v>
      </c>
      <c r="G49" s="19" t="s">
        <v>300</v>
      </c>
      <c r="H49" s="19" t="s">
        <v>293</v>
      </c>
      <c r="I49" s="19" t="s">
        <v>4</v>
      </c>
      <c r="J49" s="61">
        <v>-121.14697916600025</v>
      </c>
      <c r="K49" s="61">
        <v>45.315510781418531</v>
      </c>
      <c r="L49" s="63" t="s">
        <v>303</v>
      </c>
      <c r="M49" s="63" t="s">
        <v>4</v>
      </c>
      <c r="N49" s="21">
        <v>40851.700949074075</v>
      </c>
      <c r="O49" s="17">
        <f>IF(E49&lt;=4,('MI100'!$C$5/((SB.n!I49/SB.n!H49)-'MI100'!$B$5))/SB.n!H49*100,('MI100'!$C$7/((SB.n!I49/SB.n!H49)-'MI100'!$B$7))/SB.n!H49*100)</f>
        <v>98.699345536814747</v>
      </c>
      <c r="P49" s="27">
        <v>53.4275181</v>
      </c>
      <c r="Q49" s="27">
        <v>1.7446275</v>
      </c>
      <c r="R49" s="27">
        <v>14.089838399999998</v>
      </c>
      <c r="S49" s="27">
        <v>10.924056</v>
      </c>
      <c r="T49" s="27">
        <v>0.19939590000000001</v>
      </c>
      <c r="U49" s="27">
        <v>4.6494162000000001</v>
      </c>
      <c r="V49" s="27">
        <v>8.5413140999999992</v>
      </c>
      <c r="W49" s="27">
        <v>2.8353501000000012</v>
      </c>
      <c r="X49" s="27">
        <v>1.4155812000000001</v>
      </c>
      <c r="Y49" s="27">
        <v>0.31924529999999995</v>
      </c>
      <c r="Z49" s="19"/>
      <c r="AA49" s="22">
        <v>15.84</v>
      </c>
      <c r="AB49" s="22">
        <v>38.61</v>
      </c>
      <c r="AC49" s="22">
        <v>36.036000000000001</v>
      </c>
      <c r="AD49" s="22">
        <v>302.84099999999995</v>
      </c>
      <c r="AE49" s="22">
        <v>533.01599999999996</v>
      </c>
      <c r="AF49" s="22">
        <v>33.462000000000003</v>
      </c>
      <c r="AG49" s="22">
        <v>317.88900000000001</v>
      </c>
      <c r="AH49" s="22">
        <v>163.64699999999999</v>
      </c>
      <c r="AI49" s="22">
        <v>33.264000000000003</v>
      </c>
      <c r="AJ49" s="22">
        <v>11.583</v>
      </c>
      <c r="AK49" s="22">
        <v>20.196000000000002</v>
      </c>
      <c r="AL49" s="22">
        <v>28.907999999999998</v>
      </c>
      <c r="AM49" s="22">
        <v>116.82</v>
      </c>
      <c r="AN49" s="22">
        <v>5.1479999999999997</v>
      </c>
      <c r="AO49" s="22">
        <v>18.216000000000001</v>
      </c>
      <c r="AP49" s="22">
        <v>46.926000000000002</v>
      </c>
      <c r="AQ49" s="22">
        <v>4.4550000000000001</v>
      </c>
      <c r="AR49" s="22">
        <v>24.651</v>
      </c>
      <c r="AS49" s="22">
        <v>1.98</v>
      </c>
      <c r="AT49" s="19"/>
      <c r="AU49" s="25">
        <f t="shared" si="3"/>
        <v>98.146342799999999</v>
      </c>
      <c r="AV49" s="25">
        <f t="shared" si="1"/>
        <v>0.21941901184499998</v>
      </c>
      <c r="AW49" s="25">
        <f t="shared" si="4"/>
        <v>98.365761811845005</v>
      </c>
    </row>
    <row r="50" spans="1:49" s="1" customFormat="1" ht="13.2" customHeight="1" x14ac:dyDescent="0.2">
      <c r="A50" s="19" t="s">
        <v>239</v>
      </c>
      <c r="B50" s="23" t="s">
        <v>238</v>
      </c>
      <c r="C50" s="19" t="s">
        <v>288</v>
      </c>
      <c r="D50" s="65" t="s">
        <v>314</v>
      </c>
      <c r="E50" s="18">
        <v>1</v>
      </c>
      <c r="F50" s="20">
        <v>2</v>
      </c>
      <c r="G50" s="19" t="s">
        <v>299</v>
      </c>
      <c r="H50" s="19" t="s">
        <v>262</v>
      </c>
      <c r="I50" s="24" t="s">
        <v>4</v>
      </c>
      <c r="J50" s="61">
        <v>-122.97675043197526</v>
      </c>
      <c r="K50" s="61">
        <v>45.912541694740682</v>
      </c>
      <c r="L50" s="63" t="s">
        <v>303</v>
      </c>
      <c r="M50" s="67" t="s">
        <v>4</v>
      </c>
      <c r="N50" s="21">
        <v>41429.06925925926</v>
      </c>
      <c r="O50" s="17">
        <f>IF(E50&lt;=4,('MI100'!$C$5/((SB.n!I50/SB.n!H50)-'MI100'!$B$5))/SB.n!H50*100,('MI100'!$C$7/((SB.n!I50/SB.n!H50)-'MI100'!$B$7))/SB.n!H50*100)</f>
        <v>95.728687694557209</v>
      </c>
      <c r="P50" s="27">
        <v>54.488351610000002</v>
      </c>
      <c r="Q50" s="27">
        <v>2.0169443700000009</v>
      </c>
      <c r="R50" s="27">
        <v>14.28509775</v>
      </c>
      <c r="S50" s="27">
        <v>9.7375149900000011</v>
      </c>
      <c r="T50" s="27">
        <v>0.20061762</v>
      </c>
      <c r="U50" s="27">
        <v>4.4431482900000008</v>
      </c>
      <c r="V50" s="27">
        <v>8.5954967699999987</v>
      </c>
      <c r="W50" s="27">
        <v>3.0352717500000002</v>
      </c>
      <c r="X50" s="27">
        <v>1.4043825599999999</v>
      </c>
      <c r="Y50" s="27">
        <v>0.31474443000000002</v>
      </c>
      <c r="Z50" s="19"/>
      <c r="AA50" s="22">
        <v>13.916699999999999</v>
      </c>
      <c r="AB50" s="22">
        <v>21.417899999999999</v>
      </c>
      <c r="AC50" s="22">
        <v>37.308599999999998</v>
      </c>
      <c r="AD50" s="22">
        <v>348.80580000000003</v>
      </c>
      <c r="AE50" s="22">
        <v>530.11770000000001</v>
      </c>
      <c r="AF50" s="22">
        <v>32.7684</v>
      </c>
      <c r="AG50" s="22">
        <v>339.2319</v>
      </c>
      <c r="AH50" s="22">
        <v>166.30949999999999</v>
      </c>
      <c r="AI50" s="22">
        <v>39.0852</v>
      </c>
      <c r="AJ50" s="22">
        <v>11.5479</v>
      </c>
      <c r="AK50" s="22">
        <v>22.2075</v>
      </c>
      <c r="AL50" s="22">
        <v>28.5243</v>
      </c>
      <c r="AM50" s="22">
        <v>148.14869999999999</v>
      </c>
      <c r="AN50" s="22">
        <v>6.9089999999999998</v>
      </c>
      <c r="AO50" s="22">
        <v>20.529599999999999</v>
      </c>
      <c r="AP50" s="22">
        <v>50.435700000000004</v>
      </c>
      <c r="AQ50" s="22">
        <v>3.4544999999999999</v>
      </c>
      <c r="AR50" s="22">
        <v>26.352899999999998</v>
      </c>
      <c r="AS50" s="22">
        <v>1.6779000000000002</v>
      </c>
      <c r="AT50" s="19"/>
      <c r="AU50" s="25">
        <f t="shared" si="3"/>
        <v>98.521570140000009</v>
      </c>
      <c r="AV50" s="25">
        <f t="shared" si="1"/>
        <v>0.2319026129889</v>
      </c>
      <c r="AW50" s="25">
        <f t="shared" si="4"/>
        <v>98.753472752988912</v>
      </c>
    </row>
    <row r="51" spans="1:49" s="2" customFormat="1" ht="13.2" customHeight="1" x14ac:dyDescent="0.25">
      <c r="A51" s="19" t="s">
        <v>241</v>
      </c>
      <c r="B51" s="23" t="s">
        <v>240</v>
      </c>
      <c r="C51" s="19" t="s">
        <v>288</v>
      </c>
      <c r="D51" s="65" t="s">
        <v>315</v>
      </c>
      <c r="E51" s="18">
        <v>3</v>
      </c>
      <c r="F51" s="20">
        <v>7</v>
      </c>
      <c r="G51" s="19" t="s">
        <v>299</v>
      </c>
      <c r="H51" s="19" t="s">
        <v>293</v>
      </c>
      <c r="I51" s="24" t="s">
        <v>4</v>
      </c>
      <c r="J51" s="61">
        <v>-122.95243177307275</v>
      </c>
      <c r="K51" s="61">
        <v>45.863053909222153</v>
      </c>
      <c r="L51" s="63" t="s">
        <v>303</v>
      </c>
      <c r="M51" s="67" t="s">
        <v>4</v>
      </c>
      <c r="N51" s="21">
        <v>41428.224212962959</v>
      </c>
      <c r="O51" s="17">
        <f>IF(E51&lt;=4,('MI100'!$C$5/((SB.n!I51/SB.n!H51)-'MI100'!$B$5))/SB.n!H51*100,('MI100'!$C$7/((SB.n!I51/SB.n!H51)-'MI100'!$B$7))/SB.n!H51*100)</f>
        <v>90.974808039418349</v>
      </c>
      <c r="P51" s="27">
        <v>54.429388230000001</v>
      </c>
      <c r="Q51" s="27">
        <v>2.12722188</v>
      </c>
      <c r="R51" s="27">
        <v>14.77413651</v>
      </c>
      <c r="S51" s="27">
        <v>8.8276983899999983</v>
      </c>
      <c r="T51" s="27">
        <v>0.20225604</v>
      </c>
      <c r="U51" s="27">
        <v>3.8919087900000009</v>
      </c>
      <c r="V51" s="27">
        <v>8.3862922500000003</v>
      </c>
      <c r="W51" s="27">
        <v>2.9114427300000001</v>
      </c>
      <c r="X51" s="27">
        <v>1.29093678</v>
      </c>
      <c r="Y51" s="27">
        <v>0.34094928000000002</v>
      </c>
      <c r="Z51" s="19"/>
      <c r="AA51" s="22">
        <v>21.121799999999997</v>
      </c>
      <c r="AB51" s="22">
        <v>35.235899999999994</v>
      </c>
      <c r="AC51" s="22">
        <v>39.7761</v>
      </c>
      <c r="AD51" s="22">
        <v>340.71240000000006</v>
      </c>
      <c r="AE51" s="22">
        <v>563.7743999999999</v>
      </c>
      <c r="AF51" s="22">
        <v>30.202199999999998</v>
      </c>
      <c r="AG51" s="22">
        <v>334.69170000000003</v>
      </c>
      <c r="AH51" s="22">
        <v>179.33789999999999</v>
      </c>
      <c r="AI51" s="22">
        <v>43.526699999999998</v>
      </c>
      <c r="AJ51" s="22">
        <v>12.633600000000001</v>
      </c>
      <c r="AK51" s="22">
        <v>23.095800000000001</v>
      </c>
      <c r="AL51" s="22">
        <v>29.511300000000002</v>
      </c>
      <c r="AM51" s="22">
        <v>137.0943</v>
      </c>
      <c r="AN51" s="22">
        <v>5.3298000000000005</v>
      </c>
      <c r="AO51" s="22">
        <v>25.563299999999998</v>
      </c>
      <c r="AP51" s="22">
        <v>50.7318</v>
      </c>
      <c r="AQ51" s="22">
        <v>3.8492999999999999</v>
      </c>
      <c r="AR51" s="22">
        <v>26.846400000000003</v>
      </c>
      <c r="AS51" s="22">
        <v>0.78960000000000008</v>
      </c>
      <c r="AT51" s="19"/>
      <c r="AU51" s="25">
        <f t="shared" si="3"/>
        <v>97.182230879999992</v>
      </c>
      <c r="AV51" s="25">
        <f t="shared" si="1"/>
        <v>0.23877471310559994</v>
      </c>
      <c r="AW51" s="25">
        <f t="shared" si="4"/>
        <v>97.42100559310559</v>
      </c>
    </row>
    <row r="52" spans="1:49" s="2" customFormat="1" ht="13.2" customHeight="1" x14ac:dyDescent="0.25">
      <c r="A52" s="19" t="s">
        <v>243</v>
      </c>
      <c r="B52" s="23" t="s">
        <v>242</v>
      </c>
      <c r="C52" s="19" t="s">
        <v>288</v>
      </c>
      <c r="D52" s="65" t="s">
        <v>316</v>
      </c>
      <c r="E52" s="18">
        <v>3</v>
      </c>
      <c r="F52" s="20">
        <v>7</v>
      </c>
      <c r="G52" s="19" t="s">
        <v>442</v>
      </c>
      <c r="H52" s="19" t="s">
        <v>262</v>
      </c>
      <c r="I52" s="24" t="s">
        <v>4</v>
      </c>
      <c r="J52" s="61">
        <v>-122.9534732709253</v>
      </c>
      <c r="K52" s="61">
        <v>45.869253514197609</v>
      </c>
      <c r="L52" s="63" t="s">
        <v>303</v>
      </c>
      <c r="M52" s="67" t="s">
        <v>4</v>
      </c>
      <c r="N52" s="21">
        <v>41428.270138888889</v>
      </c>
      <c r="O52" s="17">
        <f>IF(E52&lt;=4,('MI100'!$C$5/((SB.n!I52/SB.n!H52)-'MI100'!$B$5))/SB.n!H52*100,('MI100'!$C$7/((SB.n!I52/SB.n!H52)-'MI100'!$B$7))/SB.n!H52*100)</f>
        <v>53.217165218505237</v>
      </c>
      <c r="P52" s="27">
        <v>34.901129339999997</v>
      </c>
      <c r="Q52" s="27">
        <v>2.7607870499999998</v>
      </c>
      <c r="R52" s="27">
        <v>19.339909679999998</v>
      </c>
      <c r="S52" s="27">
        <v>15.847854330000001</v>
      </c>
      <c r="T52" s="27">
        <v>4.2825929999999998E-2</v>
      </c>
      <c r="U52" s="27">
        <v>0.66449775</v>
      </c>
      <c r="V52" s="27">
        <v>0.42706503000000001</v>
      </c>
      <c r="W52" s="27">
        <v>3.4673309999999999E-2</v>
      </c>
      <c r="X52" s="27">
        <v>4.723782E-2</v>
      </c>
      <c r="Y52" s="27">
        <v>0.18287136000000001</v>
      </c>
      <c r="Z52" s="19"/>
      <c r="AA52" s="22">
        <v>15.495899999999999</v>
      </c>
      <c r="AB52" s="22">
        <v>43.131899999999995</v>
      </c>
      <c r="AC52" s="22">
        <v>48.165599999999998</v>
      </c>
      <c r="AD52" s="22">
        <v>322.15680000000003</v>
      </c>
      <c r="AE52" s="22">
        <v>614.30880000000002</v>
      </c>
      <c r="AF52" s="22">
        <v>4.7375999999999996</v>
      </c>
      <c r="AG52" s="22">
        <v>25.760699999999996</v>
      </c>
      <c r="AH52" s="22">
        <v>227.99699999999999</v>
      </c>
      <c r="AI52" s="22">
        <v>88.83</v>
      </c>
      <c r="AJ52" s="22">
        <v>15.5946</v>
      </c>
      <c r="AK52" s="22">
        <v>29.3139</v>
      </c>
      <c r="AL52" s="22">
        <v>38.789100000000005</v>
      </c>
      <c r="AM52" s="22">
        <v>200.06489999999999</v>
      </c>
      <c r="AN52" s="22">
        <v>5.4284999999999997</v>
      </c>
      <c r="AO52" s="22">
        <v>46.092899999999993</v>
      </c>
      <c r="AP52" s="22">
        <v>20.529599999999999</v>
      </c>
      <c r="AQ52" s="22">
        <v>5.1323999999999996</v>
      </c>
      <c r="AR52" s="22">
        <v>58.627800000000001</v>
      </c>
      <c r="AS52" s="22">
        <v>1.2830999999999999</v>
      </c>
      <c r="AT52" s="19"/>
      <c r="AU52" s="25">
        <f t="shared" si="3"/>
        <v>74.248851599999995</v>
      </c>
      <c r="AV52" s="25">
        <f t="shared" si="1"/>
        <v>0.22929336300989994</v>
      </c>
      <c r="AW52" s="25">
        <f t="shared" si="4"/>
        <v>74.478144963009896</v>
      </c>
    </row>
    <row r="53" spans="1:49" s="2" customFormat="1" ht="13.2" customHeight="1" x14ac:dyDescent="0.25">
      <c r="A53" s="19" t="s">
        <v>245</v>
      </c>
      <c r="B53" s="23" t="s">
        <v>244</v>
      </c>
      <c r="C53" s="19" t="s">
        <v>288</v>
      </c>
      <c r="D53" s="65" t="s">
        <v>317</v>
      </c>
      <c r="E53" s="18">
        <v>3</v>
      </c>
      <c r="F53" s="20">
        <v>7</v>
      </c>
      <c r="G53" s="19" t="s">
        <v>299</v>
      </c>
      <c r="H53" s="19" t="s">
        <v>262</v>
      </c>
      <c r="I53" s="24" t="s">
        <v>4</v>
      </c>
      <c r="J53" s="61">
        <v>-122.9534732709253</v>
      </c>
      <c r="K53" s="61">
        <v>45.869253514197609</v>
      </c>
      <c r="L53" s="63" t="s">
        <v>303</v>
      </c>
      <c r="M53" s="67" t="s">
        <v>4</v>
      </c>
      <c r="N53" s="21">
        <v>41428.361944444441</v>
      </c>
      <c r="O53" s="17">
        <f>IF(E53&lt;=4,('MI100'!$C$5/((SB.n!I53/SB.n!H53)-'MI100'!$B$5))/SB.n!H53*100,('MI100'!$C$7/((SB.n!I53/SB.n!H53)-'MI100'!$B$7))/SB.n!H53*100)</f>
        <v>92.03564298091618</v>
      </c>
      <c r="P53" s="27">
        <v>54.671923740000004</v>
      </c>
      <c r="Q53" s="27">
        <v>2.096516310000001</v>
      </c>
      <c r="R53" s="27">
        <v>14.689629569999999</v>
      </c>
      <c r="S53" s="27">
        <v>8.758124760000003</v>
      </c>
      <c r="T53" s="27">
        <v>0.17396861999999999</v>
      </c>
      <c r="U53" s="27">
        <v>3.7473725099999999</v>
      </c>
      <c r="V53" s="27">
        <v>8.6109531899999983</v>
      </c>
      <c r="W53" s="27">
        <v>3.0352421399999998</v>
      </c>
      <c r="X53" s="27">
        <v>1.42406334</v>
      </c>
      <c r="Y53" s="27">
        <v>0.35132264999999996</v>
      </c>
      <c r="Z53" s="19"/>
      <c r="AA53" s="22">
        <v>12.041399999999999</v>
      </c>
      <c r="AB53" s="22">
        <v>34.939799999999998</v>
      </c>
      <c r="AC53" s="22">
        <v>39.282599999999995</v>
      </c>
      <c r="AD53" s="22">
        <v>335.7774</v>
      </c>
      <c r="AE53" s="22">
        <v>850.39920000000006</v>
      </c>
      <c r="AF53" s="22">
        <v>36.815099999999994</v>
      </c>
      <c r="AG53" s="22">
        <v>360.64980000000003</v>
      </c>
      <c r="AH53" s="22">
        <v>175.78469999999999</v>
      </c>
      <c r="AI53" s="22">
        <v>38.986500000000007</v>
      </c>
      <c r="AJ53" s="22">
        <v>12.238799999999999</v>
      </c>
      <c r="AK53" s="22">
        <v>23.984099999999998</v>
      </c>
      <c r="AL53" s="22">
        <v>33.261900000000004</v>
      </c>
      <c r="AM53" s="22">
        <v>133.73849999999999</v>
      </c>
      <c r="AN53" s="22">
        <v>4.7375999999999996</v>
      </c>
      <c r="AO53" s="22">
        <v>25.464599999999997</v>
      </c>
      <c r="AP53" s="22">
        <v>44.908499999999997</v>
      </c>
      <c r="AQ53" s="22">
        <v>3.1584000000000003</v>
      </c>
      <c r="AR53" s="22">
        <v>27.537299999999998</v>
      </c>
      <c r="AS53" s="22">
        <v>1.8753000000000002</v>
      </c>
      <c r="AT53" s="19"/>
      <c r="AU53" s="25">
        <f t="shared" si="3"/>
        <v>97.559116830000008</v>
      </c>
      <c r="AV53" s="25">
        <f t="shared" si="1"/>
        <v>0.27095810853300006</v>
      </c>
      <c r="AW53" s="25">
        <f t="shared" si="4"/>
        <v>97.830074938533002</v>
      </c>
    </row>
    <row r="54" spans="1:49" s="2" customFormat="1" ht="13.2" customHeight="1" x14ac:dyDescent="0.25">
      <c r="A54" s="19" t="s">
        <v>247</v>
      </c>
      <c r="B54" s="23" t="s">
        <v>246</v>
      </c>
      <c r="C54" s="19" t="s">
        <v>288</v>
      </c>
      <c r="D54" s="65" t="s">
        <v>318</v>
      </c>
      <c r="E54" s="18">
        <v>3</v>
      </c>
      <c r="F54" s="20">
        <v>7</v>
      </c>
      <c r="G54" s="19" t="s">
        <v>299</v>
      </c>
      <c r="H54" s="19" t="s">
        <v>262</v>
      </c>
      <c r="I54" s="24" t="s">
        <v>4</v>
      </c>
      <c r="J54" s="61">
        <v>-122.95398049306529</v>
      </c>
      <c r="K54" s="61">
        <v>45.868602711553173</v>
      </c>
      <c r="L54" s="63" t="s">
        <v>303</v>
      </c>
      <c r="M54" s="67" t="s">
        <v>4</v>
      </c>
      <c r="N54" s="21">
        <v>41428.453726851854</v>
      </c>
      <c r="O54" s="17">
        <f>IF(E54&lt;=4,('MI100'!$C$5/((SB.n!I54/SB.n!H54)-'MI100'!$B$5))/SB.n!H54*100,('MI100'!$C$7/((SB.n!I54/SB.n!H54)-'MI100'!$B$7))/SB.n!H54*100)</f>
        <v>96.807051394696487</v>
      </c>
      <c r="P54" s="27">
        <v>53.808318479999997</v>
      </c>
      <c r="Q54" s="27">
        <v>2.04332688</v>
      </c>
      <c r="R54" s="27">
        <v>14.062588469999998</v>
      </c>
      <c r="S54" s="27">
        <v>10.963941449999998</v>
      </c>
      <c r="T54" s="27">
        <v>0.21095151000000001</v>
      </c>
      <c r="U54" s="27">
        <v>4.0170011700000003</v>
      </c>
      <c r="V54" s="27">
        <v>8.72850489</v>
      </c>
      <c r="W54" s="27">
        <v>2.9932551599999999</v>
      </c>
      <c r="X54" s="27">
        <v>1.43462424</v>
      </c>
      <c r="Y54" s="27">
        <v>0.34689101999999999</v>
      </c>
      <c r="Z54" s="19"/>
      <c r="AA54" s="22">
        <v>12.929699999999999</v>
      </c>
      <c r="AB54" s="22">
        <v>33.656700000000001</v>
      </c>
      <c r="AC54" s="22">
        <v>38.098199999999999</v>
      </c>
      <c r="AD54" s="22">
        <v>326.79570000000001</v>
      </c>
      <c r="AE54" s="22">
        <v>617.56590000000006</v>
      </c>
      <c r="AF54" s="22">
        <v>31.485300000000002</v>
      </c>
      <c r="AG54" s="22">
        <v>329.36189999999999</v>
      </c>
      <c r="AH54" s="22">
        <v>172.33019999999999</v>
      </c>
      <c r="AI54" s="22">
        <v>36.913799999999995</v>
      </c>
      <c r="AJ54" s="22">
        <v>12.436199999999999</v>
      </c>
      <c r="AK54" s="22">
        <v>20.3322</v>
      </c>
      <c r="AL54" s="22">
        <v>30.597000000000001</v>
      </c>
      <c r="AM54" s="22">
        <v>128.80349999999999</v>
      </c>
      <c r="AN54" s="22">
        <v>5.8233000000000006</v>
      </c>
      <c r="AO54" s="22">
        <v>20.825699999999998</v>
      </c>
      <c r="AP54" s="22">
        <v>45.895499999999991</v>
      </c>
      <c r="AQ54" s="22">
        <v>3.2570999999999999</v>
      </c>
      <c r="AR54" s="22">
        <v>23.293200000000002</v>
      </c>
      <c r="AS54" s="22">
        <v>1.7766</v>
      </c>
      <c r="AT54" s="19"/>
      <c r="AU54" s="25">
        <f t="shared" si="3"/>
        <v>98.609403270000001</v>
      </c>
      <c r="AV54" s="25">
        <f t="shared" si="1"/>
        <v>0.2361606891063</v>
      </c>
      <c r="AW54" s="25">
        <f t="shared" si="4"/>
        <v>98.8455639591063</v>
      </c>
    </row>
    <row r="55" spans="1:49" s="2" customFormat="1" ht="13.2" customHeight="1" x14ac:dyDescent="0.25">
      <c r="A55" s="19" t="s">
        <v>249</v>
      </c>
      <c r="B55" s="23" t="s">
        <v>248</v>
      </c>
      <c r="C55" s="19" t="s">
        <v>288</v>
      </c>
      <c r="D55" s="65" t="s">
        <v>319</v>
      </c>
      <c r="E55" s="18">
        <v>3</v>
      </c>
      <c r="F55" s="20">
        <v>7</v>
      </c>
      <c r="G55" s="19" t="s">
        <v>440</v>
      </c>
      <c r="H55" s="19" t="s">
        <v>262</v>
      </c>
      <c r="I55" s="24" t="s">
        <v>4</v>
      </c>
      <c r="J55" s="61">
        <v>-122.9534732709253</v>
      </c>
      <c r="K55" s="61">
        <v>45.869253514197609</v>
      </c>
      <c r="L55" s="63" t="s">
        <v>303</v>
      </c>
      <c r="M55" s="67" t="s">
        <v>4</v>
      </c>
      <c r="N55" s="21">
        <v>41428.407800925925</v>
      </c>
      <c r="O55" s="17">
        <f>IF(E55&lt;=4,('MI100'!$C$5/((SB.n!I55/SB.n!H55)-'MI100'!$B$5))/SB.n!H55*100,('MI100'!$C$7/((SB.n!I55/SB.n!H55)-'MI100'!$B$7))/SB.n!H55*100)</f>
        <v>98.833684939617768</v>
      </c>
      <c r="P55" s="27">
        <v>52.777791780000001</v>
      </c>
      <c r="Q55" s="27">
        <v>1.962156</v>
      </c>
      <c r="R55" s="27">
        <v>13.659566760000002</v>
      </c>
      <c r="S55" s="27">
        <v>11.911214699999999</v>
      </c>
      <c r="T55" s="27">
        <v>0.19638339000000002</v>
      </c>
      <c r="U55" s="27">
        <v>4.3624906499999998</v>
      </c>
      <c r="V55" s="27">
        <v>8.3523986700000012</v>
      </c>
      <c r="W55" s="27">
        <v>2.8283866799999999</v>
      </c>
      <c r="X55" s="27">
        <v>1.2114438000000001</v>
      </c>
      <c r="Y55" s="27">
        <v>0.32854268999999997</v>
      </c>
      <c r="Z55" s="19"/>
      <c r="AA55" s="22">
        <v>17.765999999999998</v>
      </c>
      <c r="AB55" s="22">
        <v>32.7684</v>
      </c>
      <c r="AC55" s="22">
        <v>36.913799999999995</v>
      </c>
      <c r="AD55" s="22">
        <v>316.1361</v>
      </c>
      <c r="AE55" s="22">
        <v>501.39600000000002</v>
      </c>
      <c r="AF55" s="22">
        <v>28.1295</v>
      </c>
      <c r="AG55" s="22">
        <v>312.78030000000001</v>
      </c>
      <c r="AH55" s="22">
        <v>163.7433</v>
      </c>
      <c r="AI55" s="22">
        <v>36.321600000000004</v>
      </c>
      <c r="AJ55" s="22">
        <v>11.251799999999999</v>
      </c>
      <c r="AK55" s="22">
        <v>21.023099999999999</v>
      </c>
      <c r="AL55" s="22">
        <v>43.131899999999995</v>
      </c>
      <c r="AM55" s="22">
        <v>125.05290000000001</v>
      </c>
      <c r="AN55" s="22">
        <v>4.4414999999999996</v>
      </c>
      <c r="AO55" s="22">
        <v>20.3322</v>
      </c>
      <c r="AP55" s="22">
        <v>40.170899999999996</v>
      </c>
      <c r="AQ55" s="22">
        <v>3.6518999999999995</v>
      </c>
      <c r="AR55" s="22">
        <v>25.3659</v>
      </c>
      <c r="AS55" s="22">
        <v>0.39480000000000004</v>
      </c>
      <c r="AT55" s="19"/>
      <c r="AU55" s="25">
        <f t="shared" si="3"/>
        <v>97.59037511999999</v>
      </c>
      <c r="AV55" s="25">
        <f t="shared" si="1"/>
        <v>0.21861330516480001</v>
      </c>
      <c r="AW55" s="25">
        <f t="shared" si="4"/>
        <v>97.808988425164785</v>
      </c>
    </row>
    <row r="56" spans="1:49" s="2" customFormat="1" ht="13.2" customHeight="1" x14ac:dyDescent="0.25">
      <c r="A56" s="19" t="s">
        <v>251</v>
      </c>
      <c r="B56" s="23" t="s">
        <v>250</v>
      </c>
      <c r="C56" s="19" t="s">
        <v>288</v>
      </c>
      <c r="D56" s="65" t="s">
        <v>320</v>
      </c>
      <c r="E56" s="18">
        <v>3</v>
      </c>
      <c r="F56" s="20">
        <v>7</v>
      </c>
      <c r="G56" s="19" t="s">
        <v>299</v>
      </c>
      <c r="H56" s="19" t="s">
        <v>262</v>
      </c>
      <c r="I56" s="24" t="s">
        <v>4</v>
      </c>
      <c r="J56" s="61">
        <v>-122.9534732709253</v>
      </c>
      <c r="K56" s="61">
        <v>45.869253514197609</v>
      </c>
      <c r="L56" s="63" t="s">
        <v>303</v>
      </c>
      <c r="M56" s="67" t="s">
        <v>4</v>
      </c>
      <c r="N56" s="21">
        <v>41428.316041666665</v>
      </c>
      <c r="O56" s="17">
        <f>IF(E56&lt;=4,('MI100'!$C$5/((SB.n!I56/SB.n!H56)-'MI100'!$B$5))/SB.n!H56*100,('MI100'!$C$7/((SB.n!I56/SB.n!H56)-'MI100'!$B$7))/SB.n!H56*100)</f>
        <v>99.207297951756644</v>
      </c>
      <c r="P56" s="27">
        <v>52.570965930000007</v>
      </c>
      <c r="Q56" s="27">
        <v>1.9519899000000001</v>
      </c>
      <c r="R56" s="27">
        <v>13.53342816</v>
      </c>
      <c r="S56" s="27">
        <v>12.128670539999998</v>
      </c>
      <c r="T56" s="27">
        <v>0.19301772</v>
      </c>
      <c r="U56" s="27">
        <v>4.2722689800000007</v>
      </c>
      <c r="V56" s="27">
        <v>8.2718693400000003</v>
      </c>
      <c r="W56" s="27">
        <v>2.7816127499999999</v>
      </c>
      <c r="X56" s="27">
        <v>1.0873976400000001</v>
      </c>
      <c r="Y56" s="27">
        <v>0.32690427</v>
      </c>
      <c r="Z56" s="19"/>
      <c r="AA56" s="22">
        <v>13.423200000000001</v>
      </c>
      <c r="AB56" s="22">
        <v>33.558</v>
      </c>
      <c r="AC56" s="22">
        <v>37.604700000000001</v>
      </c>
      <c r="AD56" s="22">
        <v>318.89969999999994</v>
      </c>
      <c r="AE56" s="22">
        <v>581.14560000000006</v>
      </c>
      <c r="AF56" s="22">
        <v>30.991799999999998</v>
      </c>
      <c r="AG56" s="22">
        <v>317.71530000000001</v>
      </c>
      <c r="AH56" s="22">
        <v>164.23679999999999</v>
      </c>
      <c r="AI56" s="22">
        <v>43.329299999999996</v>
      </c>
      <c r="AJ56" s="22">
        <v>11.054399999999999</v>
      </c>
      <c r="AK56" s="22">
        <v>21.319200000000002</v>
      </c>
      <c r="AL56" s="22">
        <v>29.807400000000001</v>
      </c>
      <c r="AM56" s="22">
        <v>129.39570000000001</v>
      </c>
      <c r="AN56" s="22">
        <v>5.4284999999999997</v>
      </c>
      <c r="AO56" s="22">
        <v>22.701000000000001</v>
      </c>
      <c r="AP56" s="22">
        <v>44.414999999999999</v>
      </c>
      <c r="AQ56" s="22">
        <v>2.6649000000000003</v>
      </c>
      <c r="AR56" s="22">
        <v>26.649000000000001</v>
      </c>
      <c r="AS56" s="22">
        <v>1.974</v>
      </c>
      <c r="AT56" s="19"/>
      <c r="AU56" s="25">
        <f t="shared" si="3"/>
        <v>97.118125230000004</v>
      </c>
      <c r="AV56" s="25">
        <f t="shared" si="1"/>
        <v>0.22944677261729998</v>
      </c>
      <c r="AW56" s="25">
        <f t="shared" si="4"/>
        <v>97.347572002617298</v>
      </c>
    </row>
    <row r="57" spans="1:49" s="2" customFormat="1" ht="13.2" customHeight="1" x14ac:dyDescent="0.25">
      <c r="A57" s="19" t="s">
        <v>253</v>
      </c>
      <c r="B57" s="23" t="s">
        <v>252</v>
      </c>
      <c r="C57" s="19" t="s">
        <v>288</v>
      </c>
      <c r="D57" s="65" t="s">
        <v>321</v>
      </c>
      <c r="E57" s="18">
        <v>3</v>
      </c>
      <c r="F57" s="20">
        <v>7</v>
      </c>
      <c r="G57" s="19" t="s">
        <v>299</v>
      </c>
      <c r="H57" s="19" t="s">
        <v>262</v>
      </c>
      <c r="I57" s="24" t="s">
        <v>4</v>
      </c>
      <c r="J57" s="61">
        <v>-122.93760737320167</v>
      </c>
      <c r="K57" s="61">
        <v>45.889137357226865</v>
      </c>
      <c r="L57" s="63" t="s">
        <v>303</v>
      </c>
      <c r="M57" s="67" t="s">
        <v>4</v>
      </c>
      <c r="N57" s="21">
        <v>41429.023379629631</v>
      </c>
      <c r="O57" s="17">
        <f>IF(E57&lt;=4,('MI100'!$C$5/((SB.n!I57/SB.n!H57)-'MI100'!$B$5))/SB.n!H57*100,('MI100'!$C$7/((SB.n!I57/SB.n!H57)-'MI100'!$B$7))/SB.n!H57*100)</f>
        <v>98.448703895569963</v>
      </c>
      <c r="P57" s="27">
        <v>52.389634289999996</v>
      </c>
      <c r="Q57" s="27">
        <v>1.97256885</v>
      </c>
      <c r="R57" s="27">
        <v>13.660326749999999</v>
      </c>
      <c r="S57" s="27">
        <v>12.090522989999998</v>
      </c>
      <c r="T57" s="27">
        <v>0.20287785</v>
      </c>
      <c r="U57" s="27">
        <v>4.4145943800000005</v>
      </c>
      <c r="V57" s="27">
        <v>8.4373991099999994</v>
      </c>
      <c r="W57" s="27">
        <v>2.7887191499999999</v>
      </c>
      <c r="X57" s="27">
        <v>1.00686831</v>
      </c>
      <c r="Y57" s="27">
        <v>0.33323093999999998</v>
      </c>
      <c r="Z57" s="19"/>
      <c r="AA57" s="22">
        <v>16.088100000000001</v>
      </c>
      <c r="AB57" s="22">
        <v>29.7087</v>
      </c>
      <c r="AC57" s="22">
        <v>37.111200000000004</v>
      </c>
      <c r="AD57" s="22">
        <v>322.15680000000003</v>
      </c>
      <c r="AE57" s="22">
        <v>588.94290000000001</v>
      </c>
      <c r="AF57" s="22">
        <v>26.352899999999998</v>
      </c>
      <c r="AG57" s="22">
        <v>327.09180000000003</v>
      </c>
      <c r="AH57" s="22">
        <v>165.71729999999999</v>
      </c>
      <c r="AI57" s="22">
        <v>56.752499999999998</v>
      </c>
      <c r="AJ57" s="22">
        <v>11.5479</v>
      </c>
      <c r="AK57" s="22">
        <v>19.5426</v>
      </c>
      <c r="AL57" s="22">
        <v>29.61</v>
      </c>
      <c r="AM57" s="22">
        <v>129.09959999999998</v>
      </c>
      <c r="AN57" s="22">
        <v>4.6389000000000005</v>
      </c>
      <c r="AO57" s="22">
        <v>26.254200000000001</v>
      </c>
      <c r="AP57" s="22">
        <v>45.698099999999997</v>
      </c>
      <c r="AQ57" s="22">
        <v>3.8492999999999999</v>
      </c>
      <c r="AR57" s="22">
        <v>30.103500000000004</v>
      </c>
      <c r="AS57" s="22">
        <v>1.0857000000000001</v>
      </c>
      <c r="AT57" s="19"/>
      <c r="AU57" s="25">
        <f t="shared" si="3"/>
        <v>97.296742620000003</v>
      </c>
      <c r="AV57" s="25">
        <f t="shared" si="1"/>
        <v>0.23370296899319998</v>
      </c>
      <c r="AW57" s="25">
        <f t="shared" si="4"/>
        <v>97.530445588993203</v>
      </c>
    </row>
    <row r="58" spans="1:49" s="2" customFormat="1" ht="13.2" customHeight="1" x14ac:dyDescent="0.25">
      <c r="A58" s="19" t="s">
        <v>255</v>
      </c>
      <c r="B58" s="23" t="s">
        <v>254</v>
      </c>
      <c r="C58" s="19" t="s">
        <v>288</v>
      </c>
      <c r="D58" s="65" t="s">
        <v>322</v>
      </c>
      <c r="E58" s="18">
        <v>3</v>
      </c>
      <c r="F58" s="20">
        <v>7</v>
      </c>
      <c r="G58" s="19" t="s">
        <v>299</v>
      </c>
      <c r="H58" s="19" t="s">
        <v>293</v>
      </c>
      <c r="I58" s="24" t="s">
        <v>4</v>
      </c>
      <c r="J58" s="61">
        <v>-122.92989262234599</v>
      </c>
      <c r="K58" s="61">
        <v>45.899723092248465</v>
      </c>
      <c r="L58" s="63" t="s">
        <v>303</v>
      </c>
      <c r="M58" s="67" t="s">
        <v>4</v>
      </c>
      <c r="N58" s="21">
        <v>41428.977523148147</v>
      </c>
      <c r="O58" s="17">
        <f>IF(E58&lt;=4,('MI100'!$C$5/((SB.n!I58/SB.n!H58)-'MI100'!$B$5))/SB.n!H58*100,('MI100'!$C$7/((SB.n!I58/SB.n!H58)-'MI100'!$B$7))/SB.n!H58*100)</f>
        <v>98.283052571816484</v>
      </c>
      <c r="P58" s="27">
        <v>53.406560130000003</v>
      </c>
      <c r="Q58" s="27">
        <v>2.00820942</v>
      </c>
      <c r="R58" s="27">
        <v>13.900878389999997</v>
      </c>
      <c r="S58" s="27">
        <v>11.607574019999999</v>
      </c>
      <c r="T58" s="27">
        <v>0.20462484</v>
      </c>
      <c r="U58" s="27">
        <v>4.4343837300000013</v>
      </c>
      <c r="V58" s="27">
        <v>8.613292379999999</v>
      </c>
      <c r="W58" s="27">
        <v>2.9942421599999998</v>
      </c>
      <c r="X58" s="27">
        <v>1.3531572600000001</v>
      </c>
      <c r="Y58" s="27">
        <v>0.34353521999999997</v>
      </c>
      <c r="Z58" s="19"/>
      <c r="AA58" s="22">
        <v>14.311499999999999</v>
      </c>
      <c r="AB58" s="22">
        <v>33.656700000000001</v>
      </c>
      <c r="AC58" s="22">
        <v>37.703400000000002</v>
      </c>
      <c r="AD58" s="22">
        <v>327.3879</v>
      </c>
      <c r="AE58" s="22">
        <v>519.55679999999995</v>
      </c>
      <c r="AF58" s="22">
        <v>30.498299999999997</v>
      </c>
      <c r="AG58" s="22">
        <v>317.81400000000002</v>
      </c>
      <c r="AH58" s="22">
        <v>168.2835</v>
      </c>
      <c r="AI58" s="22">
        <v>36.617699999999999</v>
      </c>
      <c r="AJ58" s="22">
        <v>11.9427</v>
      </c>
      <c r="AK58" s="22">
        <v>20.924399999999999</v>
      </c>
      <c r="AL58" s="22">
        <v>30.597000000000001</v>
      </c>
      <c r="AM58" s="22">
        <v>125.349</v>
      </c>
      <c r="AN58" s="22">
        <v>4.4414999999999996</v>
      </c>
      <c r="AO58" s="22">
        <v>20.3322</v>
      </c>
      <c r="AP58" s="22">
        <v>44.612399999999994</v>
      </c>
      <c r="AQ58" s="22">
        <v>3.6518999999999995</v>
      </c>
      <c r="AR58" s="22">
        <v>26.649000000000001</v>
      </c>
      <c r="AS58" s="22">
        <v>1.2830999999999999</v>
      </c>
      <c r="AT58" s="19"/>
      <c r="AU58" s="25">
        <f t="shared" si="3"/>
        <v>98.866457550000021</v>
      </c>
      <c r="AV58" s="25">
        <f t="shared" si="1"/>
        <v>0.22295915302079997</v>
      </c>
      <c r="AW58" s="25">
        <f t="shared" si="4"/>
        <v>99.089416703020817</v>
      </c>
    </row>
    <row r="59" spans="1:49" s="2" customFormat="1" ht="13.2" customHeight="1" x14ac:dyDescent="0.25">
      <c r="A59" s="19" t="s">
        <v>257</v>
      </c>
      <c r="B59" s="23" t="s">
        <v>256</v>
      </c>
      <c r="C59" s="19" t="s">
        <v>288</v>
      </c>
      <c r="D59" s="65" t="s">
        <v>323</v>
      </c>
      <c r="E59" s="18">
        <v>3</v>
      </c>
      <c r="F59" s="20">
        <v>7</v>
      </c>
      <c r="G59" s="19" t="s">
        <v>299</v>
      </c>
      <c r="H59" s="19" t="s">
        <v>262</v>
      </c>
      <c r="I59" s="24" t="s">
        <v>4</v>
      </c>
      <c r="J59" s="61">
        <v>-122.91664048464713</v>
      </c>
      <c r="K59" s="61">
        <v>45.919786284615974</v>
      </c>
      <c r="L59" s="63" t="s">
        <v>303</v>
      </c>
      <c r="M59" s="67" t="s">
        <v>4</v>
      </c>
      <c r="N59" s="21">
        <v>41428.54550925926</v>
      </c>
      <c r="O59" s="17">
        <f>IF(E59&lt;=4,('MI100'!$C$5/((SB.n!I59/SB.n!H59)-'MI100'!$B$5))/SB.n!H59*100,('MI100'!$C$7/((SB.n!I59/SB.n!H59)-'MI100'!$B$7))/SB.n!H59*100)</f>
        <v>99.959176732006114</v>
      </c>
      <c r="P59" s="27">
        <v>53.148390539999994</v>
      </c>
      <c r="Q59" s="27">
        <v>1.96976577</v>
      </c>
      <c r="R59" s="27">
        <v>13.693420860000002</v>
      </c>
      <c r="S59" s="27">
        <v>12.21926727</v>
      </c>
      <c r="T59" s="27">
        <v>0.21209643</v>
      </c>
      <c r="U59" s="27">
        <v>4.7088980400000002</v>
      </c>
      <c r="V59" s="27">
        <v>8.4351586199999975</v>
      </c>
      <c r="W59" s="27">
        <v>2.9794865100000001</v>
      </c>
      <c r="X59" s="27">
        <v>1.27560867</v>
      </c>
      <c r="Y59" s="27">
        <v>0.33590571000000002</v>
      </c>
      <c r="Z59" s="19"/>
      <c r="AA59" s="22">
        <v>14.4102</v>
      </c>
      <c r="AB59" s="22">
        <v>33.064500000000002</v>
      </c>
      <c r="AC59" s="22">
        <v>37.703400000000002</v>
      </c>
      <c r="AD59" s="22">
        <v>317.5179</v>
      </c>
      <c r="AE59" s="22">
        <v>496.46100000000001</v>
      </c>
      <c r="AF59" s="22">
        <v>28.5243</v>
      </c>
      <c r="AG59" s="22">
        <v>309.72059999999993</v>
      </c>
      <c r="AH59" s="22">
        <v>165.51989999999998</v>
      </c>
      <c r="AI59" s="22">
        <v>35.334599999999995</v>
      </c>
      <c r="AJ59" s="22">
        <v>11.5479</v>
      </c>
      <c r="AK59" s="22">
        <v>21.911400000000004</v>
      </c>
      <c r="AL59" s="22">
        <v>28.622999999999998</v>
      </c>
      <c r="AM59" s="22">
        <v>122.19059999999999</v>
      </c>
      <c r="AN59" s="22">
        <v>5.3298000000000005</v>
      </c>
      <c r="AO59" s="22">
        <v>19.5426</v>
      </c>
      <c r="AP59" s="22">
        <v>43.921500000000002</v>
      </c>
      <c r="AQ59" s="22">
        <v>3.948</v>
      </c>
      <c r="AR59" s="22">
        <v>24.378899999999998</v>
      </c>
      <c r="AS59" s="22">
        <v>1.0857000000000001</v>
      </c>
      <c r="AT59" s="19"/>
      <c r="AU59" s="25">
        <f t="shared" si="3"/>
        <v>98.977998419999992</v>
      </c>
      <c r="AV59" s="25">
        <f t="shared" si="1"/>
        <v>0.21624659651909992</v>
      </c>
      <c r="AW59" s="25">
        <f t="shared" si="4"/>
        <v>99.194245016519091</v>
      </c>
    </row>
    <row r="60" spans="1:49" s="2" customFormat="1" ht="13.2" customHeight="1" x14ac:dyDescent="0.25">
      <c r="A60" s="19" t="s">
        <v>259</v>
      </c>
      <c r="B60" s="23" t="s">
        <v>258</v>
      </c>
      <c r="C60" s="19" t="s">
        <v>288</v>
      </c>
      <c r="D60" s="65" t="s">
        <v>324</v>
      </c>
      <c r="E60" s="18">
        <v>3</v>
      </c>
      <c r="F60" s="20">
        <v>7</v>
      </c>
      <c r="G60" s="19" t="s">
        <v>299</v>
      </c>
      <c r="H60" s="19" t="s">
        <v>293</v>
      </c>
      <c r="I60" s="24" t="s">
        <v>4</v>
      </c>
      <c r="J60" s="61">
        <v>-122.9364491611104</v>
      </c>
      <c r="K60" s="61">
        <v>45.894328800607298</v>
      </c>
      <c r="L60" s="63" t="s">
        <v>303</v>
      </c>
      <c r="M60" s="67" t="s">
        <v>4</v>
      </c>
      <c r="N60" s="21">
        <v>41428.499583333331</v>
      </c>
      <c r="O60" s="17">
        <f>IF(E60&lt;=4,('MI100'!$C$5/((SB.n!I60/SB.n!H60)-'MI100'!$B$5))/SB.n!H60*100,('MI100'!$C$7/((SB.n!I60/SB.n!H60)-'MI100'!$B$7))/SB.n!H60*100)</f>
        <v>100.07913208220596</v>
      </c>
      <c r="P60" s="27">
        <v>52.942117410000009</v>
      </c>
      <c r="Q60" s="27">
        <v>1.9230115799999998</v>
      </c>
      <c r="R60" s="27">
        <v>13.587801989999999</v>
      </c>
      <c r="S60" s="27">
        <v>11.97238896</v>
      </c>
      <c r="T60" s="27">
        <v>0.21174110999999998</v>
      </c>
      <c r="U60" s="27">
        <v>4.6350704399999998</v>
      </c>
      <c r="V60" s="27">
        <v>8.3810315400000004</v>
      </c>
      <c r="W60" s="27">
        <v>3.0318665999999999</v>
      </c>
      <c r="X60" s="27">
        <v>1.02500937</v>
      </c>
      <c r="Y60" s="27">
        <v>0.32337080999999995</v>
      </c>
      <c r="Z60" s="19"/>
      <c r="AA60" s="22">
        <v>15.792</v>
      </c>
      <c r="AB60" s="22">
        <v>30.202199999999998</v>
      </c>
      <c r="AC60" s="22">
        <v>36.815099999999994</v>
      </c>
      <c r="AD60" s="22">
        <v>312.48420000000004</v>
      </c>
      <c r="AE60" s="22">
        <v>489.15719999999999</v>
      </c>
      <c r="AF60" s="22">
        <v>22.503599999999999</v>
      </c>
      <c r="AG60" s="22">
        <v>307.45049999999998</v>
      </c>
      <c r="AH60" s="22">
        <v>161.86799999999999</v>
      </c>
      <c r="AI60" s="22">
        <v>35.334599999999995</v>
      </c>
      <c r="AJ60" s="22">
        <v>11.153099999999998</v>
      </c>
      <c r="AK60" s="22">
        <v>20.3322</v>
      </c>
      <c r="AL60" s="22">
        <v>28.5243</v>
      </c>
      <c r="AM60" s="22">
        <v>118.63739999999999</v>
      </c>
      <c r="AN60" s="22">
        <v>5.9219999999999988</v>
      </c>
      <c r="AO60" s="22">
        <v>19.838700000000003</v>
      </c>
      <c r="AP60" s="22">
        <v>44.809799999999996</v>
      </c>
      <c r="AQ60" s="22">
        <v>2.2701000000000002</v>
      </c>
      <c r="AR60" s="22">
        <v>20.529599999999999</v>
      </c>
      <c r="AS60" s="22">
        <v>1.0857000000000001</v>
      </c>
      <c r="AT60" s="19"/>
      <c r="AU60" s="25">
        <f t="shared" si="3"/>
        <v>98.033409810000023</v>
      </c>
      <c r="AV60" s="25">
        <f t="shared" si="1"/>
        <v>0.21173601402029998</v>
      </c>
      <c r="AW60" s="25">
        <f t="shared" si="4"/>
        <v>98.245145824020327</v>
      </c>
    </row>
    <row r="61" spans="1:49" s="2" customFormat="1" ht="13.2" customHeight="1" x14ac:dyDescent="0.25">
      <c r="A61" s="19" t="s">
        <v>261</v>
      </c>
      <c r="B61" s="23" t="s">
        <v>260</v>
      </c>
      <c r="C61" s="19" t="s">
        <v>288</v>
      </c>
      <c r="D61" s="65" t="s">
        <v>325</v>
      </c>
      <c r="E61" s="18">
        <v>5</v>
      </c>
      <c r="F61" s="20">
        <v>13</v>
      </c>
      <c r="G61" s="19" t="s">
        <v>299</v>
      </c>
      <c r="H61" s="19" t="s">
        <v>293</v>
      </c>
      <c r="I61" s="24" t="s">
        <v>4</v>
      </c>
      <c r="J61" s="61">
        <v>-122.95430244611086</v>
      </c>
      <c r="K61" s="61">
        <v>45.930729168976001</v>
      </c>
      <c r="L61" s="63" t="s">
        <v>303</v>
      </c>
      <c r="M61" s="67" t="s">
        <v>4</v>
      </c>
      <c r="N61" s="21">
        <v>41427.856921296298</v>
      </c>
      <c r="O61" s="17">
        <f>IF(E61&lt;=4,('MI100'!$C$5/((SB.n!I61/SB.n!H61)-'MI100'!$B$5))/SB.n!H61*100,('MI100'!$C$7/((SB.n!I61/SB.n!H61)-'MI100'!$B$7))/SB.n!H61*100)</f>
        <v>96.072767266353694</v>
      </c>
      <c r="P61" s="27">
        <v>55.093816889999992</v>
      </c>
      <c r="Q61" s="27">
        <v>1.86588402</v>
      </c>
      <c r="R61" s="27">
        <v>14.507251709999998</v>
      </c>
      <c r="S61" s="27">
        <v>9.6663424199999994</v>
      </c>
      <c r="T61" s="27">
        <v>0.18773726999999998</v>
      </c>
      <c r="U61" s="27">
        <v>4.20455091</v>
      </c>
      <c r="V61" s="27">
        <v>8.4813600900000008</v>
      </c>
      <c r="W61" s="27">
        <v>3.0099354600000003</v>
      </c>
      <c r="X61" s="27">
        <v>1.51712757</v>
      </c>
      <c r="Y61" s="27">
        <v>0.35484623999999998</v>
      </c>
      <c r="Z61" s="19"/>
      <c r="AA61" s="22">
        <v>9.1791</v>
      </c>
      <c r="AB61" s="22">
        <v>37.308599999999998</v>
      </c>
      <c r="AC61" s="22">
        <v>35.630700000000004</v>
      </c>
      <c r="AD61" s="22">
        <v>310.90499999999997</v>
      </c>
      <c r="AE61" s="22">
        <v>628.91640000000007</v>
      </c>
      <c r="AF61" s="22">
        <v>36.518999999999998</v>
      </c>
      <c r="AG61" s="22">
        <v>327.28919999999999</v>
      </c>
      <c r="AH61" s="22">
        <v>172.52759999999998</v>
      </c>
      <c r="AI61" s="22">
        <v>37.209899999999998</v>
      </c>
      <c r="AJ61" s="22">
        <v>11.153099999999998</v>
      </c>
      <c r="AK61" s="22">
        <v>21.5166</v>
      </c>
      <c r="AL61" s="22">
        <v>28.721699999999998</v>
      </c>
      <c r="AM61" s="22">
        <v>125.25030000000001</v>
      </c>
      <c r="AN61" s="22">
        <v>6.4154999999999998</v>
      </c>
      <c r="AO61" s="22">
        <v>25.464599999999997</v>
      </c>
      <c r="AP61" s="22">
        <v>49.744799999999998</v>
      </c>
      <c r="AQ61" s="22">
        <v>3.6518999999999995</v>
      </c>
      <c r="AR61" s="22">
        <v>25.069800000000001</v>
      </c>
      <c r="AS61" s="22">
        <v>1.2830999999999999</v>
      </c>
      <c r="AT61" s="19"/>
      <c r="AU61" s="25">
        <f t="shared" si="3"/>
        <v>98.888852579999991</v>
      </c>
      <c r="AV61" s="25">
        <f t="shared" si="1"/>
        <v>0.2357149979058</v>
      </c>
      <c r="AW61" s="25">
        <f t="shared" si="4"/>
        <v>99.124567577905793</v>
      </c>
    </row>
    <row r="62" spans="1:49" s="2" customFormat="1" ht="13.2" customHeight="1" x14ac:dyDescent="0.25">
      <c r="A62" s="19" t="s">
        <v>113</v>
      </c>
      <c r="B62" s="19" t="s">
        <v>112</v>
      </c>
      <c r="C62" s="19" t="s">
        <v>111</v>
      </c>
      <c r="D62" s="65" t="s">
        <v>110</v>
      </c>
      <c r="E62" s="18">
        <v>1</v>
      </c>
      <c r="F62" s="20">
        <v>1</v>
      </c>
      <c r="G62" s="19" t="s">
        <v>18</v>
      </c>
      <c r="H62" s="19" t="s">
        <v>293</v>
      </c>
      <c r="I62" s="19" t="s">
        <v>4</v>
      </c>
      <c r="J62" s="61">
        <v>-121.20820053666876</v>
      </c>
      <c r="K62" s="61">
        <v>45.669767420424861</v>
      </c>
      <c r="L62" s="63" t="s">
        <v>303</v>
      </c>
      <c r="M62" s="63" t="s">
        <v>4</v>
      </c>
      <c r="N62" s="21">
        <v>40840.215138888889</v>
      </c>
      <c r="O62" s="17">
        <f>IF(E62&lt;=4,('MI100'!$C$5/((SB.n!I62/SB.n!H62)-'MI100'!$B$5))/SB.n!H62*100,('MI100'!$C$7/((SB.n!I62/SB.n!H62)-'MI100'!$B$7))/SB.n!H62*100)</f>
        <v>100.00245846136634</v>
      </c>
      <c r="P62" s="27">
        <v>53.124201900000003</v>
      </c>
      <c r="Q62" s="27">
        <v>2.0457162000000002</v>
      </c>
      <c r="R62" s="27">
        <v>13.447476900000002</v>
      </c>
      <c r="S62" s="27">
        <v>12.481444799999998</v>
      </c>
      <c r="T62" s="27">
        <v>0.21062249999999999</v>
      </c>
      <c r="U62" s="27">
        <v>4.3214391000000001</v>
      </c>
      <c r="V62" s="27">
        <v>8.0315829000000001</v>
      </c>
      <c r="W62" s="27">
        <v>3.0242817</v>
      </c>
      <c r="X62" s="27">
        <v>1.2755655000000001</v>
      </c>
      <c r="Y62" s="27">
        <v>0.33593670000000003</v>
      </c>
      <c r="Z62" s="19"/>
      <c r="AA62" s="22">
        <v>10.692</v>
      </c>
      <c r="AB62" s="22">
        <v>17.225999999999999</v>
      </c>
      <c r="AC62" s="22">
        <v>34.055999999999997</v>
      </c>
      <c r="AD62" s="22">
        <v>344.22300000000007</v>
      </c>
      <c r="AE62" s="22">
        <v>514.60199999999998</v>
      </c>
      <c r="AF62" s="22">
        <v>32.67</v>
      </c>
      <c r="AG62" s="22">
        <v>320.95799999999997</v>
      </c>
      <c r="AH62" s="22">
        <v>167.70600000000002</v>
      </c>
      <c r="AI62" s="22">
        <v>34.65</v>
      </c>
      <c r="AJ62" s="22">
        <v>12.276</v>
      </c>
      <c r="AK62" s="22">
        <v>20.988</v>
      </c>
      <c r="AL62" s="22">
        <v>23.661000000000001</v>
      </c>
      <c r="AM62" s="22">
        <v>124.146</v>
      </c>
      <c r="AN62" s="22">
        <v>6.5339999999999998</v>
      </c>
      <c r="AO62" s="22">
        <v>21.186</v>
      </c>
      <c r="AP62" s="22">
        <v>47.420999999999999</v>
      </c>
      <c r="AQ62" s="22">
        <v>5.0490000000000004</v>
      </c>
      <c r="AR62" s="22">
        <v>24.75</v>
      </c>
      <c r="AS62" s="22">
        <v>1.782</v>
      </c>
      <c r="AT62" s="19"/>
      <c r="AU62" s="25">
        <f t="shared" si="3"/>
        <v>98.298268200000024</v>
      </c>
      <c r="AV62" s="25">
        <f t="shared" si="1"/>
        <v>0.22144365480599995</v>
      </c>
      <c r="AW62" s="25">
        <f t="shared" si="4"/>
        <v>98.519711854806019</v>
      </c>
    </row>
    <row r="63" spans="1:49" s="1" customFormat="1" ht="13.2" customHeight="1" x14ac:dyDescent="0.2">
      <c r="A63" s="19" t="s">
        <v>115</v>
      </c>
      <c r="B63" s="19" t="s">
        <v>114</v>
      </c>
      <c r="C63" s="19" t="s">
        <v>111</v>
      </c>
      <c r="D63" s="65" t="s">
        <v>110</v>
      </c>
      <c r="E63" s="18">
        <v>1</v>
      </c>
      <c r="F63" s="20">
        <v>1</v>
      </c>
      <c r="G63" s="19" t="s">
        <v>300</v>
      </c>
      <c r="H63" s="19" t="s">
        <v>293</v>
      </c>
      <c r="I63" s="19" t="s">
        <v>4</v>
      </c>
      <c r="J63" s="61">
        <v>-121.20820053666876</v>
      </c>
      <c r="K63" s="61">
        <v>45.669767420424861</v>
      </c>
      <c r="L63" s="63" t="s">
        <v>303</v>
      </c>
      <c r="M63" s="63" t="s">
        <v>4</v>
      </c>
      <c r="N63" s="21">
        <v>40840.582199074073</v>
      </c>
      <c r="O63" s="17">
        <f>IF(E63&lt;=4,('MI100'!$C$5/((SB.n!I63/SB.n!H63)-'MI100'!$B$5))/SB.n!H63*100,('MI100'!$C$7/((SB.n!I63/SB.n!H63)-'MI100'!$B$7))/SB.n!H63*100)</f>
        <v>99.862397994742764</v>
      </c>
      <c r="P63" s="27">
        <v>52.997600700000007</v>
      </c>
      <c r="Q63" s="27">
        <v>2.0405780999999998</v>
      </c>
      <c r="R63" s="27">
        <v>13.415301899999999</v>
      </c>
      <c r="S63" s="27">
        <v>12.3452208</v>
      </c>
      <c r="T63" s="27">
        <v>0.20939489999999999</v>
      </c>
      <c r="U63" s="27">
        <v>4.2959565000000017</v>
      </c>
      <c r="V63" s="27">
        <v>8.0094069000000001</v>
      </c>
      <c r="W63" s="27">
        <v>3.0051846000000002</v>
      </c>
      <c r="X63" s="27">
        <v>1.2664772999999998</v>
      </c>
      <c r="Y63" s="27">
        <v>0.33776819999999996</v>
      </c>
      <c r="Z63" s="19"/>
      <c r="AA63" s="22">
        <v>10.692</v>
      </c>
      <c r="AB63" s="22">
        <v>16.038</v>
      </c>
      <c r="AC63" s="22">
        <v>36.333000000000006</v>
      </c>
      <c r="AD63" s="22">
        <v>343.13400000000001</v>
      </c>
      <c r="AE63" s="22">
        <v>512.62199999999996</v>
      </c>
      <c r="AF63" s="22">
        <v>33.363</v>
      </c>
      <c r="AG63" s="22">
        <v>320.16600000000005</v>
      </c>
      <c r="AH63" s="22">
        <v>167.40900000000002</v>
      </c>
      <c r="AI63" s="22">
        <v>34.749000000000002</v>
      </c>
      <c r="AJ63" s="22">
        <v>12.177</v>
      </c>
      <c r="AK63" s="22">
        <v>20.394000000000002</v>
      </c>
      <c r="AL63" s="22">
        <v>24.452999999999999</v>
      </c>
      <c r="AM63" s="22">
        <v>125.43300000000001</v>
      </c>
      <c r="AN63" s="22">
        <v>5.5439999999999996</v>
      </c>
      <c r="AO63" s="22">
        <v>23.265000000000001</v>
      </c>
      <c r="AP63" s="22">
        <v>44.351999999999997</v>
      </c>
      <c r="AQ63" s="22">
        <v>4.5540000000000003</v>
      </c>
      <c r="AR63" s="22">
        <v>23.759999999999998</v>
      </c>
      <c r="AS63" s="22">
        <v>3.3660000000000001</v>
      </c>
      <c r="AT63" s="19"/>
      <c r="AU63" s="25">
        <f t="shared" si="3"/>
        <v>97.922889900000015</v>
      </c>
      <c r="AV63" s="25">
        <f t="shared" si="1"/>
        <v>0.22112066918700002</v>
      </c>
      <c r="AW63" s="25">
        <f t="shared" si="4"/>
        <v>98.144010569187017</v>
      </c>
    </row>
    <row r="64" spans="1:49" s="1" customFormat="1" ht="13.2" customHeight="1" x14ac:dyDescent="0.2">
      <c r="A64" s="19" t="s">
        <v>118</v>
      </c>
      <c r="B64" s="19" t="s">
        <v>117</v>
      </c>
      <c r="C64" s="19" t="s">
        <v>111</v>
      </c>
      <c r="D64" s="65" t="s">
        <v>116</v>
      </c>
      <c r="E64" s="18">
        <v>1</v>
      </c>
      <c r="F64" s="20">
        <v>2</v>
      </c>
      <c r="G64" s="19" t="s">
        <v>18</v>
      </c>
      <c r="H64" s="19" t="s">
        <v>293</v>
      </c>
      <c r="I64" s="19" t="s">
        <v>4</v>
      </c>
      <c r="J64" s="61">
        <v>-121.20809502277368</v>
      </c>
      <c r="K64" s="61">
        <v>45.669672551418252</v>
      </c>
      <c r="L64" s="63" t="s">
        <v>303</v>
      </c>
      <c r="M64" s="63" t="s">
        <v>4</v>
      </c>
      <c r="N64" s="21">
        <v>40840.261041666665</v>
      </c>
      <c r="O64" s="17">
        <f>IF(E64&lt;=4,('MI100'!$C$5/((SB.n!I64/SB.n!H64)-'MI100'!$B$5))/SB.n!H64*100,('MI100'!$C$7/((SB.n!I64/SB.n!H64)-'MI100'!$B$7))/SB.n!H64*100)</f>
        <v>100.11929455805426</v>
      </c>
      <c r="P64" s="27">
        <v>53.20845090000001</v>
      </c>
      <c r="Q64" s="27">
        <v>2.0005721999999997</v>
      </c>
      <c r="R64" s="27">
        <v>13.553367299999998</v>
      </c>
      <c r="S64" s="27">
        <v>12.368000700000001</v>
      </c>
      <c r="T64" s="27">
        <v>0.20784059999999999</v>
      </c>
      <c r="U64" s="27">
        <v>4.4909469</v>
      </c>
      <c r="V64" s="27">
        <v>8.2218114</v>
      </c>
      <c r="W64" s="27">
        <v>2.9318849999999999</v>
      </c>
      <c r="X64" s="27">
        <v>1.3044735000000001</v>
      </c>
      <c r="Y64" s="27">
        <v>0.32022540000000005</v>
      </c>
      <c r="Z64" s="19"/>
      <c r="AA64" s="22">
        <v>11.484</v>
      </c>
      <c r="AB64" s="22">
        <v>18.414000000000001</v>
      </c>
      <c r="AC64" s="22">
        <v>36.432000000000002</v>
      </c>
      <c r="AD64" s="22">
        <v>340.26299999999998</v>
      </c>
      <c r="AE64" s="22">
        <v>490.34699999999992</v>
      </c>
      <c r="AF64" s="22">
        <v>34.155000000000001</v>
      </c>
      <c r="AG64" s="22">
        <v>319.47300000000001</v>
      </c>
      <c r="AH64" s="22">
        <v>165.429</v>
      </c>
      <c r="AI64" s="22">
        <v>33.956999999999994</v>
      </c>
      <c r="AJ64" s="22">
        <v>12.177</v>
      </c>
      <c r="AK64" s="22">
        <v>20.196000000000002</v>
      </c>
      <c r="AL64" s="22">
        <v>24.651</v>
      </c>
      <c r="AM64" s="22">
        <v>125.235</v>
      </c>
      <c r="AN64" s="22">
        <v>4.95</v>
      </c>
      <c r="AO64" s="22">
        <v>20.690999999999999</v>
      </c>
      <c r="AP64" s="22">
        <v>41.877000000000002</v>
      </c>
      <c r="AQ64" s="22">
        <v>4.8509999999999991</v>
      </c>
      <c r="AR64" s="22">
        <v>22.472999999999999</v>
      </c>
      <c r="AS64" s="22">
        <v>1.98</v>
      </c>
      <c r="AT64" s="19"/>
      <c r="AU64" s="25">
        <f t="shared" si="3"/>
        <v>98.607573900000006</v>
      </c>
      <c r="AV64" s="25">
        <f t="shared" si="1"/>
        <v>0.21734590155299999</v>
      </c>
      <c r="AW64" s="25">
        <f t="shared" si="4"/>
        <v>98.824919801553008</v>
      </c>
    </row>
    <row r="65" spans="1:49" s="1" customFormat="1" ht="13.2" customHeight="1" x14ac:dyDescent="0.2">
      <c r="A65" s="19" t="s">
        <v>120</v>
      </c>
      <c r="B65" s="19" t="s">
        <v>119</v>
      </c>
      <c r="C65" s="19" t="s">
        <v>111</v>
      </c>
      <c r="D65" s="65" t="s">
        <v>116</v>
      </c>
      <c r="E65" s="18">
        <v>1</v>
      </c>
      <c r="F65" s="20">
        <v>2</v>
      </c>
      <c r="G65" s="19" t="s">
        <v>300</v>
      </c>
      <c r="H65" s="19" t="s">
        <v>293</v>
      </c>
      <c r="I65" s="19" t="s">
        <v>4</v>
      </c>
      <c r="J65" s="61">
        <v>-121.20809502277368</v>
      </c>
      <c r="K65" s="61">
        <v>45.669672551418252</v>
      </c>
      <c r="L65" s="63" t="s">
        <v>303</v>
      </c>
      <c r="M65" s="63" t="s">
        <v>4</v>
      </c>
      <c r="N65" s="21">
        <v>40840.628078703703</v>
      </c>
      <c r="O65" s="17">
        <f>IF(E65&lt;=4,('MI100'!$C$5/((SB.n!I65/SB.n!H65)-'MI100'!$B$5))/SB.n!H65*100,('MI100'!$C$7/((SB.n!I65/SB.n!H65)-'MI100'!$B$7))/SB.n!H65*100)</f>
        <v>100.23915219753181</v>
      </c>
      <c r="P65" s="27">
        <v>53.284116600000011</v>
      </c>
      <c r="Q65" s="27">
        <v>1.9996415999999999</v>
      </c>
      <c r="R65" s="27">
        <v>13.574582999999999</v>
      </c>
      <c r="S65" s="27">
        <v>12.507412499999999</v>
      </c>
      <c r="T65" s="27">
        <v>0.208395</v>
      </c>
      <c r="U65" s="27">
        <v>4.5102717000000005</v>
      </c>
      <c r="V65" s="27">
        <v>8.2066742999999995</v>
      </c>
      <c r="W65" s="27">
        <v>2.9348352000000002</v>
      </c>
      <c r="X65" s="27">
        <v>1.2964248</v>
      </c>
      <c r="Y65" s="27">
        <v>0.31996799999999997</v>
      </c>
      <c r="Z65" s="19"/>
      <c r="AA65" s="22">
        <v>10.89</v>
      </c>
      <c r="AB65" s="22">
        <v>18.512999999999998</v>
      </c>
      <c r="AC65" s="22">
        <v>36.432000000000002</v>
      </c>
      <c r="AD65" s="22">
        <v>337.887</v>
      </c>
      <c r="AE65" s="22">
        <v>482.72399999999999</v>
      </c>
      <c r="AF65" s="22">
        <v>34.65</v>
      </c>
      <c r="AG65" s="22">
        <v>319.27499999999998</v>
      </c>
      <c r="AH65" s="22">
        <v>164.83500000000004</v>
      </c>
      <c r="AI65" s="22">
        <v>33.363</v>
      </c>
      <c r="AJ65" s="22">
        <v>12.177</v>
      </c>
      <c r="AK65" s="22">
        <v>21.483000000000001</v>
      </c>
      <c r="AL65" s="22">
        <v>25.245000000000005</v>
      </c>
      <c r="AM65" s="22">
        <v>123.849</v>
      </c>
      <c r="AN65" s="22">
        <v>6.0389999999999997</v>
      </c>
      <c r="AO65" s="22">
        <v>19.007999999999999</v>
      </c>
      <c r="AP65" s="22">
        <v>48.213000000000001</v>
      </c>
      <c r="AQ65" s="22">
        <v>4.5540000000000003</v>
      </c>
      <c r="AR65" s="22">
        <v>23.759999999999998</v>
      </c>
      <c r="AS65" s="22">
        <v>1.881</v>
      </c>
      <c r="AT65" s="19"/>
      <c r="AU65" s="25">
        <f t="shared" si="3"/>
        <v>98.842322700000011</v>
      </c>
      <c r="AV65" s="25">
        <f t="shared" si="1"/>
        <v>0.21683766426300002</v>
      </c>
      <c r="AW65" s="25">
        <f t="shared" si="4"/>
        <v>99.059160364263008</v>
      </c>
    </row>
    <row r="66" spans="1:49" s="1" customFormat="1" ht="13.2" customHeight="1" x14ac:dyDescent="0.2">
      <c r="A66" s="19" t="s">
        <v>123</v>
      </c>
      <c r="B66" s="19" t="s">
        <v>122</v>
      </c>
      <c r="C66" s="19" t="s">
        <v>111</v>
      </c>
      <c r="D66" s="65" t="s">
        <v>121</v>
      </c>
      <c r="E66" s="18">
        <v>3</v>
      </c>
      <c r="F66" s="20">
        <v>8</v>
      </c>
      <c r="G66" s="19" t="s">
        <v>18</v>
      </c>
      <c r="H66" s="19" t="s">
        <v>293</v>
      </c>
      <c r="I66" s="19" t="s">
        <v>4</v>
      </c>
      <c r="J66" s="61">
        <v>-121.20729593402235</v>
      </c>
      <c r="K66" s="61">
        <v>45.668878831777619</v>
      </c>
      <c r="L66" s="63" t="s">
        <v>303</v>
      </c>
      <c r="M66" s="63" t="s">
        <v>4</v>
      </c>
      <c r="N66" s="21">
        <v>40840.306921296295</v>
      </c>
      <c r="O66" s="17">
        <f>IF(E66&lt;=4,('MI100'!$C$5/((SB.n!I66/SB.n!H66)-'MI100'!$B$5))/SB.n!H66*100,('MI100'!$C$7/((SB.n!I66/SB.n!H66)-'MI100'!$B$7))/SB.n!H66*100)</f>
        <v>100.15487236848355</v>
      </c>
      <c r="P66" s="27">
        <v>52.120015199999997</v>
      </c>
      <c r="Q66" s="27">
        <v>1.8291438</v>
      </c>
      <c r="R66" s="27">
        <v>13.604936399999998</v>
      </c>
      <c r="S66" s="27">
        <v>11.8903455</v>
      </c>
      <c r="T66" s="27">
        <v>0.2021085</v>
      </c>
      <c r="U66" s="27">
        <v>4.9097366999999998</v>
      </c>
      <c r="V66" s="27">
        <v>8.6113367999999966</v>
      </c>
      <c r="W66" s="27">
        <v>2.8008584999999999</v>
      </c>
      <c r="X66" s="27">
        <v>1.0530728999999999</v>
      </c>
      <c r="Y66" s="27">
        <v>0.29158470000000003</v>
      </c>
      <c r="Z66" s="19"/>
      <c r="AA66" s="22">
        <v>16.335000000000001</v>
      </c>
      <c r="AB66" s="22">
        <v>35.838000000000001</v>
      </c>
      <c r="AC66" s="22">
        <v>35.442</v>
      </c>
      <c r="AD66" s="22">
        <v>314.42399999999998</v>
      </c>
      <c r="AE66" s="22">
        <v>446.78700000000003</v>
      </c>
      <c r="AF66" s="22">
        <v>26.135999999999999</v>
      </c>
      <c r="AG66" s="22">
        <v>309.77099999999996</v>
      </c>
      <c r="AH66" s="22">
        <v>158.00399999999999</v>
      </c>
      <c r="AI66" s="22">
        <v>33.065999999999995</v>
      </c>
      <c r="AJ66" s="22">
        <v>11.682</v>
      </c>
      <c r="AK66" s="22">
        <v>19.899000000000001</v>
      </c>
      <c r="AL66" s="22">
        <v>32.372999999999998</v>
      </c>
      <c r="AM66" s="22">
        <v>118.008</v>
      </c>
      <c r="AN66" s="22">
        <v>4.5540000000000003</v>
      </c>
      <c r="AO66" s="22">
        <v>19.403999999999996</v>
      </c>
      <c r="AP66" s="22">
        <v>39.896999999999998</v>
      </c>
      <c r="AQ66" s="22">
        <v>3.3660000000000001</v>
      </c>
      <c r="AR66" s="22">
        <v>22.77</v>
      </c>
      <c r="AS66" s="22">
        <v>1.3859999999999999</v>
      </c>
      <c r="AT66" s="19"/>
      <c r="AU66" s="25">
        <f t="shared" si="3"/>
        <v>97.313138999999978</v>
      </c>
      <c r="AV66" s="25">
        <f t="shared" si="1"/>
        <v>0.20787264818099999</v>
      </c>
      <c r="AW66" s="25">
        <f t="shared" si="4"/>
        <v>97.521011648180973</v>
      </c>
    </row>
    <row r="67" spans="1:49" s="1" customFormat="1" ht="13.2" customHeight="1" x14ac:dyDescent="0.2">
      <c r="A67" s="19" t="s">
        <v>125</v>
      </c>
      <c r="B67" s="19" t="s">
        <v>124</v>
      </c>
      <c r="C67" s="19" t="s">
        <v>111</v>
      </c>
      <c r="D67" s="65" t="s">
        <v>121</v>
      </c>
      <c r="E67" s="18">
        <v>3</v>
      </c>
      <c r="F67" s="20">
        <v>8</v>
      </c>
      <c r="G67" s="19" t="s">
        <v>300</v>
      </c>
      <c r="H67" s="19" t="s">
        <v>293</v>
      </c>
      <c r="I67" s="19" t="s">
        <v>4</v>
      </c>
      <c r="J67" s="61">
        <v>-121.20729593402235</v>
      </c>
      <c r="K67" s="61">
        <v>45.668878831777619</v>
      </c>
      <c r="L67" s="63" t="s">
        <v>303</v>
      </c>
      <c r="M67" s="63" t="s">
        <v>4</v>
      </c>
      <c r="N67" s="21">
        <v>40840.673981481479</v>
      </c>
      <c r="O67" s="17">
        <f>IF(E67&lt;=4,('MI100'!$C$5/((SB.n!I67/SB.n!H67)-'MI100'!$B$5))/SB.n!H67*100,('MI100'!$C$7/((SB.n!I67/SB.n!H67)-'MI100'!$B$7))/SB.n!H67*100)</f>
        <v>100.16380204800943</v>
      </c>
      <c r="P67" s="27">
        <v>52.638933600000001</v>
      </c>
      <c r="Q67" s="27">
        <v>1.8506762999999999</v>
      </c>
      <c r="R67" s="27">
        <v>13.732923600000003</v>
      </c>
      <c r="S67" s="27">
        <v>11.998908899999998</v>
      </c>
      <c r="T67" s="27">
        <v>0.20351430000000001</v>
      </c>
      <c r="U67" s="27">
        <v>4.9647113999999997</v>
      </c>
      <c r="V67" s="27">
        <v>8.7241077000000011</v>
      </c>
      <c r="W67" s="27">
        <v>2.8145898000000003</v>
      </c>
      <c r="X67" s="27">
        <v>1.0581615</v>
      </c>
      <c r="Y67" s="27">
        <v>0.29434679999999996</v>
      </c>
      <c r="Z67" s="19"/>
      <c r="AA67" s="22">
        <v>15.048</v>
      </c>
      <c r="AB67" s="22">
        <v>36.728999999999999</v>
      </c>
      <c r="AC67" s="22">
        <v>36.630000000000003</v>
      </c>
      <c r="AD67" s="22">
        <v>312.84000000000003</v>
      </c>
      <c r="AE67" s="22">
        <v>448.66800000000001</v>
      </c>
      <c r="AF67" s="22">
        <v>26.532</v>
      </c>
      <c r="AG67" s="22">
        <v>310.46399999999994</v>
      </c>
      <c r="AH67" s="22">
        <v>159.98399999999998</v>
      </c>
      <c r="AI67" s="22">
        <v>33.164999999999999</v>
      </c>
      <c r="AJ67" s="22">
        <v>11.087999999999999</v>
      </c>
      <c r="AK67" s="22">
        <v>19.997999999999998</v>
      </c>
      <c r="AL67" s="22">
        <v>32.076000000000001</v>
      </c>
      <c r="AM67" s="22">
        <v>116.52299999999998</v>
      </c>
      <c r="AN67" s="22">
        <v>4.8509999999999991</v>
      </c>
      <c r="AO67" s="22">
        <v>18.710999999999999</v>
      </c>
      <c r="AP67" s="22">
        <v>36.333000000000006</v>
      </c>
      <c r="AQ67" s="22">
        <v>3.8609999999999998</v>
      </c>
      <c r="AR67" s="22">
        <v>23.463000000000001</v>
      </c>
      <c r="AS67" s="22">
        <v>1.4849999999999999</v>
      </c>
      <c r="AT67" s="19"/>
      <c r="AU67" s="25">
        <f t="shared" si="3"/>
        <v>98.280873900000003</v>
      </c>
      <c r="AV67" s="25">
        <f t="shared" si="1"/>
        <v>0.20777088756599996</v>
      </c>
      <c r="AW67" s="25">
        <f t="shared" si="4"/>
        <v>98.488644787566002</v>
      </c>
    </row>
    <row r="68" spans="1:49" s="1" customFormat="1" ht="13.2" customHeight="1" x14ac:dyDescent="0.2">
      <c r="A68" s="19" t="s">
        <v>128</v>
      </c>
      <c r="B68" s="19" t="s">
        <v>127</v>
      </c>
      <c r="C68" s="19" t="s">
        <v>111</v>
      </c>
      <c r="D68" s="65" t="s">
        <v>126</v>
      </c>
      <c r="E68" s="18">
        <v>4</v>
      </c>
      <c r="F68" s="20">
        <v>12</v>
      </c>
      <c r="G68" s="19" t="s">
        <v>18</v>
      </c>
      <c r="H68" s="19" t="s">
        <v>293</v>
      </c>
      <c r="I68" s="19" t="s">
        <v>4</v>
      </c>
      <c r="J68" s="61">
        <v>-121.20574241640936</v>
      </c>
      <c r="K68" s="61">
        <v>45.667719411226294</v>
      </c>
      <c r="L68" s="63" t="s">
        <v>303</v>
      </c>
      <c r="M68" s="63" t="s">
        <v>4</v>
      </c>
      <c r="N68" s="21">
        <v>40840.352800925924</v>
      </c>
      <c r="O68" s="17">
        <f>IF(E68&lt;=4,('MI100'!$C$5/((SB.n!I68/SB.n!H68)-'MI100'!$B$5))/SB.n!H68*100,('MI100'!$C$7/((SB.n!I68/SB.n!H68)-'MI100'!$B$7))/SB.n!H68*100)</f>
        <v>98.623536153147157</v>
      </c>
      <c r="P68" s="27">
        <v>52.293809700000004</v>
      </c>
      <c r="Q68" s="27">
        <v>1.7416871999999999</v>
      </c>
      <c r="R68" s="27">
        <v>13.932012600000002</v>
      </c>
      <c r="S68" s="27">
        <v>11.059745399999999</v>
      </c>
      <c r="T68" s="27">
        <v>0.1855359</v>
      </c>
      <c r="U68" s="27">
        <v>4.8202604999999998</v>
      </c>
      <c r="V68" s="27">
        <v>8.750491199999999</v>
      </c>
      <c r="W68" s="27">
        <v>2.8230543000000003</v>
      </c>
      <c r="X68" s="27">
        <v>1.0004346</v>
      </c>
      <c r="Y68" s="27">
        <v>0.28086300000000003</v>
      </c>
      <c r="Z68" s="19"/>
      <c r="AA68" s="22">
        <v>17.225999999999999</v>
      </c>
      <c r="AB68" s="22">
        <v>41.481000000000002</v>
      </c>
      <c r="AC68" s="22">
        <v>36.134999999999998</v>
      </c>
      <c r="AD68" s="22">
        <v>322.14599999999996</v>
      </c>
      <c r="AE68" s="22">
        <v>457.67700000000002</v>
      </c>
      <c r="AF68" s="22">
        <v>25.047000000000001</v>
      </c>
      <c r="AG68" s="22">
        <v>321.65099999999995</v>
      </c>
      <c r="AH68" s="22">
        <v>151.56899999999999</v>
      </c>
      <c r="AI68" s="22">
        <v>32.372999999999998</v>
      </c>
      <c r="AJ68" s="22">
        <v>10.593</v>
      </c>
      <c r="AK68" s="22">
        <v>19.403999999999996</v>
      </c>
      <c r="AL68" s="22">
        <v>29.898000000000003</v>
      </c>
      <c r="AM68" s="22">
        <v>115.73100000000001</v>
      </c>
      <c r="AN68" s="22">
        <v>6.0389999999999997</v>
      </c>
      <c r="AO68" s="22">
        <v>18.117000000000001</v>
      </c>
      <c r="AP68" s="22">
        <v>42.668999999999997</v>
      </c>
      <c r="AQ68" s="22">
        <v>5.0490000000000004</v>
      </c>
      <c r="AR68" s="22">
        <v>20.196000000000002</v>
      </c>
      <c r="AS68" s="22">
        <v>0</v>
      </c>
      <c r="AT68" s="19"/>
      <c r="AU68" s="25">
        <f t="shared" si="3"/>
        <v>96.887894400000008</v>
      </c>
      <c r="AV68" s="25">
        <f t="shared" si="1"/>
        <v>0.21087026828999997</v>
      </c>
      <c r="AW68" s="25">
        <f t="shared" si="4"/>
        <v>97.098764668290002</v>
      </c>
    </row>
    <row r="69" spans="1:49" s="1" customFormat="1" ht="13.2" customHeight="1" x14ac:dyDescent="0.2">
      <c r="A69" s="19" t="s">
        <v>131</v>
      </c>
      <c r="B69" s="19" t="s">
        <v>130</v>
      </c>
      <c r="C69" s="19" t="s">
        <v>111</v>
      </c>
      <c r="D69" s="65" t="s">
        <v>129</v>
      </c>
      <c r="E69" s="18">
        <v>5</v>
      </c>
      <c r="F69" s="20">
        <v>16</v>
      </c>
      <c r="G69" s="19" t="s">
        <v>18</v>
      </c>
      <c r="H69" s="19" t="s">
        <v>293</v>
      </c>
      <c r="I69" s="19" t="s">
        <v>4</v>
      </c>
      <c r="J69" s="61">
        <v>-121.20506343933451</v>
      </c>
      <c r="K69" s="61">
        <v>45.666972158471253</v>
      </c>
      <c r="L69" s="63" t="s">
        <v>303</v>
      </c>
      <c r="M69" s="63" t="s">
        <v>4</v>
      </c>
      <c r="N69" s="21">
        <v>40840.398726851854</v>
      </c>
      <c r="O69" s="17">
        <f>IF(E69&lt;=4,('MI100'!$C$5/((SB.n!I69/SB.n!H69)-'MI100'!$B$5))/SB.n!H69*100,('MI100'!$C$7/((SB.n!I69/SB.n!H69)-'MI100'!$B$7))/SB.n!H69*100)</f>
        <v>100.02481187186574</v>
      </c>
      <c r="P69" s="27">
        <v>53.078582699999998</v>
      </c>
      <c r="Q69" s="27">
        <v>1.6976520000000002</v>
      </c>
      <c r="R69" s="27">
        <v>13.9822749</v>
      </c>
      <c r="S69" s="27">
        <v>11.538549</v>
      </c>
      <c r="T69" s="27">
        <v>0.19835640000000002</v>
      </c>
      <c r="U69" s="27">
        <v>5.0119344000000003</v>
      </c>
      <c r="V69" s="27">
        <v>8.5732119000000004</v>
      </c>
      <c r="W69" s="27">
        <v>2.9418444000000004</v>
      </c>
      <c r="X69" s="27">
        <v>1.1139975</v>
      </c>
      <c r="Y69" s="27">
        <v>0.30491009999999996</v>
      </c>
      <c r="Z69" s="19"/>
      <c r="AA69" s="22">
        <v>15.642000000000001</v>
      </c>
      <c r="AB69" s="22">
        <v>40.589999999999996</v>
      </c>
      <c r="AC69" s="22">
        <v>35.045999999999999</v>
      </c>
      <c r="AD69" s="22">
        <v>299.673</v>
      </c>
      <c r="AE69" s="22">
        <v>507.57300000000004</v>
      </c>
      <c r="AF69" s="22">
        <v>27.917999999999999</v>
      </c>
      <c r="AG69" s="22">
        <v>314.02799999999996</v>
      </c>
      <c r="AH69" s="22">
        <v>155.92500000000001</v>
      </c>
      <c r="AI69" s="22">
        <v>32.076000000000001</v>
      </c>
      <c r="AJ69" s="22">
        <v>10.593</v>
      </c>
      <c r="AK69" s="22">
        <v>19.899000000000001</v>
      </c>
      <c r="AL69" s="22">
        <v>26.334</v>
      </c>
      <c r="AM69" s="22">
        <v>115.23599999999999</v>
      </c>
      <c r="AN69" s="22">
        <v>4.7519999999999998</v>
      </c>
      <c r="AO69" s="22">
        <v>17.126999999999999</v>
      </c>
      <c r="AP69" s="22">
        <v>44.55</v>
      </c>
      <c r="AQ69" s="22">
        <v>3.3660000000000001</v>
      </c>
      <c r="AR69" s="22">
        <v>23.166</v>
      </c>
      <c r="AS69" s="22">
        <v>1.4849999999999999</v>
      </c>
      <c r="AT69" s="19"/>
      <c r="AU69" s="25">
        <f t="shared" si="3"/>
        <v>98.44131329999999</v>
      </c>
      <c r="AV69" s="25">
        <f t="shared" si="1"/>
        <v>0.21245295069900003</v>
      </c>
      <c r="AW69" s="25">
        <f t="shared" si="4"/>
        <v>98.653766250698993</v>
      </c>
    </row>
    <row r="70" spans="1:49" s="1" customFormat="1" ht="13.2" customHeight="1" x14ac:dyDescent="0.2">
      <c r="A70" s="19" t="s">
        <v>133</v>
      </c>
      <c r="B70" s="19" t="s">
        <v>132</v>
      </c>
      <c r="C70" s="19" t="s">
        <v>111</v>
      </c>
      <c r="D70" s="65" t="s">
        <v>129</v>
      </c>
      <c r="E70" s="18">
        <v>5</v>
      </c>
      <c r="F70" s="20">
        <v>16</v>
      </c>
      <c r="G70" s="19" t="s">
        <v>300</v>
      </c>
      <c r="H70" s="19" t="s">
        <v>293</v>
      </c>
      <c r="I70" s="19" t="s">
        <v>4</v>
      </c>
      <c r="J70" s="61">
        <v>-121.20506343933451</v>
      </c>
      <c r="K70" s="61">
        <v>45.666972158471253</v>
      </c>
      <c r="L70" s="63" t="s">
        <v>303</v>
      </c>
      <c r="M70" s="63" t="s">
        <v>4</v>
      </c>
      <c r="N70" s="21">
        <v>40840.719884259262</v>
      </c>
      <c r="O70" s="17">
        <f>IF(E70&lt;=4,('MI100'!$C$5/((SB.n!I70/SB.n!H70)-'MI100'!$B$5))/SB.n!H70*100,('MI100'!$C$7/((SB.n!I70/SB.n!H70)-'MI100'!$B$7))/SB.n!H70*100)</f>
        <v>99.899462974376192</v>
      </c>
      <c r="P70" s="27">
        <v>53.292878099999996</v>
      </c>
      <c r="Q70" s="27">
        <v>1.7035821</v>
      </c>
      <c r="R70" s="27">
        <v>14.054960700000001</v>
      </c>
      <c r="S70" s="27">
        <v>11.558774700000003</v>
      </c>
      <c r="T70" s="27">
        <v>0.1992276</v>
      </c>
      <c r="U70" s="27">
        <v>5.0008563000000006</v>
      </c>
      <c r="V70" s="27">
        <v>8.6225633999999989</v>
      </c>
      <c r="W70" s="27">
        <v>2.94624</v>
      </c>
      <c r="X70" s="27">
        <v>1.118997</v>
      </c>
      <c r="Y70" s="27">
        <v>0.30688019999999999</v>
      </c>
      <c r="Z70" s="19"/>
      <c r="AA70" s="22">
        <v>14.552999999999999</v>
      </c>
      <c r="AB70" s="22">
        <v>40.094999999999999</v>
      </c>
      <c r="AC70" s="22">
        <v>33.857999999999997</v>
      </c>
      <c r="AD70" s="22">
        <v>299.27699999999999</v>
      </c>
      <c r="AE70" s="22">
        <v>518.16599999999994</v>
      </c>
      <c r="AF70" s="22">
        <v>28.016999999999999</v>
      </c>
      <c r="AG70" s="22">
        <v>315.51300000000003</v>
      </c>
      <c r="AH70" s="22">
        <v>157.113</v>
      </c>
      <c r="AI70" s="22">
        <v>32.966999999999999</v>
      </c>
      <c r="AJ70" s="22">
        <v>10.989000000000001</v>
      </c>
      <c r="AK70" s="22">
        <v>21.087</v>
      </c>
      <c r="AL70" s="22">
        <v>27.026999999999997</v>
      </c>
      <c r="AM70" s="22">
        <v>114.048</v>
      </c>
      <c r="AN70" s="22">
        <v>5.3460000000000001</v>
      </c>
      <c r="AO70" s="22">
        <v>19.106999999999999</v>
      </c>
      <c r="AP70" s="22">
        <v>43.362000000000002</v>
      </c>
      <c r="AQ70" s="22">
        <v>2.9699999999999998</v>
      </c>
      <c r="AR70" s="22">
        <v>24.75</v>
      </c>
      <c r="AS70" s="22">
        <v>0.79200000000000004</v>
      </c>
      <c r="AT70" s="19"/>
      <c r="AU70" s="25">
        <f t="shared" ref="AU70:AU101" si="5">SUM(P70:Y70)</f>
        <v>98.804960099999988</v>
      </c>
      <c r="AV70" s="25">
        <f t="shared" si="1"/>
        <v>0.21401321663700004</v>
      </c>
      <c r="AW70" s="25">
        <f t="shared" ref="AW70:AW101" si="6">AU70+AV70</f>
        <v>99.018973316636988</v>
      </c>
    </row>
    <row r="71" spans="1:49" s="1" customFormat="1" ht="13.2" customHeight="1" x14ac:dyDescent="0.2">
      <c r="A71" s="19" t="s">
        <v>137</v>
      </c>
      <c r="B71" s="19" t="s">
        <v>136</v>
      </c>
      <c r="C71" s="19" t="s">
        <v>135</v>
      </c>
      <c r="D71" s="65" t="s">
        <v>134</v>
      </c>
      <c r="E71" s="18">
        <v>1</v>
      </c>
      <c r="F71" s="20">
        <v>3</v>
      </c>
      <c r="G71" s="19" t="s">
        <v>299</v>
      </c>
      <c r="H71" s="19" t="s">
        <v>293</v>
      </c>
      <c r="I71" s="19" t="s">
        <v>4</v>
      </c>
      <c r="J71" s="61">
        <v>-117.75435382134199</v>
      </c>
      <c r="K71" s="61">
        <v>46.249506952947499</v>
      </c>
      <c r="L71" s="63" t="s">
        <v>303</v>
      </c>
      <c r="M71" s="63" t="s">
        <v>4</v>
      </c>
      <c r="N71" s="21">
        <v>40087.22923611111</v>
      </c>
      <c r="O71" s="17">
        <f>IF(E71&lt;=4,('MI100'!$C$5/((SB.n!I71/SB.n!H71)-'MI100'!$B$5))/SB.n!H71*100,('MI100'!$C$7/((SB.n!I71/SB.n!H71)-'MI100'!$B$7))/SB.n!H71*100)</f>
        <v>98.541563013341019</v>
      </c>
      <c r="P71" s="26">
        <v>53.053219999999996</v>
      </c>
      <c r="Q71" s="26">
        <v>1.89327</v>
      </c>
      <c r="R71" s="26">
        <v>13.892910000000001</v>
      </c>
      <c r="S71" s="26">
        <v>11.476550000000001</v>
      </c>
      <c r="T71" s="26">
        <v>0.18717999999999999</v>
      </c>
      <c r="U71" s="26">
        <v>4.6510999999999996</v>
      </c>
      <c r="V71" s="26">
        <v>8.7397599999999986</v>
      </c>
      <c r="W71" s="26">
        <v>2.8514699999999995</v>
      </c>
      <c r="X71" s="26">
        <v>0.99057999999999991</v>
      </c>
      <c r="Y71" s="26">
        <v>0.2737</v>
      </c>
      <c r="Z71" s="19"/>
      <c r="AA71" s="22">
        <v>14.6</v>
      </c>
      <c r="AB71" s="22">
        <v>24.9</v>
      </c>
      <c r="AC71" s="22">
        <v>37.200000000000003</v>
      </c>
      <c r="AD71" s="22">
        <v>331.6</v>
      </c>
      <c r="AE71" s="22">
        <v>454.9</v>
      </c>
      <c r="AF71" s="22">
        <v>25.3</v>
      </c>
      <c r="AG71" s="22">
        <v>322.89999999999998</v>
      </c>
      <c r="AH71" s="22">
        <v>153.19999999999999</v>
      </c>
      <c r="AI71" s="22">
        <v>35.200000000000003</v>
      </c>
      <c r="AJ71" s="22">
        <v>11.7</v>
      </c>
      <c r="AK71" s="22">
        <v>21</v>
      </c>
      <c r="AL71" s="22">
        <v>32.200000000000003</v>
      </c>
      <c r="AM71" s="22">
        <v>115</v>
      </c>
      <c r="AN71" s="22">
        <v>6.6</v>
      </c>
      <c r="AO71" s="22">
        <v>18.399999999999999</v>
      </c>
      <c r="AP71" s="22">
        <v>40.700000000000003</v>
      </c>
      <c r="AQ71" s="22">
        <v>3.6</v>
      </c>
      <c r="AR71" s="22">
        <v>22.1</v>
      </c>
      <c r="AS71" s="22">
        <v>2.2999999999999998</v>
      </c>
      <c r="AT71" s="19"/>
      <c r="AU71" s="25">
        <f t="shared" si="5"/>
        <v>98.009740000000008</v>
      </c>
      <c r="AV71" s="25">
        <f t="shared" ref="AV71:AV117" si="7">((AA71*1.2726)+(AB71*1.46157)+(AC71*1.53386)+(AD71*1.47112)+(AE71*1.11651)+(AF71*1.0936)+(AG71*1.18261)+(AH71*1.35078)+(AI71*1.26995)+(AJ71*1.43054)+(AK71*1.34422)+(AL71*1.25179)+(AM71*1.24472)+(AN71*1.07722)+(AO71*1.17277)+(AP71*1.22838)+(AQ71*1.13791)+(AR71*1.16639)+(AS71*1.10083))/10000</f>
        <v>0.21084366870000004</v>
      </c>
      <c r="AW71" s="25">
        <f t="shared" si="6"/>
        <v>98.220583668700002</v>
      </c>
    </row>
    <row r="72" spans="1:49" s="1" customFormat="1" ht="13.2" customHeight="1" x14ac:dyDescent="0.2">
      <c r="A72" s="19" t="s">
        <v>140</v>
      </c>
      <c r="B72" s="19" t="s">
        <v>139</v>
      </c>
      <c r="C72" s="19" t="s">
        <v>135</v>
      </c>
      <c r="D72" s="65" t="s">
        <v>138</v>
      </c>
      <c r="E72" s="18">
        <v>1</v>
      </c>
      <c r="F72" s="20">
        <v>3</v>
      </c>
      <c r="G72" s="19" t="s">
        <v>299</v>
      </c>
      <c r="H72" s="19" t="s">
        <v>293</v>
      </c>
      <c r="I72" s="19" t="s">
        <v>4</v>
      </c>
      <c r="J72" s="61">
        <v>-117.75272749174557</v>
      </c>
      <c r="K72" s="61">
        <v>46.249207397070329</v>
      </c>
      <c r="L72" s="63" t="s">
        <v>303</v>
      </c>
      <c r="M72" s="63" t="s">
        <v>4</v>
      </c>
      <c r="N72" s="21">
        <v>40284.719166666669</v>
      </c>
      <c r="O72" s="17">
        <f>IF(E72&lt;=4,('MI100'!$C$5/((SB.n!I72/SB.n!H72)-'MI100'!$B$5))/SB.n!H72*100,('MI100'!$C$7/((SB.n!I72/SB.n!H72)-'MI100'!$B$7))/SB.n!H72*100)</f>
        <v>96.691971634946455</v>
      </c>
      <c r="P72" s="26">
        <v>54.696220000000004</v>
      </c>
      <c r="Q72" s="26">
        <v>1.9306199999999998</v>
      </c>
      <c r="R72" s="26">
        <v>14.300369999999999</v>
      </c>
      <c r="S72" s="26">
        <v>9.4124700000000008</v>
      </c>
      <c r="T72" s="26">
        <v>0.19464000000000001</v>
      </c>
      <c r="U72" s="26">
        <v>4.8344399999999998</v>
      </c>
      <c r="V72" s="26">
        <v>8.9290099999999999</v>
      </c>
      <c r="W72" s="26">
        <v>2.8797699999999997</v>
      </c>
      <c r="X72" s="26">
        <v>1.33145</v>
      </c>
      <c r="Y72" s="26">
        <v>0.29007000000000005</v>
      </c>
      <c r="Z72" s="19"/>
      <c r="AA72" s="22">
        <v>14.9</v>
      </c>
      <c r="AB72" s="22">
        <v>28</v>
      </c>
      <c r="AC72" s="22">
        <v>37.799999999999997</v>
      </c>
      <c r="AD72" s="22">
        <v>330.3</v>
      </c>
      <c r="AE72" s="22">
        <v>641</v>
      </c>
      <c r="AF72" s="22">
        <v>29.2</v>
      </c>
      <c r="AG72" s="22">
        <v>337.1</v>
      </c>
      <c r="AH72" s="22">
        <v>162.4</v>
      </c>
      <c r="AI72" s="22">
        <v>36.9</v>
      </c>
      <c r="AJ72" s="22">
        <v>13.3</v>
      </c>
      <c r="AK72" s="22">
        <v>21.3</v>
      </c>
      <c r="AL72" s="22">
        <v>32.799999999999997</v>
      </c>
      <c r="AM72" s="22">
        <v>119.9</v>
      </c>
      <c r="AN72" s="22">
        <v>6.9</v>
      </c>
      <c r="AO72" s="22">
        <v>18.600000000000001</v>
      </c>
      <c r="AP72" s="22">
        <v>42.6</v>
      </c>
      <c r="AQ72" s="22">
        <v>2.7</v>
      </c>
      <c r="AR72" s="22">
        <v>21.4</v>
      </c>
      <c r="AS72" s="22">
        <v>0.6</v>
      </c>
      <c r="AT72" s="19"/>
      <c r="AU72" s="25">
        <f t="shared" si="5"/>
        <v>98.799060000000011</v>
      </c>
      <c r="AV72" s="25">
        <f t="shared" si="7"/>
        <v>0.23645058690000006</v>
      </c>
      <c r="AW72" s="25">
        <f t="shared" si="6"/>
        <v>99.035510586900017</v>
      </c>
    </row>
    <row r="73" spans="1:49" s="1" customFormat="1" ht="13.2" customHeight="1" x14ac:dyDescent="0.2">
      <c r="A73" s="19" t="s">
        <v>142</v>
      </c>
      <c r="B73" s="19" t="s">
        <v>141</v>
      </c>
      <c r="C73" s="19" t="s">
        <v>135</v>
      </c>
      <c r="D73" s="65" t="s">
        <v>138</v>
      </c>
      <c r="E73" s="18">
        <v>1</v>
      </c>
      <c r="F73" s="20">
        <v>3</v>
      </c>
      <c r="G73" s="19" t="s">
        <v>299</v>
      </c>
      <c r="H73" s="19" t="s">
        <v>293</v>
      </c>
      <c r="I73" s="19" t="s">
        <v>4</v>
      </c>
      <c r="J73" s="61">
        <v>-117.75272749174557</v>
      </c>
      <c r="K73" s="61">
        <v>46.249207397070329</v>
      </c>
      <c r="L73" s="63" t="s">
        <v>303</v>
      </c>
      <c r="M73" s="63" t="s">
        <v>4</v>
      </c>
      <c r="N73" s="21">
        <v>40284.764976851853</v>
      </c>
      <c r="O73" s="17">
        <f>IF(E73&lt;=4,('MI100'!$C$5/((SB.n!I73/SB.n!H73)-'MI100'!$B$5))/SB.n!H73*100,('MI100'!$C$7/((SB.n!I73/SB.n!H73)-'MI100'!$B$7))/SB.n!H73*100)</f>
        <v>97.314626453484593</v>
      </c>
      <c r="P73" s="26">
        <v>54.325500000000005</v>
      </c>
      <c r="Q73" s="26">
        <v>1.9066999999999998</v>
      </c>
      <c r="R73" s="26">
        <v>14.244209999999997</v>
      </c>
      <c r="S73" s="26">
        <v>10.243839999999999</v>
      </c>
      <c r="T73" s="26">
        <v>0.19083</v>
      </c>
      <c r="U73" s="26">
        <v>4.6672699999999994</v>
      </c>
      <c r="V73" s="26">
        <v>8.8985099999999999</v>
      </c>
      <c r="W73" s="26">
        <v>2.8633600000000001</v>
      </c>
      <c r="X73" s="26">
        <v>1.28511</v>
      </c>
      <c r="Y73" s="26">
        <v>0.28180000000000005</v>
      </c>
      <c r="Z73" s="19"/>
      <c r="AA73" s="22">
        <v>16.7</v>
      </c>
      <c r="AB73" s="22">
        <v>27.5</v>
      </c>
      <c r="AC73" s="22">
        <v>37.9</v>
      </c>
      <c r="AD73" s="22">
        <v>335.7</v>
      </c>
      <c r="AE73" s="22">
        <v>517.9</v>
      </c>
      <c r="AF73" s="22">
        <v>28.9</v>
      </c>
      <c r="AG73" s="22">
        <v>332.4</v>
      </c>
      <c r="AH73" s="22">
        <v>158.80000000000001</v>
      </c>
      <c r="AI73" s="22">
        <v>35.6</v>
      </c>
      <c r="AJ73" s="22">
        <v>11.8</v>
      </c>
      <c r="AK73" s="22">
        <v>20.2</v>
      </c>
      <c r="AL73" s="22">
        <v>36.700000000000003</v>
      </c>
      <c r="AM73" s="22">
        <v>118</v>
      </c>
      <c r="AN73" s="22">
        <v>6.3</v>
      </c>
      <c r="AO73" s="22">
        <v>20.100000000000001</v>
      </c>
      <c r="AP73" s="22">
        <v>42.3</v>
      </c>
      <c r="AQ73" s="22">
        <v>2.9</v>
      </c>
      <c r="AR73" s="22">
        <v>22.8</v>
      </c>
      <c r="AS73" s="22">
        <v>0.9</v>
      </c>
      <c r="AT73" s="19"/>
      <c r="AU73" s="25">
        <f t="shared" si="5"/>
        <v>98.907130000000009</v>
      </c>
      <c r="AV73" s="25">
        <f t="shared" si="7"/>
        <v>0.22261483739999993</v>
      </c>
      <c r="AW73" s="25">
        <f t="shared" si="6"/>
        <v>99.129744837400011</v>
      </c>
    </row>
    <row r="74" spans="1:49" s="1" customFormat="1" ht="13.2" customHeight="1" x14ac:dyDescent="0.2">
      <c r="A74" s="19" t="s">
        <v>145</v>
      </c>
      <c r="B74" s="19" t="s">
        <v>144</v>
      </c>
      <c r="C74" s="19" t="s">
        <v>135</v>
      </c>
      <c r="D74" s="65" t="s">
        <v>143</v>
      </c>
      <c r="E74" s="18">
        <v>1</v>
      </c>
      <c r="F74" s="20">
        <v>3</v>
      </c>
      <c r="G74" s="19" t="s">
        <v>299</v>
      </c>
      <c r="H74" s="19" t="s">
        <v>293</v>
      </c>
      <c r="I74" s="19" t="s">
        <v>4</v>
      </c>
      <c r="J74" s="61">
        <v>-117.752571409773</v>
      </c>
      <c r="K74" s="61">
        <v>46.249449564514798</v>
      </c>
      <c r="L74" s="63" t="s">
        <v>303</v>
      </c>
      <c r="M74" s="63" t="s">
        <v>4</v>
      </c>
      <c r="N74" s="21">
        <v>40087.274282407408</v>
      </c>
      <c r="O74" s="17">
        <f>IF(E74&lt;=4,('MI100'!$C$5/((SB.n!I74/SB.n!H74)-'MI100'!$B$5))/SB.n!H74*100,('MI100'!$C$7/((SB.n!I74/SB.n!H74)-'MI100'!$B$7))/SB.n!H74*100)</f>
        <v>98.492637265554421</v>
      </c>
      <c r="P74" s="26">
        <v>52.048679999999997</v>
      </c>
      <c r="Q74" s="26">
        <v>1.89473</v>
      </c>
      <c r="R74" s="26">
        <v>13.669980000000001</v>
      </c>
      <c r="S74" s="26">
        <v>11.68783</v>
      </c>
      <c r="T74" s="26">
        <v>0.17585000000000001</v>
      </c>
      <c r="U74" s="26">
        <v>4.5919299999999996</v>
      </c>
      <c r="V74" s="26">
        <v>8.7566199999999998</v>
      </c>
      <c r="W74" s="26">
        <v>2.7654300000000003</v>
      </c>
      <c r="X74" s="26">
        <v>0.83316000000000001</v>
      </c>
      <c r="Y74" s="26">
        <v>0.26897000000000004</v>
      </c>
      <c r="Z74" s="19"/>
      <c r="AA74" s="22">
        <v>15.1</v>
      </c>
      <c r="AB74" s="22">
        <v>24.4</v>
      </c>
      <c r="AC74" s="22">
        <v>38.5</v>
      </c>
      <c r="AD74" s="22">
        <v>331.5</v>
      </c>
      <c r="AE74" s="22">
        <v>415.2</v>
      </c>
      <c r="AF74" s="22">
        <v>19.899999999999999</v>
      </c>
      <c r="AG74" s="22">
        <v>317.60000000000002</v>
      </c>
      <c r="AH74" s="22">
        <v>148.9</v>
      </c>
      <c r="AI74" s="22">
        <v>33.4</v>
      </c>
      <c r="AJ74" s="22">
        <v>11.4</v>
      </c>
      <c r="AK74" s="22">
        <v>20.399999999999999</v>
      </c>
      <c r="AL74" s="22">
        <v>32.9</v>
      </c>
      <c r="AM74" s="22">
        <v>112.7</v>
      </c>
      <c r="AN74" s="22">
        <v>4.5999999999999996</v>
      </c>
      <c r="AO74" s="22">
        <v>21.5</v>
      </c>
      <c r="AP74" s="22">
        <v>36.200000000000003</v>
      </c>
      <c r="AQ74" s="22">
        <v>2.8</v>
      </c>
      <c r="AR74" s="22">
        <v>20.399999999999999</v>
      </c>
      <c r="AS74" s="22">
        <v>0.1</v>
      </c>
      <c r="AT74" s="19"/>
      <c r="AU74" s="25">
        <f t="shared" si="5"/>
        <v>96.693179999999998</v>
      </c>
      <c r="AV74" s="25">
        <f t="shared" si="7"/>
        <v>0.20330122470000003</v>
      </c>
      <c r="AW74" s="25">
        <f t="shared" si="6"/>
        <v>96.896481224699997</v>
      </c>
    </row>
    <row r="75" spans="1:49" s="1" customFormat="1" ht="13.2" customHeight="1" x14ac:dyDescent="0.2">
      <c r="A75" s="19" t="s">
        <v>148</v>
      </c>
      <c r="B75" s="19" t="s">
        <v>147</v>
      </c>
      <c r="C75" s="19" t="s">
        <v>135</v>
      </c>
      <c r="D75" s="65" t="s">
        <v>146</v>
      </c>
      <c r="E75" s="18">
        <v>4</v>
      </c>
      <c r="F75" s="20">
        <v>11</v>
      </c>
      <c r="G75" s="19" t="s">
        <v>299</v>
      </c>
      <c r="H75" s="19" t="s">
        <v>5</v>
      </c>
      <c r="I75" s="19" t="s">
        <v>4</v>
      </c>
      <c r="J75" s="61">
        <v>-117.75449024427947</v>
      </c>
      <c r="K75" s="61">
        <v>46.250174335187246</v>
      </c>
      <c r="L75" s="63" t="s">
        <v>303</v>
      </c>
      <c r="M75" s="63" t="s">
        <v>4</v>
      </c>
      <c r="N75" s="21">
        <v>40284.856712962966</v>
      </c>
      <c r="O75" s="17">
        <f>IF(E75&lt;=4,('MI100'!$C$5/((SB.n!I75/SB.n!H75)-'MI100'!$B$5))/SB.n!H75*100,('MI100'!$C$7/((SB.n!I75/SB.n!H75)-'MI100'!$B$7))/SB.n!H75*100)</f>
        <v>97.119124185717951</v>
      </c>
      <c r="P75" s="26">
        <v>53.543500000000002</v>
      </c>
      <c r="Q75" s="26">
        <v>1.80565</v>
      </c>
      <c r="R75" s="26">
        <v>14.379700000000001</v>
      </c>
      <c r="S75" s="26">
        <v>10.71758</v>
      </c>
      <c r="T75" s="26">
        <v>0.18176999999999999</v>
      </c>
      <c r="U75" s="26">
        <v>4.6822299999999997</v>
      </c>
      <c r="V75" s="26">
        <v>9.05382</v>
      </c>
      <c r="W75" s="26">
        <v>2.9317299999999999</v>
      </c>
      <c r="X75" s="26">
        <v>0.97824</v>
      </c>
      <c r="Y75" s="26">
        <v>0.27505000000000002</v>
      </c>
      <c r="Z75" s="19"/>
      <c r="AA75" s="22">
        <v>18.100000000000001</v>
      </c>
      <c r="AB75" s="22">
        <v>49</v>
      </c>
      <c r="AC75" s="22">
        <v>38.299999999999997</v>
      </c>
      <c r="AD75" s="22">
        <v>327.2</v>
      </c>
      <c r="AE75" s="22">
        <v>454.3</v>
      </c>
      <c r="AF75" s="22">
        <v>21.9</v>
      </c>
      <c r="AG75" s="22">
        <v>320.39999999999998</v>
      </c>
      <c r="AH75" s="22">
        <v>157.5</v>
      </c>
      <c r="AI75" s="22">
        <v>34.4</v>
      </c>
      <c r="AJ75" s="22">
        <v>12.4</v>
      </c>
      <c r="AK75" s="22">
        <v>22.2</v>
      </c>
      <c r="AL75" s="22">
        <v>40.200000000000003</v>
      </c>
      <c r="AM75" s="22">
        <v>114.1</v>
      </c>
      <c r="AN75" s="22">
        <v>4.8</v>
      </c>
      <c r="AO75" s="22">
        <v>20.100000000000001</v>
      </c>
      <c r="AP75" s="22">
        <v>40</v>
      </c>
      <c r="AQ75" s="22">
        <v>2.6</v>
      </c>
      <c r="AR75" s="22">
        <v>24.2</v>
      </c>
      <c r="AS75" s="22">
        <v>1.3</v>
      </c>
      <c r="AT75" s="19"/>
      <c r="AU75" s="25">
        <f t="shared" si="5"/>
        <v>98.549270000000007</v>
      </c>
      <c r="AV75" s="25">
        <f t="shared" si="7"/>
        <v>0.21516907049999995</v>
      </c>
      <c r="AW75" s="25">
        <f t="shared" si="6"/>
        <v>98.764439070500003</v>
      </c>
    </row>
    <row r="76" spans="1:49" s="1" customFormat="1" ht="13.2" customHeight="1" x14ac:dyDescent="0.2">
      <c r="A76" s="19" t="s">
        <v>151</v>
      </c>
      <c r="B76" s="19" t="s">
        <v>150</v>
      </c>
      <c r="C76" s="19" t="s">
        <v>135</v>
      </c>
      <c r="D76" s="65" t="s">
        <v>149</v>
      </c>
      <c r="E76" s="18">
        <v>4</v>
      </c>
      <c r="F76" s="20">
        <v>11</v>
      </c>
      <c r="G76" s="19" t="s">
        <v>299</v>
      </c>
      <c r="H76" s="19" t="s">
        <v>293</v>
      </c>
      <c r="I76" s="19" t="s">
        <v>4</v>
      </c>
      <c r="J76" s="61">
        <v>-117.75485826685799</v>
      </c>
      <c r="K76" s="61">
        <v>46.250247766344174</v>
      </c>
      <c r="L76" s="63" t="s">
        <v>303</v>
      </c>
      <c r="M76" s="63" t="s">
        <v>4</v>
      </c>
      <c r="N76" s="21">
        <v>40284.810833333337</v>
      </c>
      <c r="O76" s="17">
        <f>IF(E76&lt;=4,('MI100'!$C$5/((SB.n!I76/SB.n!H76)-'MI100'!$B$5))/SB.n!H76*100,('MI100'!$C$7/((SB.n!I76/SB.n!H76)-'MI100'!$B$7))/SB.n!H76*100)</f>
        <v>95.027464448099792</v>
      </c>
      <c r="P76" s="26">
        <v>54.203560000000003</v>
      </c>
      <c r="Q76" s="26">
        <v>1.8533500000000001</v>
      </c>
      <c r="R76" s="26">
        <v>14.75741</v>
      </c>
      <c r="S76" s="26">
        <v>9.4763099999999998</v>
      </c>
      <c r="T76" s="26">
        <v>0.18181999999999998</v>
      </c>
      <c r="U76" s="26">
        <v>4.9620199999999999</v>
      </c>
      <c r="V76" s="26">
        <v>9.249959999999998</v>
      </c>
      <c r="W76" s="26">
        <v>2.9437300000000004</v>
      </c>
      <c r="X76" s="26">
        <v>1.0414599999999998</v>
      </c>
      <c r="Y76" s="26">
        <v>0.27880000000000005</v>
      </c>
      <c r="Z76" s="19"/>
      <c r="AA76" s="22">
        <v>19.100000000000001</v>
      </c>
      <c r="AB76" s="22">
        <v>50.7</v>
      </c>
      <c r="AC76" s="22">
        <v>39.200000000000003</v>
      </c>
      <c r="AD76" s="22">
        <v>339.9</v>
      </c>
      <c r="AE76" s="22">
        <v>532.1</v>
      </c>
      <c r="AF76" s="22">
        <v>23.9</v>
      </c>
      <c r="AG76" s="22">
        <v>339.3</v>
      </c>
      <c r="AH76" s="22">
        <v>157.69999999999999</v>
      </c>
      <c r="AI76" s="22">
        <v>34.1</v>
      </c>
      <c r="AJ76" s="22">
        <v>11.1</v>
      </c>
      <c r="AK76" s="22">
        <v>20.9</v>
      </c>
      <c r="AL76" s="22">
        <v>41.5</v>
      </c>
      <c r="AM76" s="22">
        <v>121.2</v>
      </c>
      <c r="AN76" s="22">
        <v>6.1</v>
      </c>
      <c r="AO76" s="22">
        <v>19.8</v>
      </c>
      <c r="AP76" s="22">
        <v>41.4</v>
      </c>
      <c r="AQ76" s="22">
        <v>2.9</v>
      </c>
      <c r="AR76" s="22">
        <v>23.8</v>
      </c>
      <c r="AS76" s="22">
        <v>2.4</v>
      </c>
      <c r="AT76" s="19"/>
      <c r="AU76" s="25">
        <f t="shared" si="5"/>
        <v>98.948420000000013</v>
      </c>
      <c r="AV76" s="25">
        <f t="shared" si="7"/>
        <v>0.22975155180000001</v>
      </c>
      <c r="AW76" s="25">
        <f t="shared" si="6"/>
        <v>99.17817155180002</v>
      </c>
    </row>
    <row r="77" spans="1:49" s="1" customFormat="1" ht="13.2" customHeight="1" x14ac:dyDescent="0.2">
      <c r="A77" s="19" t="s">
        <v>155</v>
      </c>
      <c r="B77" s="19" t="s">
        <v>154</v>
      </c>
      <c r="C77" s="19" t="s">
        <v>153</v>
      </c>
      <c r="D77" s="65" t="s">
        <v>152</v>
      </c>
      <c r="E77" s="18">
        <v>1</v>
      </c>
      <c r="F77" s="20">
        <v>2</v>
      </c>
      <c r="G77" s="19" t="s">
        <v>18</v>
      </c>
      <c r="H77" s="19" t="s">
        <v>5</v>
      </c>
      <c r="I77" s="19" t="s">
        <v>4</v>
      </c>
      <c r="J77" s="61">
        <v>-119.92359980000001</v>
      </c>
      <c r="K77" s="61">
        <v>46.800809110000003</v>
      </c>
      <c r="L77" s="63" t="s">
        <v>236</v>
      </c>
      <c r="M77" s="63" t="s">
        <v>4</v>
      </c>
      <c r="N77" s="21">
        <v>40841.867337962962</v>
      </c>
      <c r="O77" s="17">
        <f>IF(E77&lt;=4,('MI100'!$C$5/((SB.n!I77/SB.n!H77)-'MI100'!$B$5))/SB.n!H77*100,('MI100'!$C$7/((SB.n!I77/SB.n!H77)-'MI100'!$B$7))/SB.n!H77*100)</f>
        <v>100.17940551353072</v>
      </c>
      <c r="P77" s="27">
        <v>52.60439250000001</v>
      </c>
      <c r="Q77" s="27">
        <v>1.9370339999999999</v>
      </c>
      <c r="R77" s="27">
        <v>13.477879799999998</v>
      </c>
      <c r="S77" s="27">
        <v>12.256239600000002</v>
      </c>
      <c r="T77" s="27">
        <v>0.2026134</v>
      </c>
      <c r="U77" s="27">
        <v>4.5336258000000011</v>
      </c>
      <c r="V77" s="27">
        <v>8.2975068000000007</v>
      </c>
      <c r="W77" s="27">
        <v>2.8823850000000002</v>
      </c>
      <c r="X77" s="27">
        <v>1.1249271000000001</v>
      </c>
      <c r="Y77" s="27">
        <v>0.30319739999999995</v>
      </c>
      <c r="Z77" s="19"/>
      <c r="AA77" s="22">
        <v>12.276</v>
      </c>
      <c r="AB77" s="22">
        <v>17.82</v>
      </c>
      <c r="AC77" s="22">
        <v>35.442</v>
      </c>
      <c r="AD77" s="22">
        <v>335.11500000000001</v>
      </c>
      <c r="AE77" s="22">
        <v>457.08300000000003</v>
      </c>
      <c r="AF77" s="22">
        <v>30.788999999999998</v>
      </c>
      <c r="AG77" s="22">
        <v>319.572</v>
      </c>
      <c r="AH77" s="22">
        <v>160.57799999999997</v>
      </c>
      <c r="AI77" s="22">
        <v>33.462000000000003</v>
      </c>
      <c r="AJ77" s="22">
        <v>11.286</v>
      </c>
      <c r="AK77" s="22">
        <v>19.700999999999997</v>
      </c>
      <c r="AL77" s="22">
        <v>26.135999999999999</v>
      </c>
      <c r="AM77" s="22">
        <v>118.008</v>
      </c>
      <c r="AN77" s="22">
        <v>5.4450000000000003</v>
      </c>
      <c r="AO77" s="22">
        <v>20.196000000000002</v>
      </c>
      <c r="AP77" s="22">
        <v>45.936</v>
      </c>
      <c r="AQ77" s="22">
        <v>3.8609999999999998</v>
      </c>
      <c r="AR77" s="22">
        <v>27.323999999999998</v>
      </c>
      <c r="AS77" s="22">
        <v>1.3859999999999999</v>
      </c>
      <c r="AT77" s="19"/>
      <c r="AU77" s="25">
        <f t="shared" si="5"/>
        <v>97.6198014</v>
      </c>
      <c r="AV77" s="25">
        <f t="shared" si="7"/>
        <v>0.21163618159200001</v>
      </c>
      <c r="AW77" s="25">
        <f t="shared" si="6"/>
        <v>97.831437581591999</v>
      </c>
    </row>
    <row r="78" spans="1:49" s="1" customFormat="1" ht="13.2" customHeight="1" x14ac:dyDescent="0.2">
      <c r="A78" s="19" t="s">
        <v>159</v>
      </c>
      <c r="B78" s="19" t="s">
        <v>158</v>
      </c>
      <c r="C78" s="19" t="s">
        <v>153</v>
      </c>
      <c r="D78" s="65" t="s">
        <v>152</v>
      </c>
      <c r="E78" s="18">
        <v>1</v>
      </c>
      <c r="F78" s="20">
        <v>2</v>
      </c>
      <c r="G78" s="19" t="s">
        <v>18</v>
      </c>
      <c r="H78" s="19" t="s">
        <v>5</v>
      </c>
      <c r="I78" s="19" t="s">
        <v>4</v>
      </c>
      <c r="J78" s="61">
        <v>-119.92359980000001</v>
      </c>
      <c r="K78" s="61">
        <v>46.800809110000003</v>
      </c>
      <c r="L78" s="63" t="s">
        <v>303</v>
      </c>
      <c r="M78" s="63" t="s">
        <v>4</v>
      </c>
      <c r="N78" s="21">
        <v>40842.326296296298</v>
      </c>
      <c r="O78" s="17">
        <f>IF(E78&lt;=4,('MI100'!$C$5/((SB.n!I78/SB.n!H78)-'MI100'!$B$5))/SB.n!H78*100,('MI100'!$C$7/((SB.n!I78/SB.n!H78)-'MI100'!$B$7))/SB.n!H78*100)</f>
        <v>99.851160568057566</v>
      </c>
      <c r="P78" s="27">
        <v>53.168949900000008</v>
      </c>
      <c r="Q78" s="27">
        <v>1.9704663</v>
      </c>
      <c r="R78" s="27">
        <v>13.589541899999999</v>
      </c>
      <c r="S78" s="27">
        <v>12.155863499999997</v>
      </c>
      <c r="T78" s="27">
        <v>0.20471219999999998</v>
      </c>
      <c r="U78" s="27">
        <v>4.4901053999999991</v>
      </c>
      <c r="V78" s="27">
        <v>8.2809045000000019</v>
      </c>
      <c r="W78" s="27">
        <v>2.9196288000000004</v>
      </c>
      <c r="X78" s="27">
        <v>1.1829510000000001</v>
      </c>
      <c r="Y78" s="27">
        <v>0.30908789999999997</v>
      </c>
      <c r="Z78" s="19"/>
      <c r="AA78" s="22">
        <v>10.989000000000001</v>
      </c>
      <c r="AB78" s="22">
        <v>18.710999999999999</v>
      </c>
      <c r="AC78" s="22">
        <v>35.442</v>
      </c>
      <c r="AD78" s="22">
        <v>334.125</v>
      </c>
      <c r="AE78" s="22">
        <v>470.34899999999999</v>
      </c>
      <c r="AF78" s="22">
        <v>31.878000000000004</v>
      </c>
      <c r="AG78" s="22">
        <v>316.99799999999999</v>
      </c>
      <c r="AH78" s="22">
        <v>161.86500000000001</v>
      </c>
      <c r="AI78" s="22">
        <v>32.966999999999999</v>
      </c>
      <c r="AJ78" s="22">
        <v>10.89</v>
      </c>
      <c r="AK78" s="22">
        <v>20.492999999999999</v>
      </c>
      <c r="AL78" s="22">
        <v>25.640999999999998</v>
      </c>
      <c r="AM78" s="22">
        <v>120.384</v>
      </c>
      <c r="AN78" s="22">
        <v>5.742</v>
      </c>
      <c r="AO78" s="22">
        <v>17.622</v>
      </c>
      <c r="AP78" s="22">
        <v>44.55</v>
      </c>
      <c r="AQ78" s="22">
        <v>4.6530000000000005</v>
      </c>
      <c r="AR78" s="22">
        <v>25.937999999999999</v>
      </c>
      <c r="AS78" s="22">
        <v>0.79200000000000004</v>
      </c>
      <c r="AT78" s="19"/>
      <c r="AU78" s="25">
        <f t="shared" si="5"/>
        <v>98.272211400000003</v>
      </c>
      <c r="AV78" s="25">
        <f t="shared" si="7"/>
        <v>0.21257035242299993</v>
      </c>
      <c r="AW78" s="25">
        <f t="shared" si="6"/>
        <v>98.484781752423004</v>
      </c>
    </row>
    <row r="79" spans="1:49" s="1" customFormat="1" ht="13.2" customHeight="1" x14ac:dyDescent="0.2">
      <c r="A79" s="19" t="s">
        <v>157</v>
      </c>
      <c r="B79" s="19" t="s">
        <v>156</v>
      </c>
      <c r="C79" s="19" t="s">
        <v>153</v>
      </c>
      <c r="D79" s="65" t="s">
        <v>152</v>
      </c>
      <c r="E79" s="18">
        <v>1</v>
      </c>
      <c r="F79" s="20">
        <v>2</v>
      </c>
      <c r="G79" s="19" t="s">
        <v>300</v>
      </c>
      <c r="H79" s="19" t="s">
        <v>5</v>
      </c>
      <c r="I79" s="19" t="s">
        <v>4</v>
      </c>
      <c r="J79" s="61">
        <v>-119.92359980000001</v>
      </c>
      <c r="K79" s="61">
        <v>46.800809110000003</v>
      </c>
      <c r="L79" s="63" t="s">
        <v>303</v>
      </c>
      <c r="M79" s="63" t="s">
        <v>4</v>
      </c>
      <c r="N79" s="21">
        <v>40842.464004629626</v>
      </c>
      <c r="O79" s="17">
        <f>IF(E79&lt;=4,('MI100'!$C$5/((SB.n!I79/SB.n!H79)-'MI100'!$B$5))/SB.n!H79*100,('MI100'!$C$7/((SB.n!I79/SB.n!H79)-'MI100'!$B$7))/SB.n!H79*100)</f>
        <v>100.24983609812858</v>
      </c>
      <c r="P79" s="27">
        <v>52.849071000000002</v>
      </c>
      <c r="Q79" s="27">
        <v>1.9506762</v>
      </c>
      <c r="R79" s="27">
        <v>13.524360299999998</v>
      </c>
      <c r="S79" s="27">
        <v>12.3636249</v>
      </c>
      <c r="T79" s="27">
        <v>0.20404889999999998</v>
      </c>
      <c r="U79" s="27">
        <v>4.5384273000000004</v>
      </c>
      <c r="V79" s="27">
        <v>8.3034566999999999</v>
      </c>
      <c r="W79" s="27">
        <v>2.9060559000000001</v>
      </c>
      <c r="X79" s="27">
        <v>1.1466873</v>
      </c>
      <c r="Y79" s="27">
        <v>0.30667230000000001</v>
      </c>
      <c r="Z79" s="19"/>
      <c r="AA79" s="22">
        <v>11.186999999999999</v>
      </c>
      <c r="AB79" s="22">
        <v>19.503</v>
      </c>
      <c r="AC79" s="22">
        <v>35.64</v>
      </c>
      <c r="AD79" s="22">
        <v>335.80799999999999</v>
      </c>
      <c r="AE79" s="22">
        <v>457.67700000000002</v>
      </c>
      <c r="AF79" s="22">
        <v>31.976999999999997</v>
      </c>
      <c r="AG79" s="22">
        <v>317.69099999999997</v>
      </c>
      <c r="AH79" s="22">
        <v>160.97399999999999</v>
      </c>
      <c r="AI79" s="22">
        <v>33.264000000000003</v>
      </c>
      <c r="AJ79" s="22">
        <v>11.186999999999999</v>
      </c>
      <c r="AK79" s="22">
        <v>20.394000000000002</v>
      </c>
      <c r="AL79" s="22">
        <v>25.640999999999998</v>
      </c>
      <c r="AM79" s="22">
        <v>123.057</v>
      </c>
      <c r="AN79" s="22">
        <v>5.6429999999999998</v>
      </c>
      <c r="AO79" s="22">
        <v>17.523</v>
      </c>
      <c r="AP79" s="22">
        <v>43.164000000000001</v>
      </c>
      <c r="AQ79" s="22">
        <v>3.5640000000000001</v>
      </c>
      <c r="AR79" s="22">
        <v>22.274999999999999</v>
      </c>
      <c r="AS79" s="22">
        <v>3.6629999999999998</v>
      </c>
      <c r="AT79" s="19"/>
      <c r="AU79" s="25">
        <f t="shared" si="5"/>
        <v>98.093080799999996</v>
      </c>
      <c r="AV79" s="25">
        <f t="shared" si="7"/>
        <v>0.21151881501299996</v>
      </c>
      <c r="AW79" s="25">
        <f t="shared" si="6"/>
        <v>98.304599615012989</v>
      </c>
    </row>
    <row r="80" spans="1:49" s="1" customFormat="1" ht="13.2" customHeight="1" x14ac:dyDescent="0.2">
      <c r="A80" s="19" t="s">
        <v>162</v>
      </c>
      <c r="B80" s="19" t="s">
        <v>161</v>
      </c>
      <c r="C80" s="19" t="s">
        <v>153</v>
      </c>
      <c r="D80" s="65" t="s">
        <v>160</v>
      </c>
      <c r="E80" s="18">
        <v>3</v>
      </c>
      <c r="F80" s="20">
        <v>8</v>
      </c>
      <c r="G80" s="19" t="s">
        <v>18</v>
      </c>
      <c r="H80" s="19" t="s">
        <v>5</v>
      </c>
      <c r="I80" s="19" t="s">
        <v>4</v>
      </c>
      <c r="J80" s="61">
        <v>-119.9219678</v>
      </c>
      <c r="K80" s="61">
        <v>46.797939120000002</v>
      </c>
      <c r="L80" s="63" t="s">
        <v>236</v>
      </c>
      <c r="M80" s="63" t="s">
        <v>4</v>
      </c>
      <c r="N80" s="21">
        <v>40841.913263888891</v>
      </c>
      <c r="O80" s="17">
        <f>IF(E80&lt;=4,('MI100'!$C$5/((SB.n!I80/SB.n!H80)-'MI100'!$B$5))/SB.n!H80*100,('MI100'!$C$7/((SB.n!I80/SB.n!H80)-'MI100'!$B$7))/SB.n!H80*100)</f>
        <v>99.568780545678308</v>
      </c>
      <c r="P80" s="27">
        <v>52.549477199999991</v>
      </c>
      <c r="Q80" s="27">
        <v>1.8593586</v>
      </c>
      <c r="R80" s="27">
        <v>13.687641000000001</v>
      </c>
      <c r="S80" s="27">
        <v>11.736786600000002</v>
      </c>
      <c r="T80" s="27">
        <v>0.1998414</v>
      </c>
      <c r="U80" s="27">
        <v>4.7279826000000016</v>
      </c>
      <c r="V80" s="27">
        <v>8.4692124</v>
      </c>
      <c r="W80" s="27">
        <v>2.9545064999999999</v>
      </c>
      <c r="X80" s="27">
        <v>1.0325996999999998</v>
      </c>
      <c r="Y80" s="27">
        <v>0.296406</v>
      </c>
      <c r="Z80" s="19"/>
      <c r="AA80" s="22">
        <v>16.335000000000001</v>
      </c>
      <c r="AB80" s="22">
        <v>34.749000000000002</v>
      </c>
      <c r="AC80" s="22">
        <v>36.728999999999999</v>
      </c>
      <c r="AD80" s="22">
        <v>318.87900000000002</v>
      </c>
      <c r="AE80" s="22">
        <v>462.82499999999999</v>
      </c>
      <c r="AF80" s="22">
        <v>25.74</v>
      </c>
      <c r="AG80" s="22">
        <v>305.01900000000001</v>
      </c>
      <c r="AH80" s="22">
        <v>157.50899999999999</v>
      </c>
      <c r="AI80" s="22">
        <v>32.67</v>
      </c>
      <c r="AJ80" s="22">
        <v>11.286</v>
      </c>
      <c r="AK80" s="22">
        <v>19.997999999999998</v>
      </c>
      <c r="AL80" s="22">
        <v>30.69</v>
      </c>
      <c r="AM80" s="22">
        <v>115.038</v>
      </c>
      <c r="AN80" s="22">
        <v>4.1580000000000004</v>
      </c>
      <c r="AO80" s="22">
        <v>16.038</v>
      </c>
      <c r="AP80" s="22">
        <v>36.630000000000003</v>
      </c>
      <c r="AQ80" s="22">
        <v>2.673</v>
      </c>
      <c r="AR80" s="22">
        <v>20.988</v>
      </c>
      <c r="AS80" s="22">
        <v>9.9000000000000005E-2</v>
      </c>
      <c r="AT80" s="19"/>
      <c r="AU80" s="25">
        <f t="shared" si="5"/>
        <v>97.513812000000001</v>
      </c>
      <c r="AV80" s="25">
        <f t="shared" si="7"/>
        <v>0.20774368880099997</v>
      </c>
      <c r="AW80" s="25">
        <f t="shared" si="6"/>
        <v>97.721555688801004</v>
      </c>
    </row>
    <row r="81" spans="1:49" s="1" customFormat="1" ht="13.2" customHeight="1" x14ac:dyDescent="0.2">
      <c r="A81" s="19" t="s">
        <v>164</v>
      </c>
      <c r="B81" s="19" t="s">
        <v>163</v>
      </c>
      <c r="C81" s="19" t="s">
        <v>153</v>
      </c>
      <c r="D81" s="65" t="s">
        <v>160</v>
      </c>
      <c r="E81" s="18">
        <v>3</v>
      </c>
      <c r="F81" s="20">
        <v>8</v>
      </c>
      <c r="G81" s="19" t="s">
        <v>300</v>
      </c>
      <c r="H81" s="19" t="s">
        <v>5</v>
      </c>
      <c r="I81" s="19" t="s">
        <v>4</v>
      </c>
      <c r="J81" s="61">
        <v>-119.9219678</v>
      </c>
      <c r="K81" s="61">
        <v>46.797939120000002</v>
      </c>
      <c r="L81" s="63" t="s">
        <v>303</v>
      </c>
      <c r="M81" s="63" t="s">
        <v>4</v>
      </c>
      <c r="N81" s="21">
        <v>40842.50986111111</v>
      </c>
      <c r="O81" s="17">
        <f>IF(E81&lt;=4,('MI100'!$C$5/((SB.n!I81/SB.n!H81)-'MI100'!$B$5))/SB.n!H81*100,('MI100'!$C$7/((SB.n!I81/SB.n!H81)-'MI100'!$B$7))/SB.n!H81*100)</f>
        <v>99.614654985862657</v>
      </c>
      <c r="P81" s="27">
        <v>52.829320500000001</v>
      </c>
      <c r="Q81" s="27">
        <v>1.8628236</v>
      </c>
      <c r="R81" s="27">
        <v>13.776048000000001</v>
      </c>
      <c r="S81" s="27">
        <v>11.834875800000001</v>
      </c>
      <c r="T81" s="27">
        <v>0.19770299999999999</v>
      </c>
      <c r="U81" s="27">
        <v>4.7889666000000002</v>
      </c>
      <c r="V81" s="27">
        <v>8.5089114000000006</v>
      </c>
      <c r="W81" s="27">
        <v>2.9724453</v>
      </c>
      <c r="X81" s="27">
        <v>1.0412226</v>
      </c>
      <c r="Y81" s="27">
        <v>0.2956239</v>
      </c>
      <c r="Z81" s="19"/>
      <c r="AA81" s="22">
        <v>15.84</v>
      </c>
      <c r="AB81" s="22">
        <v>35.244</v>
      </c>
      <c r="AC81" s="22">
        <v>36.134999999999998</v>
      </c>
      <c r="AD81" s="22">
        <v>313.63200000000001</v>
      </c>
      <c r="AE81" s="22">
        <v>464.70600000000002</v>
      </c>
      <c r="AF81" s="22">
        <v>25.442999999999998</v>
      </c>
      <c r="AG81" s="22">
        <v>305.613</v>
      </c>
      <c r="AH81" s="22">
        <v>157.113</v>
      </c>
      <c r="AI81" s="22">
        <v>32.372999999999998</v>
      </c>
      <c r="AJ81" s="22">
        <v>11.087999999999999</v>
      </c>
      <c r="AK81" s="22">
        <v>20.79</v>
      </c>
      <c r="AL81" s="22">
        <v>31.184999999999999</v>
      </c>
      <c r="AM81" s="22">
        <v>115.137</v>
      </c>
      <c r="AN81" s="22">
        <v>5.742</v>
      </c>
      <c r="AO81" s="22">
        <v>19.206000000000003</v>
      </c>
      <c r="AP81" s="22">
        <v>40.985999999999997</v>
      </c>
      <c r="AQ81" s="22">
        <v>3.4649999999999999</v>
      </c>
      <c r="AR81" s="22">
        <v>23.759999999999998</v>
      </c>
      <c r="AS81" s="22">
        <v>9.9000000000000005E-2</v>
      </c>
      <c r="AT81" s="19"/>
      <c r="AU81" s="25">
        <f>SUM(P81:Y81)</f>
        <v>98.1079407</v>
      </c>
      <c r="AV81" s="25">
        <f>((AA81*1.2726)+(AB81*1.46157)+(AC81*1.53386)+(AD81*1.47112)+(AE81*1.11651)+(AF81*1.0936)+(AG81*1.18261)+(AH81*1.35078)+(AI81*1.26995)+(AJ81*1.43054)+(AK81*1.34422)+(AL81*1.25179)+(AM81*1.24472)+(AN81*1.07722)+(AO81*1.17277)+(AP81*1.22838)+(AQ81*1.13791)+(AR81*1.16639)+(AS81*1.10083))/10000</f>
        <v>0.20868972626700003</v>
      </c>
      <c r="AW81" s="25">
        <f>AU81+AV81</f>
        <v>98.316630426266997</v>
      </c>
    </row>
    <row r="82" spans="1:49" s="1" customFormat="1" ht="13.2" customHeight="1" x14ac:dyDescent="0.2">
      <c r="A82" s="19" t="s">
        <v>166</v>
      </c>
      <c r="B82" s="19" t="s">
        <v>165</v>
      </c>
      <c r="C82" s="19" t="s">
        <v>153</v>
      </c>
      <c r="D82" s="65" t="s">
        <v>160</v>
      </c>
      <c r="E82" s="18">
        <v>3</v>
      </c>
      <c r="F82" s="20">
        <v>8</v>
      </c>
      <c r="G82" s="19" t="s">
        <v>18</v>
      </c>
      <c r="H82" s="19" t="s">
        <v>293</v>
      </c>
      <c r="I82" s="19" t="s">
        <v>4</v>
      </c>
      <c r="J82" s="61">
        <v>-119.92451865462422</v>
      </c>
      <c r="K82" s="61">
        <v>46.792061830768858</v>
      </c>
      <c r="L82" s="63" t="s">
        <v>303</v>
      </c>
      <c r="M82" s="63" t="s">
        <v>4</v>
      </c>
      <c r="N82" s="21">
        <v>40842.280439814815</v>
      </c>
      <c r="O82" s="17">
        <f>IF(E82&lt;=4,('MI100'!$C$5/((SB.n!I82/SB.n!H82)-'MI100'!$B$5))/SB.n!H82*100,('MI100'!$C$7/((SB.n!I82/SB.n!H82)-'MI100'!$B$7))/SB.n!H82*100)</f>
        <v>98.986010045390032</v>
      </c>
      <c r="P82" s="27">
        <v>52.598828700000006</v>
      </c>
      <c r="Q82" s="27">
        <v>1.8758421000000001</v>
      </c>
      <c r="R82" s="27">
        <v>13.805480699999999</v>
      </c>
      <c r="S82" s="27">
        <v>11.7061362</v>
      </c>
      <c r="T82" s="27">
        <v>0.20278170000000001</v>
      </c>
      <c r="U82" s="27">
        <v>4.7347343999999998</v>
      </c>
      <c r="V82" s="27">
        <v>8.6819138999999996</v>
      </c>
      <c r="W82" s="27">
        <v>2.8611890999999998</v>
      </c>
      <c r="X82" s="27">
        <v>1.0079091</v>
      </c>
      <c r="Y82" s="27">
        <v>0.30529619999999996</v>
      </c>
      <c r="Z82" s="19"/>
      <c r="AA82" s="22">
        <v>15.642000000000001</v>
      </c>
      <c r="AB82" s="22">
        <v>35.244</v>
      </c>
      <c r="AC82" s="22">
        <v>36.432000000000002</v>
      </c>
      <c r="AD82" s="22">
        <v>315.81</v>
      </c>
      <c r="AE82" s="22">
        <v>460.25099999999998</v>
      </c>
      <c r="AF82" s="22">
        <v>25.146000000000001</v>
      </c>
      <c r="AG82" s="22">
        <v>311.75099999999998</v>
      </c>
      <c r="AH82" s="22">
        <v>157.113</v>
      </c>
      <c r="AI82" s="22">
        <v>32.471999999999994</v>
      </c>
      <c r="AJ82" s="22">
        <v>11.087999999999999</v>
      </c>
      <c r="AK82" s="22">
        <v>21.087</v>
      </c>
      <c r="AL82" s="22">
        <v>30.393000000000001</v>
      </c>
      <c r="AM82" s="22">
        <v>119.78999999999999</v>
      </c>
      <c r="AN82" s="22">
        <v>4.4550000000000001</v>
      </c>
      <c r="AO82" s="22">
        <v>18.612000000000002</v>
      </c>
      <c r="AP82" s="22">
        <v>46.728000000000002</v>
      </c>
      <c r="AQ82" s="22">
        <v>3.4649999999999999</v>
      </c>
      <c r="AR82" s="22">
        <v>23.067</v>
      </c>
      <c r="AS82" s="22">
        <v>1.881</v>
      </c>
      <c r="AT82" s="19"/>
      <c r="AU82" s="25">
        <f t="shared" si="5"/>
        <v>97.780112100000011</v>
      </c>
      <c r="AV82" s="25">
        <f t="shared" si="7"/>
        <v>0.21037138966799998</v>
      </c>
      <c r="AW82" s="25">
        <f t="shared" si="6"/>
        <v>97.990483489668009</v>
      </c>
    </row>
    <row r="83" spans="1:49" s="1" customFormat="1" ht="13.2" customHeight="1" x14ac:dyDescent="0.2">
      <c r="A83" s="19" t="s">
        <v>168</v>
      </c>
      <c r="B83" s="19" t="s">
        <v>167</v>
      </c>
      <c r="C83" s="19" t="s">
        <v>153</v>
      </c>
      <c r="D83" s="65" t="s">
        <v>160</v>
      </c>
      <c r="E83" s="18">
        <v>3</v>
      </c>
      <c r="F83" s="20">
        <v>8</v>
      </c>
      <c r="G83" s="19" t="s">
        <v>300</v>
      </c>
      <c r="H83" s="19" t="s">
        <v>293</v>
      </c>
      <c r="I83" s="19" t="s">
        <v>4</v>
      </c>
      <c r="J83" s="61">
        <v>-119.92451865462422</v>
      </c>
      <c r="K83" s="61">
        <v>46.792061830768858</v>
      </c>
      <c r="L83" s="63" t="s">
        <v>303</v>
      </c>
      <c r="M83" s="63" t="s">
        <v>4</v>
      </c>
      <c r="N83" s="21">
        <v>40842.922731481478</v>
      </c>
      <c r="O83" s="17">
        <f>IF(E83&lt;=4,('MI100'!$C$5/((SB.n!I83/SB.n!H83)-'MI100'!$B$5))/SB.n!H83*100,('MI100'!$C$7/((SB.n!I83/SB.n!H83)-'MI100'!$B$7))/SB.n!H83*100)</f>
        <v>99.426480569836201</v>
      </c>
      <c r="P83" s="27">
        <v>52.679513700000001</v>
      </c>
      <c r="Q83" s="27">
        <v>1.8927216</v>
      </c>
      <c r="R83" s="27">
        <v>13.733606700000001</v>
      </c>
      <c r="S83" s="27">
        <v>11.847270600000003</v>
      </c>
      <c r="T83" s="27">
        <v>0.20487060000000001</v>
      </c>
      <c r="U83" s="27">
        <v>4.8002921999999995</v>
      </c>
      <c r="V83" s="27">
        <v>8.6279193000000003</v>
      </c>
      <c r="W83" s="27">
        <v>2.8104219000000001</v>
      </c>
      <c r="X83" s="27">
        <v>1.0536074999999998</v>
      </c>
      <c r="Y83" s="27">
        <v>0.30780090000000004</v>
      </c>
      <c r="Z83" s="19"/>
      <c r="AA83" s="22">
        <v>14.157</v>
      </c>
      <c r="AB83" s="22">
        <v>33.462000000000003</v>
      </c>
      <c r="AC83" s="22">
        <v>38.412000000000006</v>
      </c>
      <c r="AD83" s="22">
        <v>315.81</v>
      </c>
      <c r="AE83" s="22">
        <v>448.07400000000001</v>
      </c>
      <c r="AF83" s="22">
        <v>27.819000000000003</v>
      </c>
      <c r="AG83" s="22">
        <v>311.553</v>
      </c>
      <c r="AH83" s="22">
        <v>160.08300000000003</v>
      </c>
      <c r="AI83" s="22">
        <v>34.253999999999998</v>
      </c>
      <c r="AJ83" s="22">
        <v>11.583</v>
      </c>
      <c r="AK83" s="22">
        <v>21.186</v>
      </c>
      <c r="AL83" s="22">
        <v>29.997</v>
      </c>
      <c r="AM83" s="22">
        <v>118.99799999999999</v>
      </c>
      <c r="AN83" s="22">
        <v>5.8410000000000002</v>
      </c>
      <c r="AO83" s="22">
        <v>18.809999999999999</v>
      </c>
      <c r="AP83" s="22">
        <v>42.372</v>
      </c>
      <c r="AQ83" s="22">
        <v>3.3660000000000001</v>
      </c>
      <c r="AR83" s="22">
        <v>24.353999999999999</v>
      </c>
      <c r="AS83" s="22">
        <v>1.881</v>
      </c>
      <c r="AT83" s="19"/>
      <c r="AU83" s="25">
        <f t="shared" si="5"/>
        <v>97.958025000000006</v>
      </c>
      <c r="AV83" s="25">
        <f t="shared" si="7"/>
        <v>0.20947473429300004</v>
      </c>
      <c r="AW83" s="25">
        <f t="shared" si="6"/>
        <v>98.167499734293003</v>
      </c>
    </row>
    <row r="84" spans="1:49" s="1" customFormat="1" ht="13.2" customHeight="1" x14ac:dyDescent="0.2">
      <c r="A84" s="19" t="s">
        <v>171</v>
      </c>
      <c r="B84" s="19" t="s">
        <v>170</v>
      </c>
      <c r="C84" s="19" t="s">
        <v>153</v>
      </c>
      <c r="D84" s="65" t="s">
        <v>169</v>
      </c>
      <c r="E84" s="18">
        <v>3</v>
      </c>
      <c r="F84" s="20">
        <v>9</v>
      </c>
      <c r="G84" s="19" t="s">
        <v>18</v>
      </c>
      <c r="H84" s="19" t="s">
        <v>293</v>
      </c>
      <c r="I84" s="19" t="s">
        <v>4</v>
      </c>
      <c r="J84" s="61">
        <v>-119.9246198</v>
      </c>
      <c r="K84" s="61">
        <v>46.79165012</v>
      </c>
      <c r="L84" s="63" t="s">
        <v>236</v>
      </c>
      <c r="M84" s="63" t="s">
        <v>4</v>
      </c>
      <c r="N84" s="21">
        <v>40841.959143518521</v>
      </c>
      <c r="O84" s="17">
        <f>IF(E84&lt;=4,('MI100'!$C$5/((SB.n!I84/SB.n!H84)-'MI100'!$B$5))/SB.n!H84*100,('MI100'!$C$7/((SB.n!I84/SB.n!H84)-'MI100'!$B$7))/SB.n!H84*100)</f>
        <v>99.134568938829545</v>
      </c>
      <c r="P84" s="27">
        <v>52.377811199999996</v>
      </c>
      <c r="Q84" s="27">
        <v>1.8130662</v>
      </c>
      <c r="R84" s="27">
        <v>13.8569607</v>
      </c>
      <c r="S84" s="27">
        <v>11.622500999999998</v>
      </c>
      <c r="T84" s="27">
        <v>0.20009879999999999</v>
      </c>
      <c r="U84" s="27">
        <v>4.9736015999999994</v>
      </c>
      <c r="V84" s="27">
        <v>8.790863400000001</v>
      </c>
      <c r="W84" s="27">
        <v>2.7437256000000003</v>
      </c>
      <c r="X84" s="27">
        <v>0.97686269999999997</v>
      </c>
      <c r="Y84" s="27">
        <v>0.28072439999999999</v>
      </c>
      <c r="Z84" s="19"/>
      <c r="AA84" s="22">
        <v>16.532999999999998</v>
      </c>
      <c r="AB84" s="22">
        <v>39.698999999999991</v>
      </c>
      <c r="AC84" s="22">
        <v>35.838000000000001</v>
      </c>
      <c r="AD84" s="22">
        <v>318.18600000000004</v>
      </c>
      <c r="AE84" s="22">
        <v>418.37399999999997</v>
      </c>
      <c r="AF84" s="22">
        <v>25.344000000000001</v>
      </c>
      <c r="AG84" s="22">
        <v>312.34499999999997</v>
      </c>
      <c r="AH84" s="22">
        <v>152.75699999999998</v>
      </c>
      <c r="AI84" s="22">
        <v>32.274000000000001</v>
      </c>
      <c r="AJ84" s="22">
        <v>10.791</v>
      </c>
      <c r="AK84" s="22">
        <v>20.394000000000002</v>
      </c>
      <c r="AL84" s="22">
        <v>33.561</v>
      </c>
      <c r="AM84" s="22">
        <v>115.038</v>
      </c>
      <c r="AN84" s="22">
        <v>5.0490000000000004</v>
      </c>
      <c r="AO84" s="22">
        <v>22.077000000000002</v>
      </c>
      <c r="AP84" s="22">
        <v>42.173999999999999</v>
      </c>
      <c r="AQ84" s="22">
        <v>2.673</v>
      </c>
      <c r="AR84" s="22">
        <v>23.166</v>
      </c>
      <c r="AS84" s="22">
        <v>1.881</v>
      </c>
      <c r="AT84" s="19"/>
      <c r="AU84" s="25">
        <f t="shared" si="5"/>
        <v>97.6362156</v>
      </c>
      <c r="AV84" s="25">
        <f t="shared" si="7"/>
        <v>0.205698888054</v>
      </c>
      <c r="AW84" s="25">
        <f t="shared" si="6"/>
        <v>97.841914488054002</v>
      </c>
    </row>
    <row r="85" spans="1:49" s="1" customFormat="1" ht="13.2" customHeight="1" x14ac:dyDescent="0.2">
      <c r="A85" s="19" t="s">
        <v>173</v>
      </c>
      <c r="B85" s="19" t="s">
        <v>172</v>
      </c>
      <c r="C85" s="19" t="s">
        <v>153</v>
      </c>
      <c r="D85" s="65" t="s">
        <v>169</v>
      </c>
      <c r="E85" s="18">
        <v>3</v>
      </c>
      <c r="F85" s="20">
        <v>9</v>
      </c>
      <c r="G85" s="19" t="s">
        <v>300</v>
      </c>
      <c r="H85" s="19" t="s">
        <v>293</v>
      </c>
      <c r="I85" s="19" t="s">
        <v>4</v>
      </c>
      <c r="J85" s="61">
        <v>-119.9246198</v>
      </c>
      <c r="K85" s="61">
        <v>46.79165012</v>
      </c>
      <c r="L85" s="63" t="s">
        <v>303</v>
      </c>
      <c r="M85" s="63" t="s">
        <v>4</v>
      </c>
      <c r="N85" s="21">
        <v>40842.55574074074</v>
      </c>
      <c r="O85" s="17">
        <f>IF(E85&lt;=4,('MI100'!$C$5/((SB.n!I85/SB.n!H85)-'MI100'!$B$5))/SB.n!H85*100,('MI100'!$C$7/((SB.n!I85/SB.n!H85)-'MI100'!$B$7))/SB.n!H85*100)</f>
        <v>98.983063871957555</v>
      </c>
      <c r="P85" s="27">
        <v>52.301719799999994</v>
      </c>
      <c r="Q85" s="27">
        <v>1.8086112000000001</v>
      </c>
      <c r="R85" s="27">
        <v>13.8651084</v>
      </c>
      <c r="S85" s="27">
        <v>11.448270900000001</v>
      </c>
      <c r="T85" s="27">
        <v>0.2010789</v>
      </c>
      <c r="U85" s="27">
        <v>5.0549796000000002</v>
      </c>
      <c r="V85" s="27">
        <v>8.8386804000000012</v>
      </c>
      <c r="W85" s="27">
        <v>2.7403694999999999</v>
      </c>
      <c r="X85" s="27">
        <v>0.95336010000000004</v>
      </c>
      <c r="Y85" s="27">
        <v>0.28030860000000002</v>
      </c>
      <c r="Z85" s="19"/>
      <c r="AA85" s="22">
        <v>17.721</v>
      </c>
      <c r="AB85" s="22">
        <v>40.491</v>
      </c>
      <c r="AC85" s="22">
        <v>36.234000000000002</v>
      </c>
      <c r="AD85" s="22">
        <v>314.62200000000001</v>
      </c>
      <c r="AE85" s="22">
        <v>415.10700000000003</v>
      </c>
      <c r="AF85" s="22">
        <v>25.047000000000001</v>
      </c>
      <c r="AG85" s="22">
        <v>312.34499999999997</v>
      </c>
      <c r="AH85" s="22">
        <v>153.64800000000002</v>
      </c>
      <c r="AI85" s="22">
        <v>31.976999999999997</v>
      </c>
      <c r="AJ85" s="22">
        <v>10.791</v>
      </c>
      <c r="AK85" s="22">
        <v>20.394000000000002</v>
      </c>
      <c r="AL85" s="22">
        <v>32.67</v>
      </c>
      <c r="AM85" s="22">
        <v>111.86999999999999</v>
      </c>
      <c r="AN85" s="22">
        <v>5.0490000000000004</v>
      </c>
      <c r="AO85" s="22">
        <v>23.265000000000001</v>
      </c>
      <c r="AP85" s="22">
        <v>43.164000000000001</v>
      </c>
      <c r="AQ85" s="22">
        <v>3.762</v>
      </c>
      <c r="AR85" s="22">
        <v>23.265000000000001</v>
      </c>
      <c r="AS85" s="22">
        <v>1.782</v>
      </c>
      <c r="AT85" s="19"/>
      <c r="AU85" s="25">
        <f t="shared" si="5"/>
        <v>97.492487399999987</v>
      </c>
      <c r="AV85" s="25">
        <f t="shared" si="7"/>
        <v>0.20506729656599995</v>
      </c>
      <c r="AW85" s="25">
        <f t="shared" si="6"/>
        <v>97.697554696565987</v>
      </c>
    </row>
    <row r="86" spans="1:49" s="1" customFormat="1" ht="13.2" customHeight="1" x14ac:dyDescent="0.2">
      <c r="A86" s="19" t="s">
        <v>176</v>
      </c>
      <c r="B86" s="19" t="s">
        <v>175</v>
      </c>
      <c r="C86" s="19" t="s">
        <v>153</v>
      </c>
      <c r="D86" s="65" t="s">
        <v>174</v>
      </c>
      <c r="E86" s="18">
        <v>4</v>
      </c>
      <c r="F86" s="20">
        <v>10</v>
      </c>
      <c r="G86" s="19" t="s">
        <v>18</v>
      </c>
      <c r="H86" s="19" t="s">
        <v>293</v>
      </c>
      <c r="I86" s="19" t="s">
        <v>4</v>
      </c>
      <c r="J86" s="61">
        <v>-119.9246658</v>
      </c>
      <c r="K86" s="61">
        <v>46.790770119999998</v>
      </c>
      <c r="L86" s="63" t="s">
        <v>236</v>
      </c>
      <c r="M86" s="63" t="s">
        <v>4</v>
      </c>
      <c r="N86" s="21">
        <v>40842.005069444444</v>
      </c>
      <c r="O86" s="17">
        <f>IF(E86&lt;=4,('MI100'!$C$5/((SB.n!I86/SB.n!H86)-'MI100'!$B$5))/SB.n!H86*100,('MI100'!$C$7/((SB.n!I86/SB.n!H86)-'MI100'!$B$7))/SB.n!H86*100)</f>
        <v>100.05155318710352</v>
      </c>
      <c r="P86" s="27">
        <v>53.380582199999985</v>
      </c>
      <c r="Q86" s="27">
        <v>1.8275895</v>
      </c>
      <c r="R86" s="27">
        <v>13.973117399999998</v>
      </c>
      <c r="S86" s="27">
        <v>11.847547799999999</v>
      </c>
      <c r="T86" s="27">
        <v>0.20409840000000001</v>
      </c>
      <c r="U86" s="27">
        <v>4.9798385999999999</v>
      </c>
      <c r="V86" s="27">
        <v>8.6943087000000006</v>
      </c>
      <c r="W86" s="27">
        <v>2.8870677000000002</v>
      </c>
      <c r="X86" s="27">
        <v>1.2410739</v>
      </c>
      <c r="Y86" s="27">
        <v>0.31802760000000002</v>
      </c>
      <c r="Z86" s="19"/>
      <c r="AA86" s="22">
        <v>17.919</v>
      </c>
      <c r="AB86" s="22">
        <v>42.372</v>
      </c>
      <c r="AC86" s="22">
        <v>36.828000000000003</v>
      </c>
      <c r="AD86" s="22">
        <v>306.89999999999998</v>
      </c>
      <c r="AE86" s="22">
        <v>485.1</v>
      </c>
      <c r="AF86" s="22">
        <v>31.085999999999999</v>
      </c>
      <c r="AG86" s="22">
        <v>309.67200000000003</v>
      </c>
      <c r="AH86" s="22">
        <v>161.76599999999999</v>
      </c>
      <c r="AI86" s="22">
        <v>33.561</v>
      </c>
      <c r="AJ86" s="22">
        <v>11.484</v>
      </c>
      <c r="AK86" s="22">
        <v>20.097000000000001</v>
      </c>
      <c r="AL86" s="22">
        <v>33.659999999999997</v>
      </c>
      <c r="AM86" s="22">
        <v>117.81000000000002</v>
      </c>
      <c r="AN86" s="22">
        <v>5.3460000000000001</v>
      </c>
      <c r="AO86" s="22">
        <v>19.007999999999999</v>
      </c>
      <c r="AP86" s="22">
        <v>47.024999999999999</v>
      </c>
      <c r="AQ86" s="22">
        <v>3.762</v>
      </c>
      <c r="AR86" s="22">
        <v>25.245000000000005</v>
      </c>
      <c r="AS86" s="22">
        <v>2.1779999999999999</v>
      </c>
      <c r="AT86" s="19"/>
      <c r="AU86" s="25">
        <f t="shared" si="5"/>
        <v>99.353251799999995</v>
      </c>
      <c r="AV86" s="25">
        <f t="shared" si="7"/>
        <v>0.21498341772600002</v>
      </c>
      <c r="AW86" s="25">
        <f t="shared" si="6"/>
        <v>99.568235217725999</v>
      </c>
    </row>
    <row r="87" spans="1:49" s="1" customFormat="1" ht="13.2" customHeight="1" x14ac:dyDescent="0.2">
      <c r="A87" s="19" t="s">
        <v>178</v>
      </c>
      <c r="B87" s="19" t="s">
        <v>177</v>
      </c>
      <c r="C87" s="19" t="s">
        <v>153</v>
      </c>
      <c r="D87" s="65" t="s">
        <v>174</v>
      </c>
      <c r="E87" s="18">
        <v>4</v>
      </c>
      <c r="F87" s="20">
        <v>10</v>
      </c>
      <c r="G87" s="19" t="s">
        <v>300</v>
      </c>
      <c r="H87" s="19" t="s">
        <v>293</v>
      </c>
      <c r="I87" s="19" t="s">
        <v>4</v>
      </c>
      <c r="J87" s="61">
        <v>-119.9246658</v>
      </c>
      <c r="K87" s="61">
        <v>46.790770119999998</v>
      </c>
      <c r="L87" s="63" t="s">
        <v>303</v>
      </c>
      <c r="M87" s="63" t="s">
        <v>4</v>
      </c>
      <c r="N87" s="21">
        <v>40842.601597222223</v>
      </c>
      <c r="O87" s="17">
        <f>IF(E87&lt;=4,('MI100'!$C$5/((SB.n!I87/SB.n!H87)-'MI100'!$B$5))/SB.n!H87*100,('MI100'!$C$7/((SB.n!I87/SB.n!H87)-'MI100'!$B$7))/SB.n!H87*100)</f>
        <v>100.1537354631179</v>
      </c>
      <c r="P87" s="27">
        <v>53.227112400000003</v>
      </c>
      <c r="Q87" s="27">
        <v>1.8191844000000001</v>
      </c>
      <c r="R87" s="27">
        <v>13.942437299999998</v>
      </c>
      <c r="S87" s="27">
        <v>11.941894800000002</v>
      </c>
      <c r="T87" s="27">
        <v>0.20271239999999999</v>
      </c>
      <c r="U87" s="27">
        <v>4.9578506999999998</v>
      </c>
      <c r="V87" s="27">
        <v>8.6717268000000001</v>
      </c>
      <c r="W87" s="27">
        <v>2.8779300000000001</v>
      </c>
      <c r="X87" s="27">
        <v>1.2361734000000002</v>
      </c>
      <c r="Y87" s="27">
        <v>0.31895820000000003</v>
      </c>
      <c r="Z87" s="19"/>
      <c r="AA87" s="22">
        <v>16.829999999999998</v>
      </c>
      <c r="AB87" s="22">
        <v>40.491</v>
      </c>
      <c r="AC87" s="22">
        <v>36.432000000000002</v>
      </c>
      <c r="AD87" s="22">
        <v>302.74200000000002</v>
      </c>
      <c r="AE87" s="22">
        <v>483.31800000000004</v>
      </c>
      <c r="AF87" s="22">
        <v>31.779</v>
      </c>
      <c r="AG87" s="22">
        <v>308.88</v>
      </c>
      <c r="AH87" s="22">
        <v>161.17199999999997</v>
      </c>
      <c r="AI87" s="22">
        <v>34.155000000000001</v>
      </c>
      <c r="AJ87" s="22">
        <v>11.286</v>
      </c>
      <c r="AK87" s="22">
        <v>20.394000000000002</v>
      </c>
      <c r="AL87" s="22">
        <v>36.728999999999999</v>
      </c>
      <c r="AM87" s="22">
        <v>117.414</v>
      </c>
      <c r="AN87" s="22">
        <v>3.8609999999999998</v>
      </c>
      <c r="AO87" s="22">
        <v>20.690999999999999</v>
      </c>
      <c r="AP87" s="22">
        <v>41.183999999999997</v>
      </c>
      <c r="AQ87" s="22">
        <v>3.2669999999999999</v>
      </c>
      <c r="AR87" s="22">
        <v>23.759999999999998</v>
      </c>
      <c r="AS87" s="22">
        <v>1.3859999999999999</v>
      </c>
      <c r="AT87" s="19"/>
      <c r="AU87" s="25">
        <f t="shared" si="5"/>
        <v>99.195980399999996</v>
      </c>
      <c r="AV87" s="25">
        <f t="shared" si="7"/>
        <v>0.21302551224900004</v>
      </c>
      <c r="AW87" s="25">
        <f t="shared" si="6"/>
        <v>99.409005912249</v>
      </c>
    </row>
    <row r="88" spans="1:49" s="1" customFormat="1" ht="13.2" customHeight="1" x14ac:dyDescent="0.2">
      <c r="A88" s="19" t="s">
        <v>181</v>
      </c>
      <c r="B88" s="19" t="s">
        <v>180</v>
      </c>
      <c r="C88" s="19" t="s">
        <v>153</v>
      </c>
      <c r="D88" s="65" t="s">
        <v>179</v>
      </c>
      <c r="E88" s="18">
        <v>4</v>
      </c>
      <c r="F88" s="20">
        <v>10</v>
      </c>
      <c r="G88" s="19" t="s">
        <v>18</v>
      </c>
      <c r="H88" s="19" t="s">
        <v>5</v>
      </c>
      <c r="I88" s="19" t="s">
        <v>4</v>
      </c>
      <c r="J88" s="61">
        <v>-119.92453879999999</v>
      </c>
      <c r="K88" s="61">
        <v>46.790252119999998</v>
      </c>
      <c r="L88" s="63" t="s">
        <v>236</v>
      </c>
      <c r="M88" s="63" t="s">
        <v>4</v>
      </c>
      <c r="N88" s="21">
        <v>40842.050949074073</v>
      </c>
      <c r="O88" s="17">
        <f>IF(E88&lt;=4,('MI100'!$C$5/((SB.n!I88/SB.n!H88)-'MI100'!$B$5))/SB.n!H88*100,('MI100'!$C$7/((SB.n!I88/SB.n!H88)-'MI100'!$B$7))/SB.n!H88*100)</f>
        <v>99.473092776158182</v>
      </c>
      <c r="P88" s="27">
        <v>52.480295999999996</v>
      </c>
      <c r="Q88" s="27">
        <v>1.7873954999999999</v>
      </c>
      <c r="R88" s="27">
        <v>13.8343887</v>
      </c>
      <c r="S88" s="27">
        <v>11.626906499999997</v>
      </c>
      <c r="T88" s="27">
        <v>0.1876842</v>
      </c>
      <c r="U88" s="27">
        <v>4.8999555000000026</v>
      </c>
      <c r="V88" s="27">
        <v>8.662549499999999</v>
      </c>
      <c r="W88" s="27">
        <v>2.7774846000000002</v>
      </c>
      <c r="X88" s="27">
        <v>1.0517562</v>
      </c>
      <c r="Y88" s="27">
        <v>0.28279350000000003</v>
      </c>
      <c r="Z88" s="19"/>
      <c r="AA88" s="22">
        <v>18.018000000000001</v>
      </c>
      <c r="AB88" s="22">
        <v>40.689</v>
      </c>
      <c r="AC88" s="22">
        <v>33.659999999999997</v>
      </c>
      <c r="AD88" s="22">
        <v>319.86899999999997</v>
      </c>
      <c r="AE88" s="22">
        <v>447.57900000000001</v>
      </c>
      <c r="AF88" s="22">
        <v>26.928000000000001</v>
      </c>
      <c r="AG88" s="22">
        <v>308.48400000000004</v>
      </c>
      <c r="AH88" s="22">
        <v>156.42000000000002</v>
      </c>
      <c r="AI88" s="22">
        <v>32.67</v>
      </c>
      <c r="AJ88" s="22">
        <v>10.989000000000001</v>
      </c>
      <c r="AK88" s="22">
        <v>19.305</v>
      </c>
      <c r="AL88" s="22">
        <v>35.342999999999996</v>
      </c>
      <c r="AM88" s="22">
        <v>112.95899999999999</v>
      </c>
      <c r="AN88" s="22">
        <v>5.2469999999999999</v>
      </c>
      <c r="AO88" s="22">
        <v>18.909000000000002</v>
      </c>
      <c r="AP88" s="22">
        <v>41.481000000000002</v>
      </c>
      <c r="AQ88" s="22">
        <v>3.6629999999999998</v>
      </c>
      <c r="AR88" s="22">
        <v>22.077000000000002</v>
      </c>
      <c r="AS88" s="22">
        <v>0.79200000000000004</v>
      </c>
      <c r="AT88" s="19"/>
      <c r="AU88" s="25">
        <f t="shared" si="5"/>
        <v>97.591210200000006</v>
      </c>
      <c r="AV88" s="25">
        <f t="shared" si="7"/>
        <v>0.20874520042200001</v>
      </c>
      <c r="AW88" s="25">
        <f t="shared" si="6"/>
        <v>97.799955400422007</v>
      </c>
    </row>
    <row r="89" spans="1:49" s="1" customFormat="1" ht="13.2" customHeight="1" x14ac:dyDescent="0.2">
      <c r="A89" s="19" t="s">
        <v>183</v>
      </c>
      <c r="B89" s="19" t="s">
        <v>182</v>
      </c>
      <c r="C89" s="19" t="s">
        <v>153</v>
      </c>
      <c r="D89" s="65" t="s">
        <v>179</v>
      </c>
      <c r="E89" s="18">
        <v>4</v>
      </c>
      <c r="F89" s="20">
        <v>10</v>
      </c>
      <c r="G89" s="19" t="s">
        <v>300</v>
      </c>
      <c r="H89" s="19" t="s">
        <v>5</v>
      </c>
      <c r="I89" s="19" t="s">
        <v>4</v>
      </c>
      <c r="J89" s="61">
        <v>-119.92453879999999</v>
      </c>
      <c r="K89" s="61">
        <v>46.790252119999998</v>
      </c>
      <c r="L89" s="63" t="s">
        <v>303</v>
      </c>
      <c r="M89" s="63" t="s">
        <v>4</v>
      </c>
      <c r="N89" s="21">
        <v>40842.647453703707</v>
      </c>
      <c r="O89" s="17">
        <f>IF(E89&lt;=4,('MI100'!$C$5/((SB.n!I89/SB.n!H89)-'MI100'!$B$5))/SB.n!H89*100,('MI100'!$C$7/((SB.n!I89/SB.n!H89)-'MI100'!$B$7))/SB.n!H89*100)</f>
        <v>100.01985402720834</v>
      </c>
      <c r="P89" s="27">
        <v>52.372791899999996</v>
      </c>
      <c r="Q89" s="27">
        <v>1.7910881999999999</v>
      </c>
      <c r="R89" s="27">
        <v>13.741972200000001</v>
      </c>
      <c r="S89" s="27">
        <v>11.8197387</v>
      </c>
      <c r="T89" s="27">
        <v>0.18916920000000001</v>
      </c>
      <c r="U89" s="27">
        <v>4.9569894000000003</v>
      </c>
      <c r="V89" s="27">
        <v>8.6770233000000001</v>
      </c>
      <c r="W89" s="27">
        <v>2.7588231000000003</v>
      </c>
      <c r="X89" s="27">
        <v>1.033461</v>
      </c>
      <c r="Y89" s="27">
        <v>0.28054620000000002</v>
      </c>
      <c r="Z89" s="19"/>
      <c r="AA89" s="22">
        <v>17.126999999999999</v>
      </c>
      <c r="AB89" s="22">
        <v>41.877000000000002</v>
      </c>
      <c r="AC89" s="22">
        <v>35.244</v>
      </c>
      <c r="AD89" s="22">
        <v>318.58199999999999</v>
      </c>
      <c r="AE89" s="22">
        <v>444.51</v>
      </c>
      <c r="AF89" s="22">
        <v>27.72</v>
      </c>
      <c r="AG89" s="22">
        <v>307.09800000000001</v>
      </c>
      <c r="AH89" s="22">
        <v>156.61800000000002</v>
      </c>
      <c r="AI89" s="22">
        <v>31.779</v>
      </c>
      <c r="AJ89" s="22">
        <v>11.978999999999999</v>
      </c>
      <c r="AK89" s="22">
        <v>19.700999999999997</v>
      </c>
      <c r="AL89" s="22">
        <v>36.530999999999999</v>
      </c>
      <c r="AM89" s="22">
        <v>112.068</v>
      </c>
      <c r="AN89" s="22">
        <v>4.8509999999999991</v>
      </c>
      <c r="AO89" s="22">
        <v>17.82</v>
      </c>
      <c r="AP89" s="22">
        <v>42.372</v>
      </c>
      <c r="AQ89" s="22">
        <v>3.6629999999999998</v>
      </c>
      <c r="AR89" s="22">
        <v>20.988</v>
      </c>
      <c r="AS89" s="22">
        <v>2.2770000000000001</v>
      </c>
      <c r="AT89" s="19"/>
      <c r="AU89" s="25">
        <f t="shared" si="5"/>
        <v>97.621603199999996</v>
      </c>
      <c r="AV89" s="25">
        <f t="shared" si="7"/>
        <v>0.208560908061</v>
      </c>
      <c r="AW89" s="25">
        <f t="shared" si="6"/>
        <v>97.830164108060998</v>
      </c>
    </row>
    <row r="90" spans="1:49" s="1" customFormat="1" ht="13.2" customHeight="1" x14ac:dyDescent="0.2">
      <c r="A90" s="19" t="s">
        <v>186</v>
      </c>
      <c r="B90" s="19" t="s">
        <v>185</v>
      </c>
      <c r="C90" s="19" t="s">
        <v>153</v>
      </c>
      <c r="D90" s="65" t="s">
        <v>184</v>
      </c>
      <c r="E90" s="18">
        <v>4</v>
      </c>
      <c r="F90" s="20">
        <v>11</v>
      </c>
      <c r="G90" s="19" t="s">
        <v>18</v>
      </c>
      <c r="H90" s="19" t="s">
        <v>5</v>
      </c>
      <c r="I90" s="19" t="s">
        <v>4</v>
      </c>
      <c r="J90" s="61">
        <v>-119.92344079999999</v>
      </c>
      <c r="K90" s="61">
        <v>46.790412119999999</v>
      </c>
      <c r="L90" s="63" t="s">
        <v>236</v>
      </c>
      <c r="M90" s="63" t="s">
        <v>4</v>
      </c>
      <c r="N90" s="21">
        <v>40842.096851851849</v>
      </c>
      <c r="O90" s="17">
        <f>IF(E90&lt;=4,('MI100'!$C$5/((SB.n!I90/SB.n!H90)-'MI100'!$B$5))/SB.n!H90*100,('MI100'!$C$7/((SB.n!I90/SB.n!H90)-'MI100'!$B$7))/SB.n!H90*100)</f>
        <v>99.678181489649106</v>
      </c>
      <c r="P90" s="27">
        <v>52.581325500000005</v>
      </c>
      <c r="Q90" s="27">
        <v>1.7589329999999999</v>
      </c>
      <c r="R90" s="27">
        <v>13.922300700000001</v>
      </c>
      <c r="S90" s="27">
        <v>11.562051599999998</v>
      </c>
      <c r="T90" s="27">
        <v>0.19295099999999998</v>
      </c>
      <c r="U90" s="27">
        <v>5.0649290999999996</v>
      </c>
      <c r="V90" s="27">
        <v>8.8696476000000004</v>
      </c>
      <c r="W90" s="27">
        <v>2.7595854000000011</v>
      </c>
      <c r="X90" s="27">
        <v>1.0536074999999998</v>
      </c>
      <c r="Y90" s="27">
        <v>0.27293309999999998</v>
      </c>
      <c r="Z90" s="19"/>
      <c r="AA90" s="22">
        <v>18.117000000000001</v>
      </c>
      <c r="AB90" s="22">
        <v>47.420999999999999</v>
      </c>
      <c r="AC90" s="22">
        <v>36.432000000000002</v>
      </c>
      <c r="AD90" s="22">
        <v>320.16600000000005</v>
      </c>
      <c r="AE90" s="22">
        <v>422.23500000000001</v>
      </c>
      <c r="AF90" s="22">
        <v>28.116000000000003</v>
      </c>
      <c r="AG90" s="22">
        <v>305.11799999999999</v>
      </c>
      <c r="AH90" s="22">
        <v>152.95500000000001</v>
      </c>
      <c r="AI90" s="22">
        <v>31.68</v>
      </c>
      <c r="AJ90" s="22">
        <v>10.791</v>
      </c>
      <c r="AK90" s="22">
        <v>19.700999999999997</v>
      </c>
      <c r="AL90" s="22">
        <v>38.115000000000002</v>
      </c>
      <c r="AM90" s="22">
        <v>110.78100000000001</v>
      </c>
      <c r="AN90" s="22">
        <v>3.96</v>
      </c>
      <c r="AO90" s="22">
        <v>17.622</v>
      </c>
      <c r="AP90" s="22">
        <v>41.381999999999998</v>
      </c>
      <c r="AQ90" s="22">
        <v>2.9699999999999998</v>
      </c>
      <c r="AR90" s="22">
        <v>21.384</v>
      </c>
      <c r="AS90" s="22">
        <v>3.2669999999999999</v>
      </c>
      <c r="AT90" s="19"/>
      <c r="AU90" s="25">
        <f t="shared" si="5"/>
        <v>98.038264499999997</v>
      </c>
      <c r="AV90" s="25">
        <f t="shared" si="7"/>
        <v>0.20643084158399996</v>
      </c>
      <c r="AW90" s="25">
        <f t="shared" si="6"/>
        <v>98.244695341583991</v>
      </c>
    </row>
    <row r="91" spans="1:49" s="1" customFormat="1" ht="13.2" customHeight="1" x14ac:dyDescent="0.2">
      <c r="A91" s="19" t="s">
        <v>188</v>
      </c>
      <c r="B91" s="19" t="s">
        <v>187</v>
      </c>
      <c r="C91" s="19" t="s">
        <v>153</v>
      </c>
      <c r="D91" s="65" t="s">
        <v>184</v>
      </c>
      <c r="E91" s="18">
        <v>4</v>
      </c>
      <c r="F91" s="20">
        <v>11</v>
      </c>
      <c r="G91" s="19" t="s">
        <v>300</v>
      </c>
      <c r="H91" s="19" t="s">
        <v>5</v>
      </c>
      <c r="I91" s="19" t="s">
        <v>4</v>
      </c>
      <c r="J91" s="61">
        <v>-119.92344079999999</v>
      </c>
      <c r="K91" s="61">
        <v>46.790412119999999</v>
      </c>
      <c r="L91" s="63" t="s">
        <v>303</v>
      </c>
      <c r="M91" s="63" t="s">
        <v>4</v>
      </c>
      <c r="N91" s="21">
        <v>40842.693356481483</v>
      </c>
      <c r="O91" s="17">
        <f>IF(E91&lt;=4,('MI100'!$C$5/((SB.n!I91/SB.n!H91)-'MI100'!$B$5))/SB.n!H91*100,('MI100'!$C$7/((SB.n!I91/SB.n!H91)-'MI100'!$B$7))/SB.n!H91*100)</f>
        <v>99.39944114703863</v>
      </c>
      <c r="P91" s="27">
        <v>52.506709200000003</v>
      </c>
      <c r="Q91" s="27">
        <v>1.7549631000000001</v>
      </c>
      <c r="R91" s="27">
        <v>13.9455261</v>
      </c>
      <c r="S91" s="27">
        <v>11.453498100000001</v>
      </c>
      <c r="T91" s="27">
        <v>0.19316879999999997</v>
      </c>
      <c r="U91" s="27">
        <v>5.0740668000000007</v>
      </c>
      <c r="V91" s="27">
        <v>8.881270200000003</v>
      </c>
      <c r="W91" s="27">
        <v>2.7406962000000008</v>
      </c>
      <c r="X91" s="27">
        <v>1.0411533000000002</v>
      </c>
      <c r="Y91" s="27">
        <v>0.27176489999999998</v>
      </c>
      <c r="Z91" s="19"/>
      <c r="AA91" s="22">
        <v>17.622</v>
      </c>
      <c r="AB91" s="22">
        <v>46.430999999999997</v>
      </c>
      <c r="AC91" s="22">
        <v>36.333000000000006</v>
      </c>
      <c r="AD91" s="22">
        <v>315.21599999999995</v>
      </c>
      <c r="AE91" s="22">
        <v>419.36400000000003</v>
      </c>
      <c r="AF91" s="22">
        <v>27.819000000000003</v>
      </c>
      <c r="AG91" s="22">
        <v>304.62299999999999</v>
      </c>
      <c r="AH91" s="22">
        <v>151.47</v>
      </c>
      <c r="AI91" s="22">
        <v>31.481999999999999</v>
      </c>
      <c r="AJ91" s="22">
        <v>10.295999999999999</v>
      </c>
      <c r="AK91" s="22">
        <v>21.384</v>
      </c>
      <c r="AL91" s="22">
        <v>38.213999999999999</v>
      </c>
      <c r="AM91" s="22">
        <v>111.86999999999999</v>
      </c>
      <c r="AN91" s="22">
        <v>4.8509999999999991</v>
      </c>
      <c r="AO91" s="22">
        <v>18.216000000000001</v>
      </c>
      <c r="AP91" s="22">
        <v>38.115000000000002</v>
      </c>
      <c r="AQ91" s="22">
        <v>4.0589999999999993</v>
      </c>
      <c r="AR91" s="22">
        <v>21.978000000000002</v>
      </c>
      <c r="AS91" s="22">
        <v>1.782</v>
      </c>
      <c r="AT91" s="19"/>
      <c r="AU91" s="25">
        <f t="shared" si="5"/>
        <v>97.862816699999996</v>
      </c>
      <c r="AV91" s="25">
        <f t="shared" si="7"/>
        <v>0.204939880893</v>
      </c>
      <c r="AW91" s="25">
        <f t="shared" si="6"/>
        <v>98.06775658089299</v>
      </c>
    </row>
    <row r="92" spans="1:49" s="1" customFormat="1" ht="13.2" customHeight="1" x14ac:dyDescent="0.2">
      <c r="A92" s="19" t="s">
        <v>191</v>
      </c>
      <c r="B92" s="19" t="s">
        <v>190</v>
      </c>
      <c r="C92" s="19" t="s">
        <v>153</v>
      </c>
      <c r="D92" s="65" t="s">
        <v>189</v>
      </c>
      <c r="E92" s="18">
        <v>4</v>
      </c>
      <c r="F92" s="20">
        <v>12</v>
      </c>
      <c r="G92" s="19" t="s">
        <v>18</v>
      </c>
      <c r="H92" s="19" t="s">
        <v>5</v>
      </c>
      <c r="I92" s="19" t="s">
        <v>4</v>
      </c>
      <c r="J92" s="61">
        <v>-119.92333463336453</v>
      </c>
      <c r="K92" s="61">
        <v>46.789775553913387</v>
      </c>
      <c r="L92" s="63" t="s">
        <v>303</v>
      </c>
      <c r="M92" s="63" t="s">
        <v>4</v>
      </c>
      <c r="N92" s="21">
        <v>40842.234537037039</v>
      </c>
      <c r="O92" s="17">
        <f>IF(E92&lt;=4,('MI100'!$C$5/((SB.n!I92/SB.n!H92)-'MI100'!$B$5))/SB.n!H92*100,('MI100'!$C$7/((SB.n!I92/SB.n!H92)-'MI100'!$B$7))/SB.n!H92*100)</f>
        <v>99.91828786436659</v>
      </c>
      <c r="P92" s="27">
        <v>51.972297300000001</v>
      </c>
      <c r="Q92" s="27">
        <v>1.7448650999999999</v>
      </c>
      <c r="R92" s="27">
        <v>13.703451299999998</v>
      </c>
      <c r="S92" s="27">
        <v>11.513046599999999</v>
      </c>
      <c r="T92" s="27">
        <v>0.18166499999999999</v>
      </c>
      <c r="U92" s="27">
        <v>5.0658101999999996</v>
      </c>
      <c r="V92" s="27">
        <v>8.7174648000000019</v>
      </c>
      <c r="W92" s="27">
        <v>2.6774649000000008</v>
      </c>
      <c r="X92" s="27">
        <v>1.0102752000000002</v>
      </c>
      <c r="Y92" s="27">
        <v>0.27278459999999999</v>
      </c>
      <c r="Z92" s="19"/>
      <c r="AA92" s="22">
        <v>17.82</v>
      </c>
      <c r="AB92" s="22">
        <v>42.966000000000001</v>
      </c>
      <c r="AC92" s="22">
        <v>36.036000000000001</v>
      </c>
      <c r="AD92" s="22">
        <v>319.67099999999999</v>
      </c>
      <c r="AE92" s="22">
        <v>416.69100000000003</v>
      </c>
      <c r="AF92" s="22">
        <v>25.442999999999998</v>
      </c>
      <c r="AG92" s="22">
        <v>304.92</v>
      </c>
      <c r="AH92" s="22">
        <v>150.678</v>
      </c>
      <c r="AI92" s="22">
        <v>31.085999999999999</v>
      </c>
      <c r="AJ92" s="22">
        <v>10.295999999999999</v>
      </c>
      <c r="AK92" s="22">
        <v>19.8</v>
      </c>
      <c r="AL92" s="22">
        <v>34.155000000000001</v>
      </c>
      <c r="AM92" s="22">
        <v>112.95899999999999</v>
      </c>
      <c r="AN92" s="22">
        <v>4.2569999999999997</v>
      </c>
      <c r="AO92" s="22">
        <v>18.512999999999998</v>
      </c>
      <c r="AP92" s="22">
        <v>38.709000000000003</v>
      </c>
      <c r="AQ92" s="22">
        <v>4.5540000000000003</v>
      </c>
      <c r="AR92" s="22">
        <v>22.670999999999999</v>
      </c>
      <c r="AS92" s="22">
        <v>1.5840000000000001</v>
      </c>
      <c r="AT92" s="19"/>
      <c r="AU92" s="25">
        <f t="shared" si="5"/>
        <v>96.859124999999977</v>
      </c>
      <c r="AV92" s="25">
        <f t="shared" si="7"/>
        <v>0.20396173703400003</v>
      </c>
      <c r="AW92" s="25">
        <f t="shared" si="6"/>
        <v>97.063086737033984</v>
      </c>
    </row>
    <row r="93" spans="1:49" s="1" customFormat="1" ht="13.2" customHeight="1" x14ac:dyDescent="0.2">
      <c r="A93" s="19" t="s">
        <v>193</v>
      </c>
      <c r="B93" s="19" t="s">
        <v>192</v>
      </c>
      <c r="C93" s="19" t="s">
        <v>153</v>
      </c>
      <c r="D93" s="65" t="s">
        <v>189</v>
      </c>
      <c r="E93" s="18">
        <v>4</v>
      </c>
      <c r="F93" s="20">
        <v>12</v>
      </c>
      <c r="G93" s="19" t="s">
        <v>300</v>
      </c>
      <c r="H93" s="19" t="s">
        <v>5</v>
      </c>
      <c r="I93" s="19" t="s">
        <v>4</v>
      </c>
      <c r="J93" s="61">
        <v>-119.92333463336453</v>
      </c>
      <c r="K93" s="61">
        <v>46.789775553913387</v>
      </c>
      <c r="L93" s="63" t="s">
        <v>303</v>
      </c>
      <c r="M93" s="63" t="s">
        <v>4</v>
      </c>
      <c r="N93" s="21">
        <v>40842.876851851855</v>
      </c>
      <c r="O93" s="17">
        <f>IF(E93&lt;=4,('MI100'!$C$5/((SB.n!I93/SB.n!H93)-'MI100'!$B$5))/SB.n!H93*100,('MI100'!$C$7/((SB.n!I93/SB.n!H93)-'MI100'!$B$7))/SB.n!H93*100)</f>
        <v>99.955713857907853</v>
      </c>
      <c r="P93" s="27">
        <v>52.052447700000002</v>
      </c>
      <c r="Q93" s="27">
        <v>1.7439939</v>
      </c>
      <c r="R93" s="27">
        <v>13.719627899999999</v>
      </c>
      <c r="S93" s="27">
        <v>11.537776799999998</v>
      </c>
      <c r="T93" s="27">
        <v>0.18245699999999998</v>
      </c>
      <c r="U93" s="27">
        <v>5.0565932999999994</v>
      </c>
      <c r="V93" s="27">
        <v>8.7352551000000016</v>
      </c>
      <c r="W93" s="27">
        <v>2.6798804999999999</v>
      </c>
      <c r="X93" s="27">
        <v>1.0041768000000002</v>
      </c>
      <c r="Y93" s="27">
        <v>0.27116099999999999</v>
      </c>
      <c r="Z93" s="19"/>
      <c r="AA93" s="22">
        <v>16.235999999999997</v>
      </c>
      <c r="AB93" s="22">
        <v>42.57</v>
      </c>
      <c r="AC93" s="22">
        <v>35.540999999999997</v>
      </c>
      <c r="AD93" s="22">
        <v>317.39399999999995</v>
      </c>
      <c r="AE93" s="22">
        <v>417.483</v>
      </c>
      <c r="AF93" s="22">
        <v>25.146000000000001</v>
      </c>
      <c r="AG93" s="22">
        <v>304.22700000000003</v>
      </c>
      <c r="AH93" s="22">
        <v>151.56899999999999</v>
      </c>
      <c r="AI93" s="22">
        <v>30.788999999999998</v>
      </c>
      <c r="AJ93" s="22">
        <v>10.989000000000001</v>
      </c>
      <c r="AK93" s="22">
        <v>18.315000000000001</v>
      </c>
      <c r="AL93" s="22">
        <v>35.145000000000003</v>
      </c>
      <c r="AM93" s="22">
        <v>109.98899999999999</v>
      </c>
      <c r="AN93" s="22">
        <v>4.3559999999999999</v>
      </c>
      <c r="AO93" s="22">
        <v>18.809999999999999</v>
      </c>
      <c r="AP93" s="22">
        <v>38.907000000000004</v>
      </c>
      <c r="AQ93" s="22">
        <v>2.7719999999999998</v>
      </c>
      <c r="AR93" s="22">
        <v>21.285</v>
      </c>
      <c r="AS93" s="22">
        <v>1.2869999999999999</v>
      </c>
      <c r="AT93" s="19"/>
      <c r="AU93" s="25">
        <f t="shared" si="5"/>
        <v>96.983370000000008</v>
      </c>
      <c r="AV93" s="25">
        <f t="shared" si="7"/>
        <v>0.20267445963599995</v>
      </c>
      <c r="AW93" s="25">
        <f t="shared" si="6"/>
        <v>97.186044459636008</v>
      </c>
    </row>
    <row r="94" spans="1:49" s="1" customFormat="1" ht="13.2" customHeight="1" x14ac:dyDescent="0.2">
      <c r="A94" s="19" t="s">
        <v>196</v>
      </c>
      <c r="B94" s="19" t="s">
        <v>195</v>
      </c>
      <c r="C94" s="19" t="s">
        <v>153</v>
      </c>
      <c r="D94" s="65" t="s">
        <v>194</v>
      </c>
      <c r="E94" s="18">
        <v>5</v>
      </c>
      <c r="F94" s="20">
        <v>13</v>
      </c>
      <c r="G94" s="19" t="s">
        <v>18</v>
      </c>
      <c r="H94" s="19" t="s">
        <v>5</v>
      </c>
      <c r="I94" s="19" t="s">
        <v>4</v>
      </c>
      <c r="J94" s="61">
        <v>-119.9226778</v>
      </c>
      <c r="K94" s="61">
        <v>46.789835119999999</v>
      </c>
      <c r="L94" s="63" t="s">
        <v>236</v>
      </c>
      <c r="M94" s="63" t="s">
        <v>4</v>
      </c>
      <c r="N94" s="21">
        <v>40842.142777777779</v>
      </c>
      <c r="O94" s="17">
        <f>IF(E94&lt;=4,('MI100'!$C$5/((SB.n!I94/SB.n!H94)-'MI100'!$B$5))/SB.n!H94*100,('MI100'!$C$7/((SB.n!I94/SB.n!H94)-'MI100'!$B$7))/SB.n!H94*100)</f>
        <v>100.16411261561933</v>
      </c>
      <c r="P94" s="27">
        <v>53.372929499999998</v>
      </c>
      <c r="Q94" s="27">
        <v>1.7907515999999999</v>
      </c>
      <c r="R94" s="27">
        <v>13.753268100000001</v>
      </c>
      <c r="S94" s="27">
        <v>11.606354099999999</v>
      </c>
      <c r="T94" s="27">
        <v>0.19558440000000002</v>
      </c>
      <c r="U94" s="27">
        <v>4.4945604000000028</v>
      </c>
      <c r="V94" s="27">
        <v>8.204743800000001</v>
      </c>
      <c r="W94" s="27">
        <v>2.8948985999999999</v>
      </c>
      <c r="X94" s="27">
        <v>1.2608937</v>
      </c>
      <c r="Y94" s="27">
        <v>0.36028080000000001</v>
      </c>
      <c r="Z94" s="19"/>
      <c r="AA94" s="22">
        <v>13.365</v>
      </c>
      <c r="AB94" s="22">
        <v>33.363</v>
      </c>
      <c r="AC94" s="22">
        <v>33.164999999999999</v>
      </c>
      <c r="AD94" s="22">
        <v>289.77299999999997</v>
      </c>
      <c r="AE94" s="22">
        <v>540.63900000000001</v>
      </c>
      <c r="AF94" s="22">
        <v>34.947000000000003</v>
      </c>
      <c r="AG94" s="22">
        <v>311.65199999999999</v>
      </c>
      <c r="AH94" s="22">
        <v>169.191</v>
      </c>
      <c r="AI94" s="22">
        <v>35.442</v>
      </c>
      <c r="AJ94" s="22">
        <v>12.077999999999999</v>
      </c>
      <c r="AK94" s="22">
        <v>20.591999999999999</v>
      </c>
      <c r="AL94" s="22">
        <v>24.948</v>
      </c>
      <c r="AM94" s="22">
        <v>118.40400000000001</v>
      </c>
      <c r="AN94" s="22">
        <v>6.7320000000000002</v>
      </c>
      <c r="AO94" s="22">
        <v>21.087</v>
      </c>
      <c r="AP94" s="22">
        <v>44.055</v>
      </c>
      <c r="AQ94" s="22">
        <v>5.0490000000000004</v>
      </c>
      <c r="AR94" s="22">
        <v>23.661000000000001</v>
      </c>
      <c r="AS94" s="22">
        <v>1.6830000000000001</v>
      </c>
      <c r="AT94" s="19"/>
      <c r="AU94" s="25">
        <f t="shared" si="5"/>
        <v>97.934265000000011</v>
      </c>
      <c r="AV94" s="25">
        <f t="shared" si="7"/>
        <v>0.21717530386199996</v>
      </c>
      <c r="AW94" s="25">
        <f t="shared" si="6"/>
        <v>98.151440303862017</v>
      </c>
    </row>
    <row r="95" spans="1:49" s="1" customFormat="1" ht="13.2" customHeight="1" x14ac:dyDescent="0.2">
      <c r="A95" s="19" t="s">
        <v>198</v>
      </c>
      <c r="B95" s="19" t="s">
        <v>197</v>
      </c>
      <c r="C95" s="19" t="s">
        <v>153</v>
      </c>
      <c r="D95" s="65" t="s">
        <v>194</v>
      </c>
      <c r="E95" s="18">
        <v>5</v>
      </c>
      <c r="F95" s="20">
        <v>13</v>
      </c>
      <c r="G95" s="19" t="s">
        <v>300</v>
      </c>
      <c r="H95" s="19" t="s">
        <v>5</v>
      </c>
      <c r="I95" s="19" t="s">
        <v>4</v>
      </c>
      <c r="J95" s="61">
        <v>-119.9226778</v>
      </c>
      <c r="K95" s="61">
        <v>46.789835119999999</v>
      </c>
      <c r="L95" s="63" t="s">
        <v>303</v>
      </c>
      <c r="M95" s="63" t="s">
        <v>4</v>
      </c>
      <c r="N95" s="21">
        <v>40842.739259259259</v>
      </c>
      <c r="O95" s="17">
        <f>IF(E95&lt;=4,('MI100'!$C$5/((SB.n!I95/SB.n!H95)-'MI100'!$B$5))/SB.n!H95*100,('MI100'!$C$7/((SB.n!I95/SB.n!H95)-'MI100'!$B$7))/SB.n!H95*100)</f>
        <v>99.903651158846301</v>
      </c>
      <c r="P95" s="27">
        <v>53.620488900000012</v>
      </c>
      <c r="Q95" s="27">
        <v>1.7920682999999999</v>
      </c>
      <c r="R95" s="27">
        <v>13.8635739</v>
      </c>
      <c r="S95" s="27">
        <v>11.5765353</v>
      </c>
      <c r="T95" s="27">
        <v>0.1954062</v>
      </c>
      <c r="U95" s="27">
        <v>4.5248940000000024</v>
      </c>
      <c r="V95" s="27">
        <v>8.2583225999999996</v>
      </c>
      <c r="W95" s="27">
        <v>2.9125403999999997</v>
      </c>
      <c r="X95" s="27">
        <v>1.2545478000000001</v>
      </c>
      <c r="Y95" s="27">
        <v>0.36093420000000004</v>
      </c>
      <c r="Z95" s="19"/>
      <c r="AA95" s="22">
        <v>12.573</v>
      </c>
      <c r="AB95" s="22">
        <v>35.145000000000003</v>
      </c>
      <c r="AC95" s="22">
        <v>34.253999999999998</v>
      </c>
      <c r="AD95" s="22">
        <v>290.36700000000002</v>
      </c>
      <c r="AE95" s="22">
        <v>537.17399999999998</v>
      </c>
      <c r="AF95" s="22">
        <v>34.550999999999995</v>
      </c>
      <c r="AG95" s="22">
        <v>310.959</v>
      </c>
      <c r="AH95" s="22">
        <v>169.191</v>
      </c>
      <c r="AI95" s="22">
        <v>34.353000000000002</v>
      </c>
      <c r="AJ95" s="22">
        <v>11.781000000000001</v>
      </c>
      <c r="AK95" s="22">
        <v>19.700999999999997</v>
      </c>
      <c r="AL95" s="22">
        <v>25.442999999999998</v>
      </c>
      <c r="AM95" s="22">
        <v>117.90900000000001</v>
      </c>
      <c r="AN95" s="22">
        <v>6.633</v>
      </c>
      <c r="AO95" s="22">
        <v>20.492999999999999</v>
      </c>
      <c r="AP95" s="22">
        <v>44.253</v>
      </c>
      <c r="AQ95" s="22">
        <v>4.3559999999999999</v>
      </c>
      <c r="AR95" s="22">
        <v>25.442999999999998</v>
      </c>
      <c r="AS95" s="22">
        <v>0.99</v>
      </c>
      <c r="AT95" s="19"/>
      <c r="AU95" s="25">
        <f t="shared" si="5"/>
        <v>98.359311600000012</v>
      </c>
      <c r="AV95" s="25">
        <f t="shared" si="7"/>
        <v>0.21677375174399999</v>
      </c>
      <c r="AW95" s="25">
        <f t="shared" si="6"/>
        <v>98.576085351744013</v>
      </c>
    </row>
    <row r="96" spans="1:49" s="1" customFormat="1" ht="13.2" customHeight="1" x14ac:dyDescent="0.2">
      <c r="A96" s="19" t="s">
        <v>200</v>
      </c>
      <c r="B96" s="19" t="s">
        <v>199</v>
      </c>
      <c r="C96" s="19" t="s">
        <v>153</v>
      </c>
      <c r="D96" s="65" t="s">
        <v>194</v>
      </c>
      <c r="E96" s="18">
        <v>5</v>
      </c>
      <c r="F96" s="20">
        <v>13</v>
      </c>
      <c r="G96" s="19" t="s">
        <v>299</v>
      </c>
      <c r="H96" s="19" t="s">
        <v>5</v>
      </c>
      <c r="I96" s="19" t="s">
        <v>4</v>
      </c>
      <c r="J96" s="61">
        <v>-119.9226778</v>
      </c>
      <c r="K96" s="61">
        <v>46.789835119999999</v>
      </c>
      <c r="L96" s="63" t="s">
        <v>303</v>
      </c>
      <c r="M96" s="63" t="s">
        <v>4</v>
      </c>
      <c r="N96" s="21">
        <v>40842.785115740742</v>
      </c>
      <c r="O96" s="17">
        <f>IF(E96&lt;=4,('MI100'!$C$5/((SB.n!I96/SB.n!H96)-'MI100'!$B$5))/SB.n!H96*100,('MI100'!$C$7/((SB.n!I96/SB.n!H96)-'MI100'!$B$7))/SB.n!H96*100)</f>
        <v>99.701227928020685</v>
      </c>
      <c r="P96" s="27">
        <v>53.337705299999996</v>
      </c>
      <c r="Q96" s="27">
        <v>1.7831385</v>
      </c>
      <c r="R96" s="27">
        <v>13.800956399999999</v>
      </c>
      <c r="S96" s="27">
        <v>11.384128799999999</v>
      </c>
      <c r="T96" s="27">
        <v>0.19480230000000001</v>
      </c>
      <c r="U96" s="27">
        <v>4.4944020000000018</v>
      </c>
      <c r="V96" s="27">
        <v>8.191695600000001</v>
      </c>
      <c r="W96" s="27">
        <v>2.8928889</v>
      </c>
      <c r="X96" s="27">
        <v>1.2685265999999999</v>
      </c>
      <c r="Y96" s="27">
        <v>0.36061739999999998</v>
      </c>
      <c r="Z96" s="19"/>
      <c r="AA96" s="22">
        <v>13.365</v>
      </c>
      <c r="AB96" s="22">
        <v>33.264000000000003</v>
      </c>
      <c r="AC96" s="22">
        <v>32.966999999999999</v>
      </c>
      <c r="AD96" s="22">
        <v>290.96099999999996</v>
      </c>
      <c r="AE96" s="22">
        <v>533.11500000000001</v>
      </c>
      <c r="AF96" s="22">
        <v>35.342999999999996</v>
      </c>
      <c r="AG96" s="22">
        <v>309.27599999999995</v>
      </c>
      <c r="AH96" s="22">
        <v>168.59700000000001</v>
      </c>
      <c r="AI96" s="22">
        <v>34.65</v>
      </c>
      <c r="AJ96" s="22">
        <v>11.385</v>
      </c>
      <c r="AK96" s="22">
        <v>18.909000000000002</v>
      </c>
      <c r="AL96" s="22">
        <v>26.631</v>
      </c>
      <c r="AM96" s="22">
        <v>118.89899999999999</v>
      </c>
      <c r="AN96" s="22">
        <v>5.8410000000000002</v>
      </c>
      <c r="AO96" s="22">
        <v>21.285</v>
      </c>
      <c r="AP96" s="22">
        <v>46.926000000000002</v>
      </c>
      <c r="AQ96" s="22">
        <v>4.0589999999999993</v>
      </c>
      <c r="AR96" s="22">
        <v>25.640999999999998</v>
      </c>
      <c r="AS96" s="22">
        <v>1.98</v>
      </c>
      <c r="AT96" s="19"/>
      <c r="AU96" s="25">
        <f t="shared" si="5"/>
        <v>97.708861800000008</v>
      </c>
      <c r="AV96" s="25">
        <f t="shared" si="7"/>
        <v>0.21642448934699995</v>
      </c>
      <c r="AW96" s="25">
        <f t="shared" si="6"/>
        <v>97.925286289347014</v>
      </c>
    </row>
    <row r="97" spans="1:49" s="1" customFormat="1" ht="13.2" customHeight="1" x14ac:dyDescent="0.2">
      <c r="A97" s="19" t="s">
        <v>203</v>
      </c>
      <c r="B97" s="19" t="s">
        <v>202</v>
      </c>
      <c r="C97" s="19" t="s">
        <v>153</v>
      </c>
      <c r="D97" s="65" t="s">
        <v>201</v>
      </c>
      <c r="E97" s="18">
        <v>5</v>
      </c>
      <c r="F97" s="20">
        <v>14</v>
      </c>
      <c r="G97" s="19" t="s">
        <v>18</v>
      </c>
      <c r="H97" s="19" t="s">
        <v>5</v>
      </c>
      <c r="I97" s="19" t="s">
        <v>4</v>
      </c>
      <c r="J97" s="61">
        <v>-119.9216048</v>
      </c>
      <c r="K97" s="61">
        <v>46.789963120000003</v>
      </c>
      <c r="L97" s="63" t="s">
        <v>236</v>
      </c>
      <c r="M97" s="63" t="s">
        <v>4</v>
      </c>
      <c r="N97" s="21">
        <v>40842.188657407409</v>
      </c>
      <c r="O97" s="17">
        <f>IF(E97&lt;=4,('MI100'!$C$5/((SB.n!I97/SB.n!H97)-'MI100'!$B$5))/SB.n!H97*100,('MI100'!$C$7/((SB.n!I97/SB.n!H97)-'MI100'!$B$7))/SB.n!H97*100)</f>
        <v>100.04616084128726</v>
      </c>
      <c r="P97" s="27">
        <v>54.118181700000001</v>
      </c>
      <c r="Q97" s="27">
        <v>1.7183826</v>
      </c>
      <c r="R97" s="27">
        <v>13.937516999999998</v>
      </c>
      <c r="S97" s="27">
        <v>10.9751598</v>
      </c>
      <c r="T97" s="27">
        <v>0.20483099999999999</v>
      </c>
      <c r="U97" s="27">
        <v>4.6110338999999998</v>
      </c>
      <c r="V97" s="27">
        <v>8.1693216</v>
      </c>
      <c r="W97" s="27">
        <v>2.9347164000000001</v>
      </c>
      <c r="X97" s="27">
        <v>1.3680512999999999</v>
      </c>
      <c r="Y97" s="27">
        <v>0.3121371</v>
      </c>
      <c r="Z97" s="19"/>
      <c r="AA97" s="22">
        <v>16.235999999999997</v>
      </c>
      <c r="AB97" s="22">
        <v>37.521000000000001</v>
      </c>
      <c r="AC97" s="22">
        <v>34.253999999999998</v>
      </c>
      <c r="AD97" s="22">
        <v>291.55500000000001</v>
      </c>
      <c r="AE97" s="22">
        <v>556.875</v>
      </c>
      <c r="AF97" s="22">
        <v>36.530999999999999</v>
      </c>
      <c r="AG97" s="22">
        <v>304.82100000000003</v>
      </c>
      <c r="AH97" s="22">
        <v>170.77500000000003</v>
      </c>
      <c r="AI97" s="22">
        <v>36.728999999999999</v>
      </c>
      <c r="AJ97" s="22">
        <v>11.682</v>
      </c>
      <c r="AK97" s="22">
        <v>19.8</v>
      </c>
      <c r="AL97" s="22">
        <v>27.225000000000001</v>
      </c>
      <c r="AM97" s="22">
        <v>120.384</v>
      </c>
      <c r="AN97" s="22">
        <v>6.1379999999999999</v>
      </c>
      <c r="AO97" s="22">
        <v>21.582000000000001</v>
      </c>
      <c r="AP97" s="22">
        <v>46.628999999999991</v>
      </c>
      <c r="AQ97" s="22">
        <v>4.5540000000000003</v>
      </c>
      <c r="AR97" s="22">
        <v>27.422999999999998</v>
      </c>
      <c r="AS97" s="22">
        <v>0.79200000000000004</v>
      </c>
      <c r="AT97" s="19"/>
      <c r="AU97" s="25">
        <f t="shared" si="5"/>
        <v>98.349332399999994</v>
      </c>
      <c r="AV97" s="25">
        <f t="shared" si="7"/>
        <v>0.22109614738199992</v>
      </c>
      <c r="AW97" s="25">
        <f t="shared" si="6"/>
        <v>98.570428547381994</v>
      </c>
    </row>
    <row r="98" spans="1:49" s="1" customFormat="1" ht="13.2" customHeight="1" x14ac:dyDescent="0.2">
      <c r="A98" s="19" t="s">
        <v>205</v>
      </c>
      <c r="B98" s="19" t="s">
        <v>204</v>
      </c>
      <c r="C98" s="19" t="s">
        <v>153</v>
      </c>
      <c r="D98" s="65" t="s">
        <v>201</v>
      </c>
      <c r="E98" s="18">
        <v>5</v>
      </c>
      <c r="F98" s="20">
        <v>14</v>
      </c>
      <c r="G98" s="19" t="s">
        <v>300</v>
      </c>
      <c r="H98" s="19" t="s">
        <v>5</v>
      </c>
      <c r="I98" s="19" t="s">
        <v>4</v>
      </c>
      <c r="J98" s="61">
        <v>-119.9216048</v>
      </c>
      <c r="K98" s="61">
        <v>46.789963120000003</v>
      </c>
      <c r="L98" s="63" t="s">
        <v>303</v>
      </c>
      <c r="M98" s="63" t="s">
        <v>4</v>
      </c>
      <c r="N98" s="21">
        <v>40842.830972222226</v>
      </c>
      <c r="O98" s="17">
        <f>IF(E98&lt;=4,('MI100'!$C$5/((SB.n!I98/SB.n!H98)-'MI100'!$B$5))/SB.n!H98*100,('MI100'!$C$7/((SB.n!I98/SB.n!H98)-'MI100'!$B$7))/SB.n!H98*100)</f>
        <v>100.12487606613425</v>
      </c>
      <c r="P98" s="27">
        <v>54.314142300000007</v>
      </c>
      <c r="Q98" s="27">
        <v>1.7153829</v>
      </c>
      <c r="R98" s="27">
        <v>13.979681099999999</v>
      </c>
      <c r="S98" s="27">
        <v>10.9671012</v>
      </c>
      <c r="T98" s="27">
        <v>0.20417760000000001</v>
      </c>
      <c r="U98" s="27">
        <v>4.6551185999999998</v>
      </c>
      <c r="V98" s="27">
        <v>8.2090998000000006</v>
      </c>
      <c r="W98" s="27">
        <v>2.9350925999999999</v>
      </c>
      <c r="X98" s="27">
        <v>1.3660019999999999</v>
      </c>
      <c r="Y98" s="27">
        <v>0.31364189999999997</v>
      </c>
      <c r="Z98" s="19"/>
      <c r="AA98" s="22">
        <v>14.85</v>
      </c>
      <c r="AB98" s="22">
        <v>36.630000000000003</v>
      </c>
      <c r="AC98" s="22">
        <v>32.768999999999998</v>
      </c>
      <c r="AD98" s="22">
        <v>294.02999999999997</v>
      </c>
      <c r="AE98" s="22">
        <v>559.64699999999993</v>
      </c>
      <c r="AF98" s="22">
        <v>37.322999999999993</v>
      </c>
      <c r="AG98" s="22">
        <v>306.40499999999997</v>
      </c>
      <c r="AH98" s="22">
        <v>170.37899999999999</v>
      </c>
      <c r="AI98" s="22">
        <v>35.244</v>
      </c>
      <c r="AJ98" s="22">
        <v>11.682</v>
      </c>
      <c r="AK98" s="22">
        <v>19.206000000000003</v>
      </c>
      <c r="AL98" s="22">
        <v>27.917999999999999</v>
      </c>
      <c r="AM98" s="22">
        <v>116.82</v>
      </c>
      <c r="AN98" s="22">
        <v>7.1280000000000001</v>
      </c>
      <c r="AO98" s="22">
        <v>20.591999999999999</v>
      </c>
      <c r="AP98" s="22">
        <v>45.341999999999999</v>
      </c>
      <c r="AQ98" s="22">
        <v>4.95</v>
      </c>
      <c r="AR98" s="22">
        <v>25.640999999999998</v>
      </c>
      <c r="AS98" s="22">
        <v>2.2770000000000001</v>
      </c>
      <c r="AT98" s="19"/>
      <c r="AU98" s="25">
        <f t="shared" si="5"/>
        <v>98.659439999999989</v>
      </c>
      <c r="AV98" s="25">
        <f t="shared" si="7"/>
        <v>0.22066363578599993</v>
      </c>
      <c r="AW98" s="25">
        <f t="shared" si="6"/>
        <v>98.880103635785986</v>
      </c>
    </row>
    <row r="99" spans="1:49" s="1" customFormat="1" ht="13.2" customHeight="1" x14ac:dyDescent="0.2">
      <c r="A99" s="19" t="s">
        <v>209</v>
      </c>
      <c r="B99" s="19" t="s">
        <v>208</v>
      </c>
      <c r="C99" s="19" t="s">
        <v>207</v>
      </c>
      <c r="D99" s="65" t="s">
        <v>206</v>
      </c>
      <c r="E99" s="18">
        <v>3</v>
      </c>
      <c r="F99" s="20">
        <v>9</v>
      </c>
      <c r="G99" s="19" t="s">
        <v>299</v>
      </c>
      <c r="H99" s="19" t="s">
        <v>293</v>
      </c>
      <c r="I99" s="19" t="s">
        <v>4</v>
      </c>
      <c r="J99" s="61">
        <v>-120.01373750926783</v>
      </c>
      <c r="K99" s="61">
        <v>45.282210406106849</v>
      </c>
      <c r="L99" s="63" t="s">
        <v>303</v>
      </c>
      <c r="M99" s="63" t="s">
        <v>4</v>
      </c>
      <c r="N99" s="21">
        <v>40291.124930555554</v>
      </c>
      <c r="O99" s="17">
        <f>IF(E99&lt;=4,('MI100'!$C$5/((SB.n!I99/SB.n!H99)-'MI100'!$B$5))/SB.n!H99*100,('MI100'!$C$7/((SB.n!I99/SB.n!H99)-'MI100'!$B$7))/SB.n!H99*100)</f>
        <v>98.788722861945828</v>
      </c>
      <c r="P99" s="26">
        <v>52.414378380000002</v>
      </c>
      <c r="Q99" s="26">
        <v>1.8078780299999997</v>
      </c>
      <c r="R99" s="26">
        <v>13.905122489999998</v>
      </c>
      <c r="S99" s="26">
        <v>11.065079339999999</v>
      </c>
      <c r="T99" s="26">
        <v>0.25517898</v>
      </c>
      <c r="U99" s="26">
        <v>4.4476983600000004</v>
      </c>
      <c r="V99" s="26">
        <v>9.4175591999999995</v>
      </c>
      <c r="W99" s="26">
        <v>2.8397371799999997</v>
      </c>
      <c r="X99" s="26">
        <v>1.0710134399999998</v>
      </c>
      <c r="Y99" s="26">
        <v>0.29167824000000003</v>
      </c>
      <c r="Z99" s="19"/>
      <c r="AA99" s="22">
        <v>17.600000000000001</v>
      </c>
      <c r="AB99" s="22">
        <v>37.799999999999997</v>
      </c>
      <c r="AC99" s="22">
        <v>36.6</v>
      </c>
      <c r="AD99" s="22">
        <v>322.8</v>
      </c>
      <c r="AE99" s="22">
        <v>498.8</v>
      </c>
      <c r="AF99" s="22">
        <v>25.8</v>
      </c>
      <c r="AG99" s="22">
        <v>319.7</v>
      </c>
      <c r="AH99" s="22">
        <v>156.5</v>
      </c>
      <c r="AI99" s="22">
        <v>32.799999999999997</v>
      </c>
      <c r="AJ99" s="22">
        <v>11.4</v>
      </c>
      <c r="AK99" s="22">
        <v>20.399999999999999</v>
      </c>
      <c r="AL99" s="22">
        <v>31.2</v>
      </c>
      <c r="AM99" s="22">
        <v>114.4</v>
      </c>
      <c r="AN99" s="22">
        <v>6.5</v>
      </c>
      <c r="AO99" s="22">
        <v>16.8</v>
      </c>
      <c r="AP99" s="22">
        <v>40.4</v>
      </c>
      <c r="AQ99" s="22">
        <v>3</v>
      </c>
      <c r="AR99" s="22">
        <v>22.1</v>
      </c>
      <c r="AS99" s="22">
        <v>0</v>
      </c>
      <c r="AT99" s="19"/>
      <c r="AU99" s="25">
        <f t="shared" si="5"/>
        <v>97.515323639999991</v>
      </c>
      <c r="AV99" s="25">
        <f t="shared" si="7"/>
        <v>0.21556278600000001</v>
      </c>
      <c r="AW99" s="25">
        <f t="shared" si="6"/>
        <v>97.730886425999998</v>
      </c>
    </row>
    <row r="100" spans="1:49" s="1" customFormat="1" ht="13.2" customHeight="1" x14ac:dyDescent="0.2">
      <c r="A100" s="19" t="s">
        <v>212</v>
      </c>
      <c r="B100" s="19" t="s">
        <v>211</v>
      </c>
      <c r="C100" s="19" t="s">
        <v>207</v>
      </c>
      <c r="D100" s="65" t="s">
        <v>210</v>
      </c>
      <c r="E100" s="18">
        <v>3</v>
      </c>
      <c r="F100" s="20">
        <v>9</v>
      </c>
      <c r="G100" s="19" t="s">
        <v>299</v>
      </c>
      <c r="H100" s="19" t="s">
        <v>293</v>
      </c>
      <c r="I100" s="19" t="s">
        <v>4</v>
      </c>
      <c r="J100" s="61">
        <v>-120.01193050831975</v>
      </c>
      <c r="K100" s="61">
        <v>45.280926255960154</v>
      </c>
      <c r="L100" s="63" t="s">
        <v>303</v>
      </c>
      <c r="M100" s="63" t="s">
        <v>4</v>
      </c>
      <c r="N100" s="21">
        <v>40291.170787037037</v>
      </c>
      <c r="O100" s="17">
        <f>IF(E100&lt;=4,('MI100'!$C$5/((SB.n!I100/SB.n!H100)-'MI100'!$B$5))/SB.n!H100*100,('MI100'!$C$7/((SB.n!I100/SB.n!H100)-'MI100'!$B$7))/SB.n!H100*100)</f>
        <v>98.412793746577805</v>
      </c>
      <c r="P100" s="26">
        <v>53.249518559999991</v>
      </c>
      <c r="Q100" s="26">
        <v>1.81645506</v>
      </c>
      <c r="R100" s="26">
        <v>14.150431469999999</v>
      </c>
      <c r="S100" s="26">
        <v>11.21618904</v>
      </c>
      <c r="T100" s="26">
        <v>0.19964049</v>
      </c>
      <c r="U100" s="26">
        <v>4.7886772500000001</v>
      </c>
      <c r="V100" s="26">
        <v>8.8827433800000009</v>
      </c>
      <c r="W100" s="26">
        <v>2.9967688799999994</v>
      </c>
      <c r="X100" s="26">
        <v>1.0488750299999998</v>
      </c>
      <c r="Y100" s="26">
        <v>0.29230992000000006</v>
      </c>
      <c r="Z100" s="19"/>
      <c r="AA100" s="22">
        <v>19.100000000000001</v>
      </c>
      <c r="AB100" s="22">
        <v>38.5</v>
      </c>
      <c r="AC100" s="22">
        <v>37.799999999999997</v>
      </c>
      <c r="AD100" s="22">
        <v>323.10000000000002</v>
      </c>
      <c r="AE100" s="22">
        <v>473.6</v>
      </c>
      <c r="AF100" s="22">
        <v>26.2</v>
      </c>
      <c r="AG100" s="22">
        <v>323.39999999999998</v>
      </c>
      <c r="AH100" s="22">
        <v>158.6</v>
      </c>
      <c r="AI100" s="22">
        <v>33.4</v>
      </c>
      <c r="AJ100" s="22">
        <v>12.2</v>
      </c>
      <c r="AK100" s="22">
        <v>19.8</v>
      </c>
      <c r="AL100" s="22">
        <v>31.9</v>
      </c>
      <c r="AM100" s="22">
        <v>116.4</v>
      </c>
      <c r="AN100" s="22">
        <v>5.8</v>
      </c>
      <c r="AO100" s="22">
        <v>20.6</v>
      </c>
      <c r="AP100" s="22">
        <v>43</v>
      </c>
      <c r="AQ100" s="22">
        <v>2.1</v>
      </c>
      <c r="AR100" s="22">
        <v>22.6</v>
      </c>
      <c r="AS100" s="22">
        <v>3</v>
      </c>
      <c r="AT100" s="19"/>
      <c r="AU100" s="25">
        <f t="shared" si="5"/>
        <v>98.641609079999995</v>
      </c>
      <c r="AV100" s="25">
        <f t="shared" si="7"/>
        <v>0.21545788990000006</v>
      </c>
      <c r="AW100" s="25">
        <f t="shared" si="6"/>
        <v>98.857066969899989</v>
      </c>
    </row>
    <row r="101" spans="1:49" s="5" customFormat="1" ht="13.2" customHeight="1" x14ac:dyDescent="0.25">
      <c r="A101" s="19" t="s">
        <v>232</v>
      </c>
      <c r="B101" s="19" t="s">
        <v>231</v>
      </c>
      <c r="C101" s="19" t="s">
        <v>287</v>
      </c>
      <c r="D101" s="65" t="s">
        <v>230</v>
      </c>
      <c r="E101" s="18">
        <v>3</v>
      </c>
      <c r="F101" s="20">
        <v>8</v>
      </c>
      <c r="G101" s="19" t="s">
        <v>18</v>
      </c>
      <c r="H101" s="19" t="s">
        <v>293</v>
      </c>
      <c r="I101" s="19" t="s">
        <v>4</v>
      </c>
      <c r="J101" s="61">
        <v>-121.05908770000001</v>
      </c>
      <c r="K101" s="61">
        <v>45.251622730000001</v>
      </c>
      <c r="L101" s="63" t="s">
        <v>303</v>
      </c>
      <c r="M101" s="63" t="s">
        <v>4</v>
      </c>
      <c r="N101" s="21">
        <v>40861.632361111115</v>
      </c>
      <c r="O101" s="17">
        <f>IF(E101&lt;=4,('MI100'!$C$5/((SB.n!I101/SB.n!H101)-'MI100'!$B$5))/SB.n!H101*100,('MI100'!$C$7/((SB.n!I101/SB.n!H101)-'MI100'!$B$7))/SB.n!H101*100)</f>
        <v>99.766381837657434</v>
      </c>
      <c r="P101" s="27">
        <v>52.437310199999999</v>
      </c>
      <c r="Q101" s="27">
        <v>1.8195606</v>
      </c>
      <c r="R101" s="27">
        <v>13.6798497</v>
      </c>
      <c r="S101" s="27">
        <v>11.687108400000001</v>
      </c>
      <c r="T101" s="27">
        <v>0.18711990000000001</v>
      </c>
      <c r="U101" s="27">
        <v>5.0668199999999999</v>
      </c>
      <c r="V101" s="27">
        <v>8.1789642000000011</v>
      </c>
      <c r="W101" s="27">
        <v>2.9112435000000003</v>
      </c>
      <c r="X101" s="27">
        <v>1.0295901000000001</v>
      </c>
      <c r="Y101" s="27">
        <v>0.28557539999999998</v>
      </c>
      <c r="Z101" s="19"/>
      <c r="AA101" s="22">
        <v>16.434000000000001</v>
      </c>
      <c r="AB101" s="22">
        <v>37.025999999999996</v>
      </c>
      <c r="AC101" s="22">
        <v>35.739000000000004</v>
      </c>
      <c r="AD101" s="22">
        <v>310.66199999999998</v>
      </c>
      <c r="AE101" s="22">
        <v>457.18200000000002</v>
      </c>
      <c r="AF101" s="22">
        <v>25.344000000000001</v>
      </c>
      <c r="AG101" s="22">
        <v>297.89099999999996</v>
      </c>
      <c r="AH101" s="22">
        <v>153.351</v>
      </c>
      <c r="AI101" s="22">
        <v>32.868000000000002</v>
      </c>
      <c r="AJ101" s="22">
        <v>11.186999999999999</v>
      </c>
      <c r="AK101" s="22">
        <v>19.403999999999996</v>
      </c>
      <c r="AL101" s="22">
        <v>31.085999999999999</v>
      </c>
      <c r="AM101" s="22">
        <v>117.21599999999999</v>
      </c>
      <c r="AN101" s="22">
        <v>4.6530000000000005</v>
      </c>
      <c r="AO101" s="22">
        <v>20.097000000000001</v>
      </c>
      <c r="AP101" s="22">
        <v>42.273000000000003</v>
      </c>
      <c r="AQ101" s="22">
        <v>3.2669999999999999</v>
      </c>
      <c r="AR101" s="22">
        <v>24.353999999999999</v>
      </c>
      <c r="AS101" s="22">
        <v>3.2669999999999999</v>
      </c>
      <c r="AT101" s="19"/>
      <c r="AU101" s="25">
        <f t="shared" si="5"/>
        <v>97.283141999999998</v>
      </c>
      <c r="AV101" s="25">
        <f t="shared" si="7"/>
        <v>0.20693371683599998</v>
      </c>
      <c r="AW101" s="25">
        <f t="shared" si="6"/>
        <v>97.490075716836003</v>
      </c>
    </row>
    <row r="102" spans="1:49" s="5" customFormat="1" ht="13.2" customHeight="1" x14ac:dyDescent="0.25">
      <c r="A102" s="19" t="s">
        <v>234</v>
      </c>
      <c r="B102" s="19" t="s">
        <v>233</v>
      </c>
      <c r="C102" s="19" t="s">
        <v>287</v>
      </c>
      <c r="D102" s="65" t="s">
        <v>230</v>
      </c>
      <c r="E102" s="18">
        <v>3</v>
      </c>
      <c r="F102" s="20">
        <v>8</v>
      </c>
      <c r="G102" s="19" t="s">
        <v>300</v>
      </c>
      <c r="H102" s="19" t="s">
        <v>293</v>
      </c>
      <c r="I102" s="19" t="s">
        <v>4</v>
      </c>
      <c r="J102" s="61">
        <v>-121.05908770000001</v>
      </c>
      <c r="K102" s="61">
        <v>45.251622730000001</v>
      </c>
      <c r="L102" s="63" t="s">
        <v>303</v>
      </c>
      <c r="M102" s="63" t="s">
        <v>4</v>
      </c>
      <c r="N102" s="21">
        <v>40861.816064814811</v>
      </c>
      <c r="O102" s="17">
        <f>IF(E102&lt;=4,('MI100'!$C$5/((SB.n!I102/SB.n!H102)-'MI100'!$B$5))/SB.n!H102*100,('MI100'!$C$7/((SB.n!I102/SB.n!H102)-'MI100'!$B$7))/SB.n!H102*100)</f>
        <v>99.981565969175463</v>
      </c>
      <c r="P102" s="27">
        <v>52.676642700000009</v>
      </c>
      <c r="Q102" s="27">
        <v>1.8277281000000001</v>
      </c>
      <c r="R102" s="27">
        <v>13.703441399999999</v>
      </c>
      <c r="S102" s="27">
        <v>11.770020899999999</v>
      </c>
      <c r="T102" s="27">
        <v>0.18779309999999999</v>
      </c>
      <c r="U102" s="27">
        <v>5.0909462999999997</v>
      </c>
      <c r="V102" s="27">
        <v>8.2298601000000033</v>
      </c>
      <c r="W102" s="27">
        <v>2.9059073999999998</v>
      </c>
      <c r="X102" s="27">
        <v>1.0303425000000002</v>
      </c>
      <c r="Y102" s="27">
        <v>0.28711979999999998</v>
      </c>
      <c r="Z102" s="19"/>
      <c r="AA102" s="22">
        <v>15.939000000000002</v>
      </c>
      <c r="AB102" s="22">
        <v>34.550999999999995</v>
      </c>
      <c r="AC102" s="22">
        <v>36.134999999999998</v>
      </c>
      <c r="AD102" s="22">
        <v>313.33499999999998</v>
      </c>
      <c r="AE102" s="22">
        <v>458.46899999999994</v>
      </c>
      <c r="AF102" s="22">
        <v>25.344000000000001</v>
      </c>
      <c r="AG102" s="22">
        <v>301.05900000000003</v>
      </c>
      <c r="AH102" s="22">
        <v>154.53899999999999</v>
      </c>
      <c r="AI102" s="22">
        <v>33.363</v>
      </c>
      <c r="AJ102" s="22">
        <v>10.197000000000001</v>
      </c>
      <c r="AK102" s="22">
        <v>20.196000000000002</v>
      </c>
      <c r="AL102" s="22">
        <v>29.997</v>
      </c>
      <c r="AM102" s="22">
        <v>114.24600000000001</v>
      </c>
      <c r="AN102" s="22">
        <v>4.95</v>
      </c>
      <c r="AO102" s="22">
        <v>18.216000000000001</v>
      </c>
      <c r="AP102" s="22">
        <v>42.768000000000001</v>
      </c>
      <c r="AQ102" s="22">
        <v>4.7519999999999998</v>
      </c>
      <c r="AR102" s="22">
        <v>25.640999999999998</v>
      </c>
      <c r="AS102" s="22">
        <v>1.2869999999999999</v>
      </c>
      <c r="AT102" s="19"/>
      <c r="AU102" s="25">
        <f t="shared" ref="AU102:AU117" si="8">SUM(P102:Y102)</f>
        <v>97.709802300000007</v>
      </c>
      <c r="AV102" s="25">
        <f t="shared" si="7"/>
        <v>0.207136803555</v>
      </c>
      <c r="AW102" s="25">
        <f t="shared" ref="AW102:AW117" si="9">AU102+AV102</f>
        <v>97.916939103555009</v>
      </c>
    </row>
    <row r="103" spans="1:49" s="1" customFormat="1" ht="13.2" customHeight="1" x14ac:dyDescent="0.2">
      <c r="A103" s="19" t="s">
        <v>213</v>
      </c>
      <c r="B103" s="19" t="s">
        <v>213</v>
      </c>
      <c r="C103" s="19" t="s">
        <v>214</v>
      </c>
      <c r="D103" s="65" t="s">
        <v>334</v>
      </c>
      <c r="E103" s="18">
        <v>5</v>
      </c>
      <c r="F103" s="20">
        <v>13</v>
      </c>
      <c r="G103" s="19" t="s">
        <v>299</v>
      </c>
      <c r="H103" s="19" t="s">
        <v>5</v>
      </c>
      <c r="I103" s="19" t="s">
        <v>107</v>
      </c>
      <c r="J103" s="61">
        <v>-122.2209672</v>
      </c>
      <c r="K103" s="61">
        <v>45.53757513</v>
      </c>
      <c r="L103" s="63" t="s">
        <v>236</v>
      </c>
      <c r="M103" s="63" t="s">
        <v>301</v>
      </c>
      <c r="N103" s="21">
        <v>39110.146527777775</v>
      </c>
      <c r="O103" s="17">
        <f>IF(E103&lt;=4,('MI100'!$C$5/((SB.n!I103/SB.n!H103)-'MI100'!$B$5))/SB.n!H103*100,('MI100'!$C$7/((SB.n!I103/SB.n!H103)-'MI100'!$B$7))/SB.n!H103*100)</f>
        <v>99.257267046927765</v>
      </c>
      <c r="P103" s="26">
        <v>52.870059999999995</v>
      </c>
      <c r="Q103" s="26">
        <v>1.7482500000000001</v>
      </c>
      <c r="R103" s="26">
        <v>13.80387</v>
      </c>
      <c r="S103" s="26">
        <v>10.930159999999999</v>
      </c>
      <c r="T103" s="26">
        <v>0.19642000000000001</v>
      </c>
      <c r="U103" s="26">
        <v>4.6926099999999993</v>
      </c>
      <c r="V103" s="26">
        <v>8.2009699999999981</v>
      </c>
      <c r="W103" s="26">
        <v>2.8566799999999994</v>
      </c>
      <c r="X103" s="26">
        <v>1.38422</v>
      </c>
      <c r="Y103" s="26">
        <v>0.32762000000000002</v>
      </c>
      <c r="Z103" s="19"/>
      <c r="AA103" s="22">
        <v>15</v>
      </c>
      <c r="AB103" s="22">
        <v>35.799999999999997</v>
      </c>
      <c r="AC103" s="22">
        <v>35.200000000000003</v>
      </c>
      <c r="AD103" s="22">
        <v>301.60000000000002</v>
      </c>
      <c r="AE103" s="22">
        <v>535.9</v>
      </c>
      <c r="AF103" s="22">
        <v>33.1</v>
      </c>
      <c r="AG103" s="22">
        <v>310.10000000000002</v>
      </c>
      <c r="AH103" s="22">
        <v>161.1</v>
      </c>
      <c r="AI103" s="22">
        <v>34.200000000000003</v>
      </c>
      <c r="AJ103" s="22">
        <v>10.199999999999999</v>
      </c>
      <c r="AK103" s="22">
        <v>19.3</v>
      </c>
      <c r="AL103" s="22">
        <v>23.6</v>
      </c>
      <c r="AM103" s="22">
        <v>114.4</v>
      </c>
      <c r="AN103" s="22">
        <v>5.6</v>
      </c>
      <c r="AO103" s="22">
        <v>20.2</v>
      </c>
      <c r="AP103" s="22">
        <v>43.1</v>
      </c>
      <c r="AQ103" s="22">
        <v>5</v>
      </c>
      <c r="AR103" s="22">
        <v>25.4</v>
      </c>
      <c r="AS103" s="22">
        <v>0</v>
      </c>
      <c r="AT103" s="19"/>
      <c r="AU103" s="25">
        <f t="shared" si="8"/>
        <v>97.010859999999994</v>
      </c>
      <c r="AV103" s="25">
        <f t="shared" si="7"/>
        <v>0.2161855634</v>
      </c>
      <c r="AW103" s="25">
        <f t="shared" si="9"/>
        <v>97.227045563399997</v>
      </c>
    </row>
    <row r="104" spans="1:49" s="1" customFormat="1" ht="13.2" customHeight="1" x14ac:dyDescent="0.2">
      <c r="A104" s="19" t="s">
        <v>109</v>
      </c>
      <c r="B104" s="19" t="s">
        <v>109</v>
      </c>
      <c r="C104" s="19" t="s">
        <v>283</v>
      </c>
      <c r="D104" s="65" t="s">
        <v>326</v>
      </c>
      <c r="E104" s="18">
        <v>3</v>
      </c>
      <c r="F104" s="20">
        <v>7</v>
      </c>
      <c r="G104" s="19" t="s">
        <v>299</v>
      </c>
      <c r="H104" s="19" t="s">
        <v>262</v>
      </c>
      <c r="I104" s="19" t="s">
        <v>107</v>
      </c>
      <c r="J104" s="61">
        <v>-122.80270088277462</v>
      </c>
      <c r="K104" s="61">
        <v>45.862118325834984</v>
      </c>
      <c r="L104" s="63" t="s">
        <v>236</v>
      </c>
      <c r="M104" s="63" t="s">
        <v>301</v>
      </c>
      <c r="N104" s="21">
        <v>41436.001504629632</v>
      </c>
      <c r="O104" s="17">
        <f>IF(E104&lt;=4,('MI100'!$C$5/((SB.n!I104/SB.n!H104)-'MI100'!$B$5))/SB.n!H104*100,('MI100'!$C$7/((SB.n!I104/SB.n!H104)-'MI100'!$B$7))/SB.n!H104*100)</f>
        <v>100.13475150410736</v>
      </c>
      <c r="P104" s="26">
        <v>52.721868359999995</v>
      </c>
      <c r="Q104" s="26">
        <v>1.9424752199999999</v>
      </c>
      <c r="R104" s="26">
        <v>13.601017919999999</v>
      </c>
      <c r="S104" s="26">
        <v>12.225258360000003</v>
      </c>
      <c r="T104" s="26">
        <v>0.21248136000000001</v>
      </c>
      <c r="U104" s="26">
        <v>4.7866242900000024</v>
      </c>
      <c r="V104" s="26">
        <v>8.4376359899999969</v>
      </c>
      <c r="W104" s="26">
        <v>2.9618290800000002</v>
      </c>
      <c r="X104" s="26">
        <v>1.1330365200000001</v>
      </c>
      <c r="Y104" s="26">
        <v>0.32583830999999996</v>
      </c>
      <c r="Z104" s="19"/>
      <c r="AA104" s="22">
        <v>20.233499999999999</v>
      </c>
      <c r="AB104" s="22">
        <v>34.150199999999998</v>
      </c>
      <c r="AC104" s="22">
        <v>37.308599999999998</v>
      </c>
      <c r="AD104" s="22">
        <v>317.91270000000003</v>
      </c>
      <c r="AE104" s="22">
        <v>487.1832</v>
      </c>
      <c r="AF104" s="22">
        <v>29.215199999999996</v>
      </c>
      <c r="AG104" s="22">
        <v>312.87900000000002</v>
      </c>
      <c r="AH104" s="22">
        <v>163.54590000000002</v>
      </c>
      <c r="AI104" s="22">
        <v>35.433299999999996</v>
      </c>
      <c r="AJ104" s="22">
        <v>13.1271</v>
      </c>
      <c r="AK104" s="22">
        <v>21.319200000000002</v>
      </c>
      <c r="AL104" s="22">
        <v>30.103500000000004</v>
      </c>
      <c r="AM104" s="22">
        <v>121.69710000000001</v>
      </c>
      <c r="AN104" s="22">
        <v>4.9349999999999996</v>
      </c>
      <c r="AO104" s="22">
        <v>20.529599999999999</v>
      </c>
      <c r="AP104" s="22">
        <v>37.506</v>
      </c>
      <c r="AQ104" s="22">
        <v>4.4414999999999996</v>
      </c>
      <c r="AR104" s="22">
        <v>22.9971</v>
      </c>
      <c r="AS104" s="22">
        <v>1.4804999999999997</v>
      </c>
      <c r="AT104" s="19"/>
      <c r="AU104" s="25">
        <f t="shared" si="8"/>
        <v>98.34806540999999</v>
      </c>
      <c r="AV104" s="25">
        <f t="shared" si="7"/>
        <v>0.21579677067690001</v>
      </c>
      <c r="AW104" s="25">
        <f t="shared" si="9"/>
        <v>98.563862180676892</v>
      </c>
    </row>
    <row r="105" spans="1:49" s="1" customFormat="1" ht="13.2" customHeight="1" x14ac:dyDescent="0.2">
      <c r="A105" s="19" t="s">
        <v>106</v>
      </c>
      <c r="B105" s="19" t="s">
        <v>106</v>
      </c>
      <c r="C105" s="19" t="s">
        <v>283</v>
      </c>
      <c r="D105" s="65" t="s">
        <v>327</v>
      </c>
      <c r="E105" s="18">
        <v>3</v>
      </c>
      <c r="F105" s="20">
        <v>7</v>
      </c>
      <c r="G105" s="19" t="s">
        <v>299</v>
      </c>
      <c r="H105" s="19" t="s">
        <v>5</v>
      </c>
      <c r="I105" s="19" t="s">
        <v>107</v>
      </c>
      <c r="J105" s="61">
        <v>-122.79565419974141</v>
      </c>
      <c r="K105" s="61">
        <v>45.850801152919253</v>
      </c>
      <c r="L105" s="63" t="s">
        <v>236</v>
      </c>
      <c r="M105" s="63" t="s">
        <v>301</v>
      </c>
      <c r="N105" s="21">
        <v>41435.909675925926</v>
      </c>
      <c r="O105" s="17">
        <f>IF(E105&lt;=4,('MI100'!$C$5/((SB.n!I105/SB.n!H105)-'MI100'!$B$5))/SB.n!H105*100,('MI100'!$C$7/((SB.n!I105/SB.n!H105)-'MI100'!$B$7))/SB.n!H105*100)</f>
        <v>99.446373673952522</v>
      </c>
      <c r="P105" s="26">
        <v>53.16150777</v>
      </c>
      <c r="Q105" s="26">
        <v>1.97211483</v>
      </c>
      <c r="R105" s="26">
        <v>13.806531059999999</v>
      </c>
      <c r="S105" s="26">
        <v>12.331726049999999</v>
      </c>
      <c r="T105" s="26">
        <v>0.210231</v>
      </c>
      <c r="U105" s="26">
        <v>4.7370472800000023</v>
      </c>
      <c r="V105" s="26">
        <v>8.5442418600000014</v>
      </c>
      <c r="W105" s="26">
        <v>2.9306102699999999</v>
      </c>
      <c r="X105" s="26">
        <v>1.13118096</v>
      </c>
      <c r="Y105" s="26">
        <v>0.32812815000000001</v>
      </c>
      <c r="Z105" s="19"/>
      <c r="AA105" s="22">
        <v>20.924399999999999</v>
      </c>
      <c r="AB105" s="22">
        <v>32.274899999999995</v>
      </c>
      <c r="AC105" s="22">
        <v>37.604700000000001</v>
      </c>
      <c r="AD105" s="22">
        <v>318.70229999999998</v>
      </c>
      <c r="AE105" s="22">
        <v>473.26650000000001</v>
      </c>
      <c r="AF105" s="22">
        <v>26.747700000000002</v>
      </c>
      <c r="AG105" s="22">
        <v>316.23479999999995</v>
      </c>
      <c r="AH105" s="22">
        <v>165.71729999999999</v>
      </c>
      <c r="AI105" s="22">
        <v>35.531999999999996</v>
      </c>
      <c r="AJ105" s="22">
        <v>12.238799999999999</v>
      </c>
      <c r="AK105" s="22">
        <v>20.233499999999999</v>
      </c>
      <c r="AL105" s="22">
        <v>29.412600000000001</v>
      </c>
      <c r="AM105" s="22">
        <v>120.9075</v>
      </c>
      <c r="AN105" s="22">
        <v>5.7245999999999997</v>
      </c>
      <c r="AO105" s="22">
        <v>20.825699999999998</v>
      </c>
      <c r="AP105" s="22">
        <v>41.059199999999997</v>
      </c>
      <c r="AQ105" s="22">
        <v>4.0466999999999995</v>
      </c>
      <c r="AR105" s="22">
        <v>23.391900000000003</v>
      </c>
      <c r="AS105" s="22">
        <v>1.7766</v>
      </c>
      <c r="AT105" s="19"/>
      <c r="AU105" s="25">
        <f t="shared" si="8"/>
        <v>99.153319229999994</v>
      </c>
      <c r="AV105" s="25">
        <f t="shared" si="7"/>
        <v>0.21478341224969996</v>
      </c>
      <c r="AW105" s="25">
        <f t="shared" si="9"/>
        <v>99.368102642249696</v>
      </c>
    </row>
    <row r="106" spans="1:49" s="1" customFormat="1" ht="13.2" customHeight="1" x14ac:dyDescent="0.2">
      <c r="A106" s="19" t="s">
        <v>108</v>
      </c>
      <c r="B106" s="19" t="s">
        <v>108</v>
      </c>
      <c r="C106" s="19" t="s">
        <v>283</v>
      </c>
      <c r="D106" s="65" t="s">
        <v>328</v>
      </c>
      <c r="E106" s="18">
        <v>3</v>
      </c>
      <c r="F106" s="20">
        <v>7</v>
      </c>
      <c r="G106" s="19" t="s">
        <v>299</v>
      </c>
      <c r="H106" s="19" t="s">
        <v>5</v>
      </c>
      <c r="I106" s="19" t="s">
        <v>107</v>
      </c>
      <c r="J106" s="61">
        <v>-122.8401034286734</v>
      </c>
      <c r="K106" s="61">
        <v>45.871152009565449</v>
      </c>
      <c r="L106" s="63" t="s">
        <v>236</v>
      </c>
      <c r="M106" s="63" t="s">
        <v>301</v>
      </c>
      <c r="N106" s="21">
        <v>41435.955578703702</v>
      </c>
      <c r="O106" s="17">
        <f>IF(E106&lt;=4,('MI100'!$C$5/((SB.n!I106/SB.n!H106)-'MI100'!$B$5))/SB.n!H106*100,('MI100'!$C$7/((SB.n!I106/SB.n!H106)-'MI100'!$B$7))/SB.n!H106*100)</f>
        <v>99.437363114794096</v>
      </c>
      <c r="P106" s="26">
        <v>53.30231319</v>
      </c>
      <c r="Q106" s="26">
        <v>1.98536037</v>
      </c>
      <c r="R106" s="26">
        <v>13.8723837</v>
      </c>
      <c r="S106" s="26">
        <v>12.577923329999999</v>
      </c>
      <c r="T106" s="26">
        <v>0.22702974000000001</v>
      </c>
      <c r="U106" s="26">
        <v>4.6710959400000016</v>
      </c>
      <c r="V106" s="26">
        <v>8.5891503599999997</v>
      </c>
      <c r="W106" s="26">
        <v>2.9994831300000002</v>
      </c>
      <c r="X106" s="26">
        <v>1.0850288400000001</v>
      </c>
      <c r="Y106" s="26">
        <v>0.33979449</v>
      </c>
      <c r="Z106" s="19"/>
      <c r="AA106" s="22">
        <v>22.010100000000001</v>
      </c>
      <c r="AB106" s="22">
        <v>33.261900000000004</v>
      </c>
      <c r="AC106" s="22">
        <v>37.111200000000004</v>
      </c>
      <c r="AD106" s="22">
        <v>321.95940000000002</v>
      </c>
      <c r="AE106" s="22">
        <v>494.19090000000006</v>
      </c>
      <c r="AF106" s="22">
        <v>27.7347</v>
      </c>
      <c r="AG106" s="22">
        <v>321.86070000000001</v>
      </c>
      <c r="AH106" s="22">
        <v>168.48089999999999</v>
      </c>
      <c r="AI106" s="22">
        <v>36.913799999999995</v>
      </c>
      <c r="AJ106" s="22">
        <v>11.5479</v>
      </c>
      <c r="AK106" s="22">
        <v>22.010100000000001</v>
      </c>
      <c r="AL106" s="22">
        <v>29.61</v>
      </c>
      <c r="AM106" s="22">
        <v>124.95419999999999</v>
      </c>
      <c r="AN106" s="22">
        <v>7.9946999999999999</v>
      </c>
      <c r="AO106" s="22">
        <v>21.615300000000001</v>
      </c>
      <c r="AP106" s="22">
        <v>40.269600000000004</v>
      </c>
      <c r="AQ106" s="22">
        <v>3.8492999999999999</v>
      </c>
      <c r="AR106" s="22">
        <v>23.786699999999996</v>
      </c>
      <c r="AS106" s="22">
        <v>0.88829999999999998</v>
      </c>
      <c r="AT106" s="19"/>
      <c r="AU106" s="25">
        <f t="shared" si="8"/>
        <v>99.649563090000029</v>
      </c>
      <c r="AV106" s="25">
        <f t="shared" si="7"/>
        <v>0.21996191225610004</v>
      </c>
      <c r="AW106" s="25">
        <f t="shared" si="9"/>
        <v>99.869525002256125</v>
      </c>
    </row>
    <row r="107" spans="1:49" s="1" customFormat="1" ht="13.2" customHeight="1" x14ac:dyDescent="0.2">
      <c r="A107" s="19" t="s">
        <v>216</v>
      </c>
      <c r="B107" s="19" t="s">
        <v>216</v>
      </c>
      <c r="C107" s="19" t="s">
        <v>302</v>
      </c>
      <c r="D107" s="65" t="s">
        <v>329</v>
      </c>
      <c r="E107" s="18">
        <v>5</v>
      </c>
      <c r="F107" s="20">
        <v>13</v>
      </c>
      <c r="G107" s="19" t="s">
        <v>299</v>
      </c>
      <c r="H107" s="19" t="s">
        <v>5</v>
      </c>
      <c r="I107" s="19" t="s">
        <v>107</v>
      </c>
      <c r="J107" s="61">
        <v>-122.69839570000001</v>
      </c>
      <c r="K107" s="61">
        <v>45.872953420000002</v>
      </c>
      <c r="L107" s="63" t="s">
        <v>236</v>
      </c>
      <c r="M107" s="63" t="s">
        <v>301</v>
      </c>
      <c r="N107" s="21">
        <v>41435.86377314815</v>
      </c>
      <c r="O107" s="17">
        <f>IF(E107&lt;=4,('MI100'!$C$5/((SB.n!I107/SB.n!H107)-'MI100'!$B$5))/SB.n!H107*100,('MI100'!$C$7/((SB.n!I107/SB.n!H107)-'MI100'!$B$7))/SB.n!H107*100)</f>
        <v>99.825372211616852</v>
      </c>
      <c r="P107" s="26">
        <v>54.300762390000003</v>
      </c>
      <c r="Q107" s="26">
        <v>1.81438236</v>
      </c>
      <c r="R107" s="26">
        <v>14.057021789999999</v>
      </c>
      <c r="S107" s="26">
        <v>11.45809287</v>
      </c>
      <c r="T107" s="26">
        <v>0.19989710999999999</v>
      </c>
      <c r="U107" s="26">
        <v>4.67359305</v>
      </c>
      <c r="V107" s="26">
        <v>8.4319311299999988</v>
      </c>
      <c r="W107" s="26">
        <v>3.0717414000000001</v>
      </c>
      <c r="X107" s="26">
        <v>1.26573867</v>
      </c>
      <c r="Y107" s="26">
        <v>0.35462910000000003</v>
      </c>
      <c r="Z107" s="19"/>
      <c r="AA107" s="22">
        <v>21.121799999999997</v>
      </c>
      <c r="AB107" s="22">
        <v>35.334599999999995</v>
      </c>
      <c r="AC107" s="22">
        <v>35.630700000000004</v>
      </c>
      <c r="AD107" s="22">
        <v>301.92329999999998</v>
      </c>
      <c r="AE107" s="22">
        <v>552.72</v>
      </c>
      <c r="AF107" s="22">
        <v>32.570999999999998</v>
      </c>
      <c r="AG107" s="22">
        <v>317.32049999999998</v>
      </c>
      <c r="AH107" s="22">
        <v>169.46790000000001</v>
      </c>
      <c r="AI107" s="22">
        <v>36.025500000000001</v>
      </c>
      <c r="AJ107" s="22">
        <v>12.436199999999999</v>
      </c>
      <c r="AK107" s="22">
        <v>19.9374</v>
      </c>
      <c r="AL107" s="22">
        <v>26.649000000000001</v>
      </c>
      <c r="AM107" s="22">
        <v>122.38800000000001</v>
      </c>
      <c r="AN107" s="22">
        <v>7.0077000000000007</v>
      </c>
      <c r="AO107" s="22">
        <v>19.345199999999998</v>
      </c>
      <c r="AP107" s="22">
        <v>50.040899999999993</v>
      </c>
      <c r="AQ107" s="22">
        <v>3.7506000000000004</v>
      </c>
      <c r="AR107" s="22">
        <v>26.945099999999996</v>
      </c>
      <c r="AS107" s="22">
        <v>0</v>
      </c>
      <c r="AT107" s="19"/>
      <c r="AU107" s="25">
        <f t="shared" si="8"/>
        <v>99.627789869999987</v>
      </c>
      <c r="AV107" s="25">
        <f t="shared" si="7"/>
        <v>0.22376997500129991</v>
      </c>
      <c r="AW107" s="25">
        <f t="shared" si="9"/>
        <v>99.85155984500129</v>
      </c>
    </row>
    <row r="108" spans="1:49" s="1" customFormat="1" ht="13.2" customHeight="1" x14ac:dyDescent="0.2">
      <c r="A108" s="19" t="s">
        <v>215</v>
      </c>
      <c r="B108" s="19" t="s">
        <v>215</v>
      </c>
      <c r="C108" s="19" t="s">
        <v>302</v>
      </c>
      <c r="D108" s="65" t="s">
        <v>330</v>
      </c>
      <c r="E108" s="18">
        <v>5</v>
      </c>
      <c r="F108" s="20">
        <v>13</v>
      </c>
      <c r="G108" s="19" t="s">
        <v>299</v>
      </c>
      <c r="H108" s="19" t="s">
        <v>293</v>
      </c>
      <c r="I108" s="19" t="s">
        <v>107</v>
      </c>
      <c r="J108" s="61">
        <v>-122.6732785</v>
      </c>
      <c r="K108" s="61">
        <v>45.859553429999998</v>
      </c>
      <c r="L108" s="63" t="s">
        <v>236</v>
      </c>
      <c r="M108" s="63" t="s">
        <v>301</v>
      </c>
      <c r="N108" s="21">
        <v>41435.817847222221</v>
      </c>
      <c r="O108" s="17">
        <f>IF(E108&lt;=4,('MI100'!$C$5/((SB.n!I108/SB.n!H108)-'MI100'!$B$5))/SB.n!H108*100,('MI100'!$C$7/((SB.n!I108/SB.n!H108)-'MI100'!$B$7))/SB.n!H108*100)</f>
        <v>100.07257806484175</v>
      </c>
      <c r="P108" s="26">
        <v>54.33068823</v>
      </c>
      <c r="Q108" s="26">
        <v>1.8103553999999999</v>
      </c>
      <c r="R108" s="26">
        <v>14.023671059999998</v>
      </c>
      <c r="S108" s="26">
        <v>11.50748235</v>
      </c>
      <c r="T108" s="26">
        <v>0.20446692</v>
      </c>
      <c r="U108" s="26">
        <v>4.6914972300000013</v>
      </c>
      <c r="V108" s="26">
        <v>8.4223177500000013</v>
      </c>
      <c r="W108" s="26">
        <v>3.0326759400000003</v>
      </c>
      <c r="X108" s="26">
        <v>1.26679476</v>
      </c>
      <c r="Y108" s="26">
        <v>0.34828269000000001</v>
      </c>
      <c r="Z108" s="19"/>
      <c r="AA108" s="22">
        <v>22.010100000000001</v>
      </c>
      <c r="AB108" s="22">
        <v>36.815099999999994</v>
      </c>
      <c r="AC108" s="22">
        <v>35.9268</v>
      </c>
      <c r="AD108" s="22">
        <v>303.79860000000002</v>
      </c>
      <c r="AE108" s="22">
        <v>560.71469999999999</v>
      </c>
      <c r="AF108" s="22">
        <v>34.841100000000004</v>
      </c>
      <c r="AG108" s="22">
        <v>317.81400000000002</v>
      </c>
      <c r="AH108" s="22">
        <v>170.15879999999999</v>
      </c>
      <c r="AI108" s="22">
        <v>34.545000000000002</v>
      </c>
      <c r="AJ108" s="22">
        <v>12.140099999999999</v>
      </c>
      <c r="AK108" s="22">
        <v>21.220500000000001</v>
      </c>
      <c r="AL108" s="22">
        <v>27.537299999999998</v>
      </c>
      <c r="AM108" s="22">
        <v>120.7101</v>
      </c>
      <c r="AN108" s="22">
        <v>9.2778000000000009</v>
      </c>
      <c r="AO108" s="22">
        <v>21.023099999999999</v>
      </c>
      <c r="AP108" s="22">
        <v>46.191600000000001</v>
      </c>
      <c r="AQ108" s="22">
        <v>4.7375999999999996</v>
      </c>
      <c r="AR108" s="22">
        <v>23.589300000000001</v>
      </c>
      <c r="AS108" s="22">
        <v>0.98699999999999999</v>
      </c>
      <c r="AT108" s="19"/>
      <c r="AU108" s="25">
        <f t="shared" si="8"/>
        <v>99.638232330000008</v>
      </c>
      <c r="AV108" s="25">
        <f t="shared" si="7"/>
        <v>0.22535573618250002</v>
      </c>
      <c r="AW108" s="25">
        <f t="shared" si="9"/>
        <v>99.863588066182501</v>
      </c>
    </row>
    <row r="109" spans="1:49" s="1" customFormat="1" ht="13.2" customHeight="1" x14ac:dyDescent="0.2">
      <c r="A109" s="19" t="s">
        <v>219</v>
      </c>
      <c r="B109" s="19" t="s">
        <v>218</v>
      </c>
      <c r="C109" s="19" t="s">
        <v>217</v>
      </c>
      <c r="D109" s="65" t="s">
        <v>263</v>
      </c>
      <c r="E109" s="18">
        <v>3</v>
      </c>
      <c r="F109" s="20">
        <v>7</v>
      </c>
      <c r="G109" s="19" t="s">
        <v>299</v>
      </c>
      <c r="H109" s="19" t="s">
        <v>262</v>
      </c>
      <c r="I109" s="19" t="s">
        <v>281</v>
      </c>
      <c r="J109" s="61">
        <v>-122.75630460000001</v>
      </c>
      <c r="K109" s="61">
        <v>44.928499260000002</v>
      </c>
      <c r="L109" s="63" t="s">
        <v>308</v>
      </c>
      <c r="M109" s="63" t="s">
        <v>301</v>
      </c>
      <c r="N109" s="21">
        <v>40642.167222222219</v>
      </c>
      <c r="O109" s="17">
        <f>IF(E109&lt;=4,('MI100'!$C$5/((SB.n!I109/SB.n!H109)-'MI100'!$B$5))/SB.n!H109*100,('MI100'!$C$7/((SB.n!I109/SB.n!H109)-'MI100'!$B$7))/SB.n!H109*100)</f>
        <v>99.431358554958081</v>
      </c>
      <c r="P109" s="27">
        <v>53.381149999999998</v>
      </c>
      <c r="Q109" s="27">
        <v>1.9902899999999999</v>
      </c>
      <c r="R109" s="27">
        <v>13.77215</v>
      </c>
      <c r="S109" s="27">
        <v>11.955710000000002</v>
      </c>
      <c r="T109" s="27">
        <v>0.21570000000000003</v>
      </c>
      <c r="U109" s="27">
        <v>4.7882100000000003</v>
      </c>
      <c r="V109" s="27">
        <v>8.568480000000001</v>
      </c>
      <c r="W109" s="27">
        <v>2.9818399999999996</v>
      </c>
      <c r="X109" s="27">
        <v>1.11775</v>
      </c>
      <c r="Y109" s="27">
        <v>0.33578000000000002</v>
      </c>
      <c r="Z109" s="19"/>
      <c r="AA109" s="22">
        <v>19.3</v>
      </c>
      <c r="AB109" s="22">
        <v>34.200000000000003</v>
      </c>
      <c r="AC109" s="22">
        <v>37.6</v>
      </c>
      <c r="AD109" s="22">
        <v>324.3</v>
      </c>
      <c r="AE109" s="22">
        <v>491</v>
      </c>
      <c r="AF109" s="22">
        <v>27.8</v>
      </c>
      <c r="AG109" s="22">
        <v>313.2</v>
      </c>
      <c r="AH109" s="22">
        <v>167.8</v>
      </c>
      <c r="AI109" s="22">
        <v>35.799999999999997</v>
      </c>
      <c r="AJ109" s="22">
        <v>12.5</v>
      </c>
      <c r="AK109" s="22">
        <v>22.2</v>
      </c>
      <c r="AL109" s="22">
        <v>30.1</v>
      </c>
      <c r="AM109" s="22">
        <v>122.3</v>
      </c>
      <c r="AN109" s="22">
        <v>6.3</v>
      </c>
      <c r="AO109" s="22">
        <v>18.100000000000001</v>
      </c>
      <c r="AP109" s="22">
        <v>43.2</v>
      </c>
      <c r="AQ109" s="22">
        <v>2.2000000000000002</v>
      </c>
      <c r="AR109" s="22">
        <v>23.8</v>
      </c>
      <c r="AS109" s="22">
        <v>2.2999999999999998</v>
      </c>
      <c r="AT109" s="19"/>
      <c r="AU109" s="25">
        <f t="shared" si="8"/>
        <v>99.107060000000018</v>
      </c>
      <c r="AV109" s="25">
        <f t="shared" si="7"/>
        <v>0.21819378629999997</v>
      </c>
      <c r="AW109" s="25">
        <f t="shared" si="9"/>
        <v>99.325253786300024</v>
      </c>
    </row>
    <row r="110" spans="1:49" s="1" customFormat="1" ht="13.2" customHeight="1" x14ac:dyDescent="0.2">
      <c r="A110" s="19" t="s">
        <v>225</v>
      </c>
      <c r="B110" s="19" t="s">
        <v>224</v>
      </c>
      <c r="C110" s="19" t="s">
        <v>217</v>
      </c>
      <c r="D110" s="65" t="s">
        <v>264</v>
      </c>
      <c r="E110" s="18">
        <v>3</v>
      </c>
      <c r="F110" s="20">
        <v>7</v>
      </c>
      <c r="G110" s="19" t="s">
        <v>299</v>
      </c>
      <c r="H110" s="19" t="s">
        <v>262</v>
      </c>
      <c r="I110" s="19" t="s">
        <v>281</v>
      </c>
      <c r="J110" s="61">
        <v>-123.12440119999999</v>
      </c>
      <c r="K110" s="61">
        <v>45.155800739999997</v>
      </c>
      <c r="L110" s="63" t="s">
        <v>308</v>
      </c>
      <c r="M110" s="63" t="s">
        <v>301</v>
      </c>
      <c r="N110" s="21">
        <v>40642.809166666666</v>
      </c>
      <c r="O110" s="17">
        <f>IF(E110&lt;=4,('MI100'!$C$5/((SB.n!I110/SB.n!H110)-'MI100'!$B$5))/SB.n!H110*100,('MI100'!$C$7/((SB.n!I110/SB.n!H110)-'MI100'!$B$7))/SB.n!H110*100)</f>
        <v>94.984409844249711</v>
      </c>
      <c r="P110" s="27">
        <v>54.252180000000003</v>
      </c>
      <c r="Q110" s="27">
        <v>2.0828899999999999</v>
      </c>
      <c r="R110" s="27">
        <v>14.40081</v>
      </c>
      <c r="S110" s="27">
        <v>10.26173</v>
      </c>
      <c r="T110" s="27">
        <v>0.18926000000000001</v>
      </c>
      <c r="U110" s="27">
        <v>4.2911400000000004</v>
      </c>
      <c r="V110" s="27">
        <v>8.7191499999999991</v>
      </c>
      <c r="W110" s="27">
        <v>3.0137999999999998</v>
      </c>
      <c r="X110" s="27">
        <v>1.4337299999999997</v>
      </c>
      <c r="Y110" s="27">
        <v>0.34955999999999998</v>
      </c>
      <c r="Z110" s="19"/>
      <c r="AA110" s="22">
        <v>20.9</v>
      </c>
      <c r="AB110" s="22">
        <v>34.700000000000003</v>
      </c>
      <c r="AC110" s="22">
        <v>37.799999999999997</v>
      </c>
      <c r="AD110" s="22">
        <v>338</v>
      </c>
      <c r="AE110" s="22">
        <v>540.9</v>
      </c>
      <c r="AF110" s="22">
        <v>31.6</v>
      </c>
      <c r="AG110" s="22">
        <v>336.7</v>
      </c>
      <c r="AH110" s="22">
        <v>177</v>
      </c>
      <c r="AI110" s="22">
        <v>39.200000000000003</v>
      </c>
      <c r="AJ110" s="22">
        <v>12.2</v>
      </c>
      <c r="AK110" s="22">
        <v>22.2</v>
      </c>
      <c r="AL110" s="22">
        <v>31.8</v>
      </c>
      <c r="AM110" s="22">
        <v>148.69999999999999</v>
      </c>
      <c r="AN110" s="22">
        <v>6.3</v>
      </c>
      <c r="AO110" s="22">
        <v>21.5</v>
      </c>
      <c r="AP110" s="22">
        <v>46.7</v>
      </c>
      <c r="AQ110" s="22">
        <v>4.2</v>
      </c>
      <c r="AR110" s="22">
        <v>27.4</v>
      </c>
      <c r="AS110" s="22">
        <v>1.8</v>
      </c>
      <c r="AT110" s="19"/>
      <c r="AU110" s="25">
        <f t="shared" si="8"/>
        <v>98.994250000000008</v>
      </c>
      <c r="AV110" s="25">
        <f t="shared" si="7"/>
        <v>0.235834244</v>
      </c>
      <c r="AW110" s="25">
        <f t="shared" si="9"/>
        <v>99.230084244000011</v>
      </c>
    </row>
    <row r="111" spans="1:49" s="1" customFormat="1" ht="13.2" customHeight="1" x14ac:dyDescent="0.2">
      <c r="A111" s="19" t="s">
        <v>227</v>
      </c>
      <c r="B111" s="19" t="s">
        <v>226</v>
      </c>
      <c r="C111" s="19" t="s">
        <v>217</v>
      </c>
      <c r="D111" s="65" t="s">
        <v>265</v>
      </c>
      <c r="E111" s="18">
        <v>4</v>
      </c>
      <c r="F111" s="20">
        <v>10</v>
      </c>
      <c r="G111" s="19" t="s">
        <v>299</v>
      </c>
      <c r="H111" s="19" t="s">
        <v>262</v>
      </c>
      <c r="I111" s="19" t="s">
        <v>281</v>
      </c>
      <c r="J111" s="61">
        <v>-123.1230024</v>
      </c>
      <c r="K111" s="61">
        <v>45.156099300000001</v>
      </c>
      <c r="L111" s="63" t="s">
        <v>308</v>
      </c>
      <c r="M111" s="63" t="s">
        <v>301</v>
      </c>
      <c r="N111" s="21">
        <v>40642.900879629633</v>
      </c>
      <c r="O111" s="17">
        <f>IF(E111&lt;=4,('MI100'!$C$5/((SB.n!I111/SB.n!H111)-'MI100'!$B$5))/SB.n!H111*100,('MI100'!$C$7/((SB.n!I111/SB.n!H111)-'MI100'!$B$7))/SB.n!H111*100)</f>
        <v>97.300479757455918</v>
      </c>
      <c r="P111" s="27">
        <v>54.452910000000003</v>
      </c>
      <c r="Q111" s="27">
        <v>1.87297</v>
      </c>
      <c r="R111" s="27">
        <v>14.349219999999999</v>
      </c>
      <c r="S111" s="27">
        <v>10.319550000000001</v>
      </c>
      <c r="T111" s="27">
        <v>0.18853</v>
      </c>
      <c r="U111" s="27">
        <v>4.5584600000000002</v>
      </c>
      <c r="V111" s="27">
        <v>8.8101199999999995</v>
      </c>
      <c r="W111" s="27">
        <v>2.9176699999999998</v>
      </c>
      <c r="X111" s="27">
        <v>1.4012599999999997</v>
      </c>
      <c r="Y111" s="27">
        <v>0.30352000000000001</v>
      </c>
      <c r="Z111" s="19"/>
      <c r="AA111" s="22">
        <v>21.7</v>
      </c>
      <c r="AB111" s="22">
        <v>39.799999999999997</v>
      </c>
      <c r="AC111" s="22">
        <v>37.700000000000003</v>
      </c>
      <c r="AD111" s="22">
        <v>336.9</v>
      </c>
      <c r="AE111" s="22">
        <v>512.9</v>
      </c>
      <c r="AF111" s="22">
        <v>33.4</v>
      </c>
      <c r="AG111" s="22">
        <v>325.7</v>
      </c>
      <c r="AH111" s="22">
        <v>166.5</v>
      </c>
      <c r="AI111" s="22">
        <v>36.200000000000003</v>
      </c>
      <c r="AJ111" s="22">
        <v>11.6</v>
      </c>
      <c r="AK111" s="22">
        <v>22</v>
      </c>
      <c r="AL111" s="22">
        <v>33.5</v>
      </c>
      <c r="AM111" s="22">
        <v>127.2</v>
      </c>
      <c r="AN111" s="22">
        <v>6.8</v>
      </c>
      <c r="AO111" s="22">
        <v>22.7</v>
      </c>
      <c r="AP111" s="22">
        <v>43</v>
      </c>
      <c r="AQ111" s="22">
        <v>2.9</v>
      </c>
      <c r="AR111" s="22">
        <v>24.4</v>
      </c>
      <c r="AS111" s="22">
        <v>1.2</v>
      </c>
      <c r="AT111" s="19"/>
      <c r="AU111" s="25">
        <f t="shared" si="8"/>
        <v>99.174210000000002</v>
      </c>
      <c r="AV111" s="25">
        <f t="shared" si="7"/>
        <v>0.22707487309999996</v>
      </c>
      <c r="AW111" s="25">
        <f t="shared" si="9"/>
        <v>99.401284873099996</v>
      </c>
    </row>
    <row r="112" spans="1:49" s="1" customFormat="1" ht="13.2" customHeight="1" x14ac:dyDescent="0.2">
      <c r="A112" s="19" t="s">
        <v>229</v>
      </c>
      <c r="B112" s="19" t="s">
        <v>228</v>
      </c>
      <c r="C112" s="19" t="s">
        <v>217</v>
      </c>
      <c r="D112" s="65" t="s">
        <v>266</v>
      </c>
      <c r="E112" s="18">
        <v>3</v>
      </c>
      <c r="F112" s="20">
        <v>9</v>
      </c>
      <c r="G112" s="19" t="s">
        <v>299</v>
      </c>
      <c r="H112" s="19" t="s">
        <v>262</v>
      </c>
      <c r="I112" s="19" t="s">
        <v>281</v>
      </c>
      <c r="J112" s="61">
        <v>-122.6523995</v>
      </c>
      <c r="K112" s="61">
        <v>45.354101589999999</v>
      </c>
      <c r="L112" s="63" t="s">
        <v>308</v>
      </c>
      <c r="M112" s="63" t="s">
        <v>301</v>
      </c>
      <c r="N112" s="21">
        <v>40644.524282407408</v>
      </c>
      <c r="O112" s="17">
        <f>IF(E112&lt;=4,('MI100'!$C$5/((SB.n!I112/SB.n!H112)-'MI100'!$B$5))/SB.n!H112*100,('MI100'!$C$7/((SB.n!I112/SB.n!H112)-'MI100'!$B$7))/SB.n!H112*100)</f>
        <v>94.459255550041121</v>
      </c>
      <c r="P112" s="27">
        <v>54.26259000000001</v>
      </c>
      <c r="Q112" s="27">
        <v>1.9438199999999997</v>
      </c>
      <c r="R112" s="27">
        <v>14.566880000000001</v>
      </c>
      <c r="S112" s="27">
        <v>9.5034800000000015</v>
      </c>
      <c r="T112" s="27">
        <v>0.15814999999999999</v>
      </c>
      <c r="U112" s="27">
        <v>4.4309700000000003</v>
      </c>
      <c r="V112" s="27">
        <v>8.8123699999999996</v>
      </c>
      <c r="W112" s="27">
        <v>3.1116799999999998</v>
      </c>
      <c r="X112" s="27">
        <v>1.0352299999999999</v>
      </c>
      <c r="Y112" s="27">
        <v>0.30052000000000001</v>
      </c>
      <c r="Z112" s="19"/>
      <c r="AA112" s="22">
        <v>14.2</v>
      </c>
      <c r="AB112" s="22">
        <v>39.5</v>
      </c>
      <c r="AC112" s="22">
        <v>37.799999999999997</v>
      </c>
      <c r="AD112" s="22">
        <v>321.89999999999998</v>
      </c>
      <c r="AE112" s="22">
        <v>486.6</v>
      </c>
      <c r="AF112" s="22">
        <v>24.1</v>
      </c>
      <c r="AG112" s="22">
        <v>343.4</v>
      </c>
      <c r="AH112" s="22">
        <v>162.9</v>
      </c>
      <c r="AI112" s="22">
        <v>36.799999999999997</v>
      </c>
      <c r="AJ112" s="22">
        <v>11.2</v>
      </c>
      <c r="AK112" s="22">
        <v>23.4</v>
      </c>
      <c r="AL112" s="22">
        <v>31.7</v>
      </c>
      <c r="AM112" s="22">
        <v>127.7</v>
      </c>
      <c r="AN112" s="22">
        <v>5.4</v>
      </c>
      <c r="AO112" s="22">
        <v>21.6</v>
      </c>
      <c r="AP112" s="22">
        <v>36.200000000000003</v>
      </c>
      <c r="AQ112" s="22">
        <v>2.4</v>
      </c>
      <c r="AR112" s="22">
        <v>22.7</v>
      </c>
      <c r="AS112" s="22">
        <v>1.4</v>
      </c>
      <c r="AT112" s="19"/>
      <c r="AU112" s="25">
        <f t="shared" si="8"/>
        <v>98.125690000000034</v>
      </c>
      <c r="AV112" s="25">
        <f t="shared" si="7"/>
        <v>0.22023450510000003</v>
      </c>
      <c r="AW112" s="25">
        <f t="shared" si="9"/>
        <v>98.345924505100029</v>
      </c>
    </row>
    <row r="113" spans="1:49" s="5" customFormat="1" ht="13.2" customHeight="1" x14ac:dyDescent="0.25">
      <c r="A113" s="19" t="s">
        <v>286</v>
      </c>
      <c r="B113" s="23" t="s">
        <v>289</v>
      </c>
      <c r="C113" s="19" t="s">
        <v>217</v>
      </c>
      <c r="D113" s="65" t="s">
        <v>331</v>
      </c>
      <c r="E113" s="18">
        <v>3</v>
      </c>
      <c r="F113" s="20">
        <v>8</v>
      </c>
      <c r="G113" s="19" t="s">
        <v>299</v>
      </c>
      <c r="H113" s="19" t="s">
        <v>5</v>
      </c>
      <c r="I113" s="24" t="s">
        <v>237</v>
      </c>
      <c r="J113" s="61">
        <v>-123.046649</v>
      </c>
      <c r="K113" s="61">
        <v>45.288939999999997</v>
      </c>
      <c r="L113" s="63" t="s">
        <v>303</v>
      </c>
      <c r="M113" s="67" t="s">
        <v>301</v>
      </c>
      <c r="N113" s="21">
        <v>41435.680115740739</v>
      </c>
      <c r="O113" s="17">
        <f>IF(E113&lt;=4,('MI100'!$C$5/((SB.n!I113/SB.n!H113)-'MI100'!$B$5))/SB.n!H113*100,('MI100'!$C$7/((SB.n!I113/SB.n!H113)-'MI100'!$B$7))/SB.n!H113*100)</f>
        <v>99.667285895632702</v>
      </c>
      <c r="P113" s="27">
        <v>52.870372379999999</v>
      </c>
      <c r="Q113" s="27">
        <v>1.8725561399999999</v>
      </c>
      <c r="R113" s="27">
        <v>13.665478890000001</v>
      </c>
      <c r="S113" s="27">
        <v>11.53463472</v>
      </c>
      <c r="T113" s="27">
        <v>0.20627313</v>
      </c>
      <c r="U113" s="27">
        <v>4.5902507699999999</v>
      </c>
      <c r="V113" s="27">
        <v>8.6756214299999996</v>
      </c>
      <c r="W113" s="27">
        <v>2.9706035099999997</v>
      </c>
      <c r="X113" s="27">
        <v>0.91963724999999996</v>
      </c>
      <c r="Y113" s="27">
        <v>0.29727453000000004</v>
      </c>
      <c r="Z113" s="19"/>
      <c r="AA113" s="22">
        <v>22.108799999999999</v>
      </c>
      <c r="AB113" s="22">
        <v>35.828099999999999</v>
      </c>
      <c r="AC113" s="22">
        <v>36.321600000000004</v>
      </c>
      <c r="AD113" s="22">
        <v>318.60360000000003</v>
      </c>
      <c r="AE113" s="22">
        <v>463.10040000000004</v>
      </c>
      <c r="AF113" s="22">
        <v>18.456899999999997</v>
      </c>
      <c r="AG113" s="22">
        <v>311.89200000000005</v>
      </c>
      <c r="AH113" s="22">
        <v>154.959</v>
      </c>
      <c r="AI113" s="22">
        <v>37.900799999999997</v>
      </c>
      <c r="AJ113" s="22">
        <v>10.856999999999999</v>
      </c>
      <c r="AK113" s="22">
        <v>21.319200000000002</v>
      </c>
      <c r="AL113" s="22">
        <v>32.867099999999994</v>
      </c>
      <c r="AM113" s="22">
        <v>122.2893</v>
      </c>
      <c r="AN113" s="22">
        <v>4.7375999999999996</v>
      </c>
      <c r="AO113" s="22">
        <v>17.667299999999997</v>
      </c>
      <c r="AP113" s="22">
        <v>43.131899999999995</v>
      </c>
      <c r="AQ113" s="22">
        <v>2.8622999999999998</v>
      </c>
      <c r="AR113" s="22">
        <v>23.391900000000003</v>
      </c>
      <c r="AS113" s="22">
        <v>1.1843999999999999</v>
      </c>
      <c r="AT113" s="19"/>
      <c r="AU113" s="25">
        <f>SUM(P113:Y113)</f>
        <v>97.602702749999992</v>
      </c>
      <c r="AV113" s="25">
        <f>((AA113*1.2726)+(AB113*1.46157)+(AC113*1.53386)+(AD113*1.47112)+(AE113*1.11651)+(AF113*1.0936)+(AG113*1.18261)+(AH113*1.35078)+(AI113*1.26995)+(AJ113*1.43054)+(AK113*1.34422)+(AL113*1.25179)+(AM113*1.24472)+(AN113*1.07722)+(AO113*1.17277)+(AP113*1.22838)+(AQ113*1.13791)+(AR113*1.16639)+(AS113*1.10083))/10000</f>
        <v>0.2116650376659</v>
      </c>
      <c r="AW113" s="25">
        <f>AU113+AV113</f>
        <v>97.814367787665887</v>
      </c>
    </row>
    <row r="114" spans="1:49" s="5" customFormat="1" ht="13.2" customHeight="1" x14ac:dyDescent="0.25">
      <c r="A114" s="19" t="s">
        <v>285</v>
      </c>
      <c r="B114" s="23" t="s">
        <v>290</v>
      </c>
      <c r="C114" s="19" t="s">
        <v>217</v>
      </c>
      <c r="D114" s="65" t="s">
        <v>332</v>
      </c>
      <c r="E114" s="18">
        <v>3</v>
      </c>
      <c r="F114" s="20">
        <v>7</v>
      </c>
      <c r="G114" s="19" t="s">
        <v>299</v>
      </c>
      <c r="H114" s="19" t="s">
        <v>5</v>
      </c>
      <c r="I114" s="24" t="s">
        <v>237</v>
      </c>
      <c r="J114" s="61">
        <v>-123.072394</v>
      </c>
      <c r="K114" s="61">
        <v>45.259664999999998</v>
      </c>
      <c r="L114" s="63" t="s">
        <v>303</v>
      </c>
      <c r="M114" s="67" t="s">
        <v>301</v>
      </c>
      <c r="N114" s="21">
        <v>41435.726041666669</v>
      </c>
      <c r="O114" s="17">
        <f>IF(E114&lt;=4,('MI100'!$C$5/((SB.n!I114/SB.n!H114)-'MI100'!$B$5))/SB.n!H114*100,('MI100'!$C$7/((SB.n!I114/SB.n!H114)-'MI100'!$B$7))/SB.n!H114*100)</f>
        <v>100.15003577972448</v>
      </c>
      <c r="P114" s="27">
        <v>53.094194370000004</v>
      </c>
      <c r="Q114" s="27">
        <v>1.9531940400000001</v>
      </c>
      <c r="R114" s="27">
        <v>13.612032839999998</v>
      </c>
      <c r="S114" s="27">
        <v>12.2308053</v>
      </c>
      <c r="T114" s="27">
        <v>0.22302252</v>
      </c>
      <c r="U114" s="27">
        <v>4.5843682499999998</v>
      </c>
      <c r="V114" s="27">
        <v>8.4658641899999978</v>
      </c>
      <c r="W114" s="27">
        <v>3.0513795899999998</v>
      </c>
      <c r="X114" s="27">
        <v>0.99599156999999994</v>
      </c>
      <c r="Y114" s="27">
        <v>0.32376560999999998</v>
      </c>
      <c r="Z114" s="19"/>
      <c r="AA114" s="22">
        <v>16.482900000000001</v>
      </c>
      <c r="AB114" s="22">
        <v>32.570999999999998</v>
      </c>
      <c r="AC114" s="22">
        <v>35.729400000000005</v>
      </c>
      <c r="AD114" s="22">
        <v>318.01139999999998</v>
      </c>
      <c r="AE114" s="22">
        <v>484.71570000000003</v>
      </c>
      <c r="AF114" s="22">
        <v>20.628299999999999</v>
      </c>
      <c r="AG114" s="22">
        <v>309.91800000000001</v>
      </c>
      <c r="AH114" s="22">
        <v>161.37450000000001</v>
      </c>
      <c r="AI114" s="22">
        <v>34.051499999999997</v>
      </c>
      <c r="AJ114" s="22">
        <v>11.251799999999999</v>
      </c>
      <c r="AK114" s="22">
        <v>21.319200000000002</v>
      </c>
      <c r="AL114" s="22">
        <v>27.537299999999998</v>
      </c>
      <c r="AM114" s="22">
        <v>119.42699999999999</v>
      </c>
      <c r="AN114" s="22">
        <v>5.0337000000000005</v>
      </c>
      <c r="AO114" s="22">
        <v>18.456899999999997</v>
      </c>
      <c r="AP114" s="22">
        <v>39.7761</v>
      </c>
      <c r="AQ114" s="22">
        <v>2.7635999999999998</v>
      </c>
      <c r="AR114" s="22">
        <v>22.799700000000001</v>
      </c>
      <c r="AS114" s="22">
        <v>0.98699999999999999</v>
      </c>
      <c r="AT114" s="19"/>
      <c r="AU114" s="25">
        <f>SUM(P114:Y114)</f>
        <v>98.534618279999989</v>
      </c>
      <c r="AV114" s="25">
        <f>((AA114*1.2726)+(AB114*1.46157)+(AC114*1.53386)+(AD114*1.47112)+(AE114*1.11651)+(AF114*1.0936)+(AG114*1.18261)+(AH114*1.35078)+(AI114*1.26995)+(AJ114*1.43054)+(AK114*1.34422)+(AL114*1.25179)+(AM114*1.24472)+(AN114*1.07722)+(AO114*1.17277)+(AP114*1.22838)+(AQ114*1.13791)+(AR114*1.16639)+(AS114*1.10083))/10000</f>
        <v>0.21173348670810002</v>
      </c>
      <c r="AW114" s="25">
        <f>AU114+AV114</f>
        <v>98.746351766708088</v>
      </c>
    </row>
    <row r="115" spans="1:49" s="5" customFormat="1" ht="13.2" customHeight="1" x14ac:dyDescent="0.25">
      <c r="A115" s="19" t="s">
        <v>284</v>
      </c>
      <c r="B115" s="23" t="s">
        <v>291</v>
      </c>
      <c r="C115" s="19" t="s">
        <v>217</v>
      </c>
      <c r="D115" s="65" t="s">
        <v>333</v>
      </c>
      <c r="E115" s="18">
        <v>3</v>
      </c>
      <c r="F115" s="20">
        <v>7</v>
      </c>
      <c r="G115" s="19" t="s">
        <v>299</v>
      </c>
      <c r="H115" s="19" t="s">
        <v>5</v>
      </c>
      <c r="I115" s="24" t="s">
        <v>237</v>
      </c>
      <c r="J115" s="61">
        <v>-123.081541</v>
      </c>
      <c r="K115" s="61">
        <v>45.264040999999999</v>
      </c>
      <c r="L115" s="63" t="s">
        <v>303</v>
      </c>
      <c r="M115" s="67" t="s">
        <v>301</v>
      </c>
      <c r="N115" s="21">
        <v>41435.771967592591</v>
      </c>
      <c r="O115" s="17">
        <f>IF(E115&lt;=4,('MI100'!$C$5/((SB.n!I115/SB.n!H115)-'MI100'!$B$5))/SB.n!H115*100,('MI100'!$C$7/((SB.n!I115/SB.n!H115)-'MI100'!$B$7))/SB.n!H115*100)</f>
        <v>96.969474478810625</v>
      </c>
      <c r="P115" s="27">
        <v>53.356173779999999</v>
      </c>
      <c r="Q115" s="27">
        <v>2.0121376799999999</v>
      </c>
      <c r="R115" s="27">
        <v>14.00693154</v>
      </c>
      <c r="S115" s="27">
        <v>10.98204303</v>
      </c>
      <c r="T115" s="27">
        <v>0.19517925</v>
      </c>
      <c r="U115" s="27">
        <v>4.3456524300000003</v>
      </c>
      <c r="V115" s="27">
        <v>8.6517656400000007</v>
      </c>
      <c r="W115" s="27">
        <v>2.9608914300000002</v>
      </c>
      <c r="X115" s="27">
        <v>1.3285414799999999</v>
      </c>
      <c r="Y115" s="27">
        <v>0.33695193000000001</v>
      </c>
      <c r="Z115" s="19"/>
      <c r="AA115" s="22">
        <v>14.706300000000001</v>
      </c>
      <c r="AB115" s="22">
        <v>35.038499999999999</v>
      </c>
      <c r="AC115" s="22">
        <v>38.493000000000002</v>
      </c>
      <c r="AD115" s="22">
        <v>324.72300000000001</v>
      </c>
      <c r="AE115" s="22">
        <v>562.78740000000005</v>
      </c>
      <c r="AF115" s="22">
        <v>29.807400000000001</v>
      </c>
      <c r="AG115" s="22">
        <v>320.3802</v>
      </c>
      <c r="AH115" s="22">
        <v>168.5796</v>
      </c>
      <c r="AI115" s="22">
        <v>38.2956</v>
      </c>
      <c r="AJ115" s="22">
        <v>11.9427</v>
      </c>
      <c r="AK115" s="22">
        <v>19.739999999999998</v>
      </c>
      <c r="AL115" s="22">
        <v>30.498299999999997</v>
      </c>
      <c r="AM115" s="22">
        <v>127.6191</v>
      </c>
      <c r="AN115" s="22">
        <v>5.0337000000000005</v>
      </c>
      <c r="AO115" s="22">
        <v>20.3322</v>
      </c>
      <c r="AP115" s="22">
        <v>46.487699999999997</v>
      </c>
      <c r="AQ115" s="22">
        <v>3.4544999999999999</v>
      </c>
      <c r="AR115" s="22">
        <v>27.635999999999999</v>
      </c>
      <c r="AS115" s="22">
        <v>3.5531999999999999</v>
      </c>
      <c r="AT115" s="19"/>
      <c r="AU115" s="25">
        <f t="shared" si="8"/>
        <v>98.176268189999988</v>
      </c>
      <c r="AV115" s="25">
        <f t="shared" si="7"/>
        <v>0.22899588575009999</v>
      </c>
      <c r="AW115" s="25">
        <f t="shared" si="9"/>
        <v>98.405264075750082</v>
      </c>
    </row>
    <row r="116" spans="1:49" s="1" customFormat="1" ht="13.2" customHeight="1" x14ac:dyDescent="0.2">
      <c r="A116" s="19" t="s">
        <v>221</v>
      </c>
      <c r="B116" s="19" t="s">
        <v>220</v>
      </c>
      <c r="C116" s="19" t="s">
        <v>298</v>
      </c>
      <c r="D116" s="65" t="s">
        <v>294</v>
      </c>
      <c r="E116" s="18">
        <v>5</v>
      </c>
      <c r="F116" s="20">
        <v>13</v>
      </c>
      <c r="G116" s="19" t="s">
        <v>299</v>
      </c>
      <c r="H116" s="19" t="s">
        <v>293</v>
      </c>
      <c r="I116" s="19" t="s">
        <v>281</v>
      </c>
      <c r="J116" s="61">
        <v>-123.16399989999999</v>
      </c>
      <c r="K116" s="61">
        <v>46.193001160000001</v>
      </c>
      <c r="L116" s="63" t="s">
        <v>308</v>
      </c>
      <c r="M116" s="63" t="s">
        <v>301</v>
      </c>
      <c r="N116" s="21">
        <v>40642.396458333336</v>
      </c>
      <c r="O116" s="17">
        <f>IF(E116&lt;=4,('MI100'!$C$5/((SB.n!I116/SB.n!H116)-'MI100'!$B$5))/SB.n!H116*100,('MI100'!$C$7/((SB.n!I116/SB.n!H116)-'MI100'!$B$7))/SB.n!H116*100)</f>
        <v>99.616705028899361</v>
      </c>
      <c r="P116" s="27">
        <v>53.32732</v>
      </c>
      <c r="Q116" s="27">
        <v>1.77878</v>
      </c>
      <c r="R116" s="27">
        <v>13.84754</v>
      </c>
      <c r="S116" s="27">
        <v>11.32676</v>
      </c>
      <c r="T116" s="27">
        <v>0.19404000000000002</v>
      </c>
      <c r="U116" s="27">
        <v>4.5591799999999996</v>
      </c>
      <c r="V116" s="27">
        <v>8.3055800000000026</v>
      </c>
      <c r="W116" s="27">
        <v>2.9199199999999998</v>
      </c>
      <c r="X116" s="27">
        <v>1.26935</v>
      </c>
      <c r="Y116" s="27">
        <v>0.34245999999999999</v>
      </c>
      <c r="Z116" s="19"/>
      <c r="AA116" s="22">
        <v>15.4</v>
      </c>
      <c r="AB116" s="22">
        <v>35.4</v>
      </c>
      <c r="AC116" s="22">
        <v>35.299999999999997</v>
      </c>
      <c r="AD116" s="22">
        <v>298.5</v>
      </c>
      <c r="AE116" s="22">
        <v>540</v>
      </c>
      <c r="AF116" s="22">
        <v>32.9</v>
      </c>
      <c r="AG116" s="22">
        <v>311.89999999999998</v>
      </c>
      <c r="AH116" s="22">
        <v>166.2</v>
      </c>
      <c r="AI116" s="22">
        <v>35.1</v>
      </c>
      <c r="AJ116" s="22">
        <v>11.2</v>
      </c>
      <c r="AK116" s="22">
        <v>19.600000000000001</v>
      </c>
      <c r="AL116" s="22">
        <v>26.5</v>
      </c>
      <c r="AM116" s="22">
        <v>117.7</v>
      </c>
      <c r="AN116" s="22">
        <v>6.1</v>
      </c>
      <c r="AO116" s="22">
        <v>18</v>
      </c>
      <c r="AP116" s="22">
        <v>45.4</v>
      </c>
      <c r="AQ116" s="22">
        <v>3.5</v>
      </c>
      <c r="AR116" s="22">
        <v>24.9</v>
      </c>
      <c r="AS116" s="22">
        <v>0.8</v>
      </c>
      <c r="AT116" s="19"/>
      <c r="AU116" s="25">
        <f t="shared" si="8"/>
        <v>97.870930000000001</v>
      </c>
      <c r="AV116" s="25">
        <f t="shared" si="7"/>
        <v>0.21808385289999996</v>
      </c>
      <c r="AW116" s="25">
        <f t="shared" si="9"/>
        <v>98.089013852899996</v>
      </c>
    </row>
    <row r="117" spans="1:49" s="1" customFormat="1" ht="13.2" customHeight="1" x14ac:dyDescent="0.2">
      <c r="A117" s="41" t="s">
        <v>223</v>
      </c>
      <c r="B117" s="41" t="s">
        <v>222</v>
      </c>
      <c r="C117" s="41" t="s">
        <v>298</v>
      </c>
      <c r="D117" s="66" t="s">
        <v>295</v>
      </c>
      <c r="E117" s="44">
        <v>5</v>
      </c>
      <c r="F117" s="45">
        <v>15</v>
      </c>
      <c r="G117" s="41" t="s">
        <v>299</v>
      </c>
      <c r="H117" s="41" t="s">
        <v>293</v>
      </c>
      <c r="I117" s="41" t="s">
        <v>281</v>
      </c>
      <c r="J117" s="62">
        <v>-123.13400129999999</v>
      </c>
      <c r="K117" s="62">
        <v>46.18899906</v>
      </c>
      <c r="L117" s="64" t="s">
        <v>308</v>
      </c>
      <c r="M117" s="64" t="s">
        <v>301</v>
      </c>
      <c r="N117" s="46">
        <v>40642.488171296296</v>
      </c>
      <c r="O117" s="50">
        <f>IF(E117&lt;=4,('MI100'!$C$5/((SB.n!I117/SB.n!H117)-'MI100'!$B$5))/SB.n!H117*100,('MI100'!$C$7/((SB.n!I117/SB.n!H117)-'MI100'!$B$7))/SB.n!H117*100)</f>
        <v>99.897696452533964</v>
      </c>
      <c r="P117" s="40">
        <v>52.972180000000002</v>
      </c>
      <c r="Q117" s="40">
        <v>1.69493</v>
      </c>
      <c r="R117" s="40">
        <v>13.852930000000002</v>
      </c>
      <c r="S117" s="40">
        <v>11.39711</v>
      </c>
      <c r="T117" s="40">
        <v>0.18487999999999999</v>
      </c>
      <c r="U117" s="40">
        <v>4.6407400000000001</v>
      </c>
      <c r="V117" s="40">
        <v>8.4280999999999988</v>
      </c>
      <c r="W117" s="40">
        <v>2.9193799999999999</v>
      </c>
      <c r="X117" s="40">
        <v>1.1156299999999999</v>
      </c>
      <c r="Y117" s="40">
        <v>0.30173999999999995</v>
      </c>
      <c r="Z117" s="41"/>
      <c r="AA117" s="42">
        <v>16</v>
      </c>
      <c r="AB117" s="42">
        <v>37.299999999999997</v>
      </c>
      <c r="AC117" s="42">
        <v>36.200000000000003</v>
      </c>
      <c r="AD117" s="42">
        <v>302.8</v>
      </c>
      <c r="AE117" s="42">
        <v>515.6</v>
      </c>
      <c r="AF117" s="42">
        <v>26.1</v>
      </c>
      <c r="AG117" s="42">
        <v>312.7</v>
      </c>
      <c r="AH117" s="42">
        <v>158.80000000000001</v>
      </c>
      <c r="AI117" s="42">
        <v>32.299999999999997</v>
      </c>
      <c r="AJ117" s="42">
        <v>11.5</v>
      </c>
      <c r="AK117" s="42">
        <v>19.399999999999999</v>
      </c>
      <c r="AL117" s="42">
        <v>26.8</v>
      </c>
      <c r="AM117" s="42">
        <v>112.8</v>
      </c>
      <c r="AN117" s="42">
        <v>6.3</v>
      </c>
      <c r="AO117" s="42">
        <v>21.4</v>
      </c>
      <c r="AP117" s="42">
        <v>44.4</v>
      </c>
      <c r="AQ117" s="42">
        <v>2.1</v>
      </c>
      <c r="AR117" s="42">
        <v>24.6</v>
      </c>
      <c r="AS117" s="42">
        <v>1.4</v>
      </c>
      <c r="AT117" s="41"/>
      <c r="AU117" s="43">
        <f t="shared" si="8"/>
        <v>97.507620000000003</v>
      </c>
      <c r="AV117" s="43">
        <f t="shared" si="7"/>
        <v>0.21409292099999999</v>
      </c>
      <c r="AW117" s="43">
        <f t="shared" si="9"/>
        <v>97.721712921000005</v>
      </c>
    </row>
  </sheetData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"/>
  <sheetViews>
    <sheetView showGridLines="0" zoomScaleNormal="100" workbookViewId="0">
      <selection activeCell="AQ107" sqref="AQ107"/>
    </sheetView>
  </sheetViews>
  <sheetFormatPr defaultRowHeight="13.2" x14ac:dyDescent="0.25"/>
  <cols>
    <col min="1" max="1" width="16.6640625" customWidth="1"/>
    <col min="2" max="3" width="12.88671875" customWidth="1"/>
    <col min="4" max="5" width="10.33203125" customWidth="1"/>
    <col min="6" max="6" width="9.33203125" customWidth="1"/>
    <col min="7" max="16" width="7.6640625" customWidth="1"/>
    <col min="17" max="17" width="2.6640625" customWidth="1"/>
    <col min="18" max="30" width="6.6640625" customWidth="1"/>
    <col min="31" max="31" width="6.109375" customWidth="1"/>
    <col min="32" max="36" width="6.6640625" customWidth="1"/>
    <col min="37" max="37" width="2.6640625" customWidth="1"/>
    <col min="38" max="39" width="13.5546875" customWidth="1"/>
    <col min="40" max="40" width="13.5546875" bestFit="1" customWidth="1"/>
  </cols>
  <sheetData>
    <row r="1" spans="1:40" ht="18" customHeight="1" x14ac:dyDescent="0.25">
      <c r="A1" s="13" t="str">
        <f>SB.u!A1</f>
        <v>Supplemental File 2: Alteration, mass analysis and magmatic compositions of the Sentinel Bluffs Member, Columbia River flood basalt province, by M. G. Sawlan</v>
      </c>
    </row>
    <row r="2" spans="1:40" ht="13.95" customHeight="1" x14ac:dyDescent="0.25"/>
    <row r="3" spans="1:40" x14ac:dyDescent="0.25">
      <c r="A3" s="6" t="s">
        <v>410</v>
      </c>
      <c r="G3" s="13" t="s">
        <v>437</v>
      </c>
      <c r="R3" s="13" t="s">
        <v>438</v>
      </c>
    </row>
    <row r="4" spans="1:40" ht="13.8" thickBot="1" x14ac:dyDescent="0.3">
      <c r="G4" s="9"/>
    </row>
    <row r="5" spans="1:40" ht="19.95" customHeight="1" thickTop="1" x14ac:dyDescent="0.25">
      <c r="A5" s="36" t="s">
        <v>2</v>
      </c>
      <c r="B5" s="36" t="s">
        <v>1</v>
      </c>
      <c r="C5" s="36" t="s">
        <v>280</v>
      </c>
      <c r="D5" s="37" t="s">
        <v>304</v>
      </c>
      <c r="E5" s="38" t="s">
        <v>305</v>
      </c>
      <c r="F5" s="37" t="s">
        <v>311</v>
      </c>
      <c r="G5" s="39" t="s">
        <v>367</v>
      </c>
      <c r="H5" s="47" t="s">
        <v>368</v>
      </c>
      <c r="I5" s="47" t="s">
        <v>369</v>
      </c>
      <c r="J5" s="47" t="s">
        <v>370</v>
      </c>
      <c r="K5" s="47" t="s">
        <v>371</v>
      </c>
      <c r="L5" s="47" t="s">
        <v>372</v>
      </c>
      <c r="M5" s="47" t="s">
        <v>373</v>
      </c>
      <c r="N5" s="39" t="s">
        <v>374</v>
      </c>
      <c r="O5" s="39" t="s">
        <v>375</v>
      </c>
      <c r="P5" s="39" t="s">
        <v>376</v>
      </c>
      <c r="Q5" s="39"/>
      <c r="R5" s="60" t="s">
        <v>377</v>
      </c>
      <c r="S5" s="60" t="s">
        <v>378</v>
      </c>
      <c r="T5" s="60" t="s">
        <v>379</v>
      </c>
      <c r="U5" s="60" t="s">
        <v>430</v>
      </c>
      <c r="V5" s="60" t="s">
        <v>380</v>
      </c>
      <c r="W5" s="60" t="s">
        <v>381</v>
      </c>
      <c r="X5" s="60" t="s">
        <v>382</v>
      </c>
      <c r="Y5" s="60" t="s">
        <v>383</v>
      </c>
      <c r="Z5" s="60" t="s">
        <v>384</v>
      </c>
      <c r="AA5" s="60" t="s">
        <v>385</v>
      </c>
      <c r="AB5" s="60" t="s">
        <v>386</v>
      </c>
      <c r="AC5" s="60" t="s">
        <v>387</v>
      </c>
      <c r="AD5" s="60" t="s">
        <v>388</v>
      </c>
      <c r="AE5" s="60" t="s">
        <v>389</v>
      </c>
      <c r="AF5" s="60" t="s">
        <v>390</v>
      </c>
      <c r="AG5" s="60" t="s">
        <v>391</v>
      </c>
      <c r="AH5" s="60" t="s">
        <v>392</v>
      </c>
      <c r="AI5" s="60" t="s">
        <v>393</v>
      </c>
      <c r="AJ5" s="60" t="s">
        <v>394</v>
      </c>
      <c r="AK5" s="39"/>
      <c r="AL5" s="37" t="s">
        <v>406</v>
      </c>
      <c r="AM5" s="37" t="s">
        <v>407</v>
      </c>
      <c r="AN5" s="37" t="s">
        <v>408</v>
      </c>
    </row>
    <row r="6" spans="1:40" ht="15" customHeight="1" x14ac:dyDescent="0.25">
      <c r="A6" s="13" t="str">
        <f>SB.u!A6</f>
        <v>080721-1914MS</v>
      </c>
      <c r="B6" s="13" t="str">
        <f>SB.u!B6</f>
        <v>10MS027</v>
      </c>
      <c r="C6" s="13" t="str">
        <f>SB.u!D6</f>
        <v>AC-1</v>
      </c>
      <c r="D6" s="7">
        <f>SB.u!E6</f>
        <v>3</v>
      </c>
      <c r="E6" s="7">
        <f>SB.u!F6</f>
        <v>9</v>
      </c>
      <c r="F6" s="17">
        <f>IF(D6&lt;=4,('MI100'!$C$5/((I6/H6)-'MI100'!$B$5))/H6*100,('MI100'!$C$7/((I6/H6)-'MI100'!$B$7))/H6*100)</f>
        <v>99.152334944207823</v>
      </c>
      <c r="G6" s="14">
        <f>SB.u!P6/SB.u!$AW6*100</f>
        <v>53.803871182369299</v>
      </c>
      <c r="H6" s="14">
        <f>SB.u!Q6/SB.u!$AW6*100</f>
        <v>1.877085767167892</v>
      </c>
      <c r="I6" s="14">
        <f>SB.u!R6/SB.u!$AW6*100</f>
        <v>14.120375046521152</v>
      </c>
      <c r="J6" s="14">
        <f>SB.u!S6/SB.u!$AW6*100</f>
        <v>11.557778918472248</v>
      </c>
      <c r="K6" s="14">
        <f>SB.u!T6/SB.u!$AW6*100</f>
        <v>0.20425301089351949</v>
      </c>
      <c r="L6" s="14">
        <f>SB.u!U6/SB.u!$AW6*100</f>
        <v>5.0013030431179617</v>
      </c>
      <c r="M6" s="14">
        <f>SB.u!V6/SB.u!$AW6*100</f>
        <v>8.7934672694342311</v>
      </c>
      <c r="N6" s="14">
        <f>SB.u!W6/SB.u!$AW6*100</f>
        <v>2.9386421809411436</v>
      </c>
      <c r="O6" s="14">
        <f>SB.u!X6/SB.u!$AW6*100</f>
        <v>1.1879234110126944</v>
      </c>
      <c r="P6" s="14">
        <f>SB.u!Y6/SB.u!$AW6*100</f>
        <v>0.29958302377279045</v>
      </c>
      <c r="Q6" s="14"/>
      <c r="R6" s="16">
        <f>SB.u!AA6/SB.u!$AW6*100</f>
        <v>17.744332128475712</v>
      </c>
      <c r="S6" s="16">
        <f>SB.u!AB6/SB.u!$AW6*100</f>
        <v>38.412446255393448</v>
      </c>
      <c r="T6" s="16">
        <f>SB.u!AC6/SB.u!$AW6*100</f>
        <v>38.714906462128823</v>
      </c>
      <c r="U6" s="16">
        <f>SB.u!AD6/SB.u!$AW6*100</f>
        <v>331.5972066508898</v>
      </c>
      <c r="V6" s="16">
        <f>SB.u!AE6/SB.u!$AW6*100</f>
        <v>469.01496057766485</v>
      </c>
      <c r="W6" s="16">
        <f>SB.u!AF6/SB.u!$AW6*100</f>
        <v>26.314037985978185</v>
      </c>
      <c r="X6" s="16">
        <f>SB.u!AG6/SB.u!$AW6*100</f>
        <v>319.39797831256283</v>
      </c>
      <c r="Y6" s="16">
        <f>SB.u!AH6/SB.u!$AW6*100</f>
        <v>160.60636977648755</v>
      </c>
      <c r="Z6" s="16">
        <f>SB.u!AI6/SB.u!$AW6*100</f>
        <v>33.673903016539128</v>
      </c>
      <c r="AA6" s="16">
        <f>SB.u!AJ6/SB.u!$AW6*100</f>
        <v>11.493487855944496</v>
      </c>
      <c r="AB6" s="16">
        <f>SB.u!AK6/SB.u!$AW6*100</f>
        <v>21.676314816035671</v>
      </c>
      <c r="AC6" s="16">
        <f>SB.u!AL6/SB.u!$AW6*100</f>
        <v>33.169802671980165</v>
      </c>
      <c r="AD6" s="16">
        <f>SB.u!AM6/SB.u!$AW6*100</f>
        <v>120.17752214285822</v>
      </c>
      <c r="AE6" s="16">
        <f>SB.u!AN6/SB.u!$AW6*100</f>
        <v>4.436083032118928</v>
      </c>
      <c r="AF6" s="16">
        <f>SB.u!AO6/SB.u!$AW6*100</f>
        <v>17.139411715004947</v>
      </c>
      <c r="AG6" s="16">
        <f>SB.u!AP6/SB.u!$AW6*100</f>
        <v>41.033768047100082</v>
      </c>
      <c r="AH6" s="16">
        <f>SB.u!AQ6/SB.u!$AW6*100</f>
        <v>3.0246020673538143</v>
      </c>
      <c r="AI6" s="16">
        <f>SB.u!AR6/SB.u!$AW6*100</f>
        <v>21.877954953859255</v>
      </c>
      <c r="AJ6" s="16">
        <f>SB.u!AS6/SB.u!$AW6*100</f>
        <v>0.40328027564717528</v>
      </c>
      <c r="AK6" s="14"/>
      <c r="AL6" s="33">
        <f t="shared" ref="AL6" si="0">SUM(G6:P6)</f>
        <v>99.784282853702933</v>
      </c>
      <c r="AM6" s="32">
        <f t="shared" ref="AM6" si="1">((R6*1.2726)+(S6*1.46157)+(T6*1.53386)+(U6*1.47112)+(V6*1.11651)+(W6*1.0936)+(X6*1.18261)+(Y6*1.35078)+(Z6*1.26995)+(AA6*1.43054)+(AB6*1.34422)+(AC6*1.25179)+(AD6*1.24472)+(AE6*1.07722)+(AF6*1.17277)+(AG6*1.22838)+(AH6*1.13791)+(AI6*1.16639)+(AJ6*1.10083))/10000</f>
        <v>0.21571714629706121</v>
      </c>
      <c r="AN6" s="33">
        <f t="shared" ref="AN6" si="2">AL6+AM6</f>
        <v>100</v>
      </c>
    </row>
    <row r="7" spans="1:40" x14ac:dyDescent="0.25">
      <c r="A7" s="13" t="str">
        <f>SB.u!A7</f>
        <v>080721-1807MS</v>
      </c>
      <c r="B7" s="13" t="str">
        <f>SB.u!B7</f>
        <v>10MS028</v>
      </c>
      <c r="C7" s="13" t="str">
        <f>SB.u!D7</f>
        <v>AC-1</v>
      </c>
      <c r="D7" s="7">
        <f>SB.u!E7</f>
        <v>3</v>
      </c>
      <c r="E7" s="7">
        <f>SB.u!F7</f>
        <v>9</v>
      </c>
      <c r="F7" s="17">
        <f>IF(D7&lt;=4,('MI100'!$C$5/((I7/H7)-'MI100'!$B$5))/H7*100,('MI100'!$C$7/((I7/H7)-'MI100'!$B$7))/H7*100)</f>
        <v>99.537634083392376</v>
      </c>
      <c r="G7" s="14">
        <f>SB.u!P7/SB.u!$AW7*100</f>
        <v>53.663380808759364</v>
      </c>
      <c r="H7" s="14">
        <f>SB.u!Q7/SB.u!$AW7*100</f>
        <v>1.8479928578581371</v>
      </c>
      <c r="I7" s="14">
        <f>SB.u!R7/SB.u!$AW7*100</f>
        <v>14.101277105012343</v>
      </c>
      <c r="J7" s="14">
        <f>SB.u!S7/SB.u!$AW7*100</f>
        <v>11.762470578018204</v>
      </c>
      <c r="K7" s="14">
        <f>SB.u!T7/SB.u!$AW7*100</f>
        <v>0.20473930306105181</v>
      </c>
      <c r="L7" s="14">
        <f>SB.u!U7/SB.u!$AW7*100</f>
        <v>5.044725314414312</v>
      </c>
      <c r="M7" s="14">
        <f>SB.u!V7/SB.u!$AW7*100</f>
        <v>8.7815816268904641</v>
      </c>
      <c r="N7" s="14">
        <f>SB.u!W7/SB.u!$AW7*100</f>
        <v>2.9582347933987436</v>
      </c>
      <c r="O7" s="14">
        <f>SB.u!X7/SB.u!$AW7*100</f>
        <v>1.1250409349490553</v>
      </c>
      <c r="P7" s="14">
        <f>SB.u!Y7/SB.u!$AW7*100</f>
        <v>0.29580168697126763</v>
      </c>
      <c r="Q7" s="14"/>
      <c r="R7" s="16">
        <f>SB.u!AA7/SB.u!$AW7*100</f>
        <v>17.663520653955544</v>
      </c>
      <c r="S7" s="16">
        <f>SB.u!AB7/SB.u!$AW7*100</f>
        <v>39.542199645786837</v>
      </c>
      <c r="T7" s="16">
        <f>SB.u!AC7/SB.u!$AW7*100</f>
        <v>38.036785953688359</v>
      </c>
      <c r="U7" s="16">
        <f>SB.u!AD7/SB.u!$AW7*100</f>
        <v>330.18740313360075</v>
      </c>
      <c r="V7" s="16">
        <f>SB.u!AE7/SB.u!$AW7*100</f>
        <v>467.98293641701537</v>
      </c>
      <c r="W7" s="16">
        <f>SB.u!AF7/SB.u!$AW7*100</f>
        <v>26.696002806546449</v>
      </c>
      <c r="X7" s="16">
        <f>SB.u!AG7/SB.u!$AW7*100</f>
        <v>321.15492098100987</v>
      </c>
      <c r="Y7" s="16">
        <f>SB.u!AH7/SB.u!$AW7*100</f>
        <v>158.57024223437364</v>
      </c>
      <c r="Z7" s="16">
        <f>SB.u!AI7/SB.u!$AW7*100</f>
        <v>34.32343217984544</v>
      </c>
      <c r="AA7" s="16">
        <f>SB.u!AJ7/SB.u!$AW7*100</f>
        <v>11.742226798368174</v>
      </c>
      <c r="AB7" s="16">
        <f>SB.u!AK7/SB.u!$AW7*100</f>
        <v>21.276513514991905</v>
      </c>
      <c r="AC7" s="16">
        <f>SB.u!AL7/SB.u!$AW7*100</f>
        <v>31.814409359681289</v>
      </c>
      <c r="AD7" s="16">
        <f>SB.u!AM7/SB.u!$AW7*100</f>
        <v>117.02082433245546</v>
      </c>
      <c r="AE7" s="16">
        <f>SB.u!AN7/SB.u!$AW7*100</f>
        <v>5.2187674659414114</v>
      </c>
      <c r="AF7" s="16">
        <f>SB.u!AO7/SB.u!$AW7*100</f>
        <v>19.570377997280289</v>
      </c>
      <c r="AG7" s="16">
        <f>SB.u!AP7/SB.u!$AW7*100</f>
        <v>37.434620476848963</v>
      </c>
      <c r="AH7" s="16">
        <f>SB.u!AQ7/SB.u!$AW7*100</f>
        <v>2.5090228201641396</v>
      </c>
      <c r="AI7" s="16">
        <f>SB.u!AR7/SB.u!$AW7*100</f>
        <v>21.577596253411603</v>
      </c>
      <c r="AJ7" s="16">
        <f>SB.u!AS7/SB.u!$AW7*100</f>
        <v>0.40144365122626235</v>
      </c>
      <c r="AK7" s="14"/>
      <c r="AL7" s="33">
        <f t="shared" ref="AL7:AL70" si="3">SUM(G7:P7)</f>
        <v>99.785245009332954</v>
      </c>
      <c r="AM7" s="33">
        <f t="shared" ref="AM7:AM70" si="4">((R7*1.2726)+(S7*1.46157)+(T7*1.53386)+(U7*1.47112)+(V7*1.11651)+(W7*1.0936)+(X7*1.18261)+(Y7*1.35078)+(Z7*1.26995)+(AA7*1.43054)+(AB7*1.34422)+(AC7*1.25179)+(AD7*1.24472)+(AE7*1.07722)+(AF7*1.17277)+(AG7*1.22838)+(AH7*1.13791)+(AI7*1.16639)+(AJ7*1.10083))/10000</f>
        <v>0.21475499066705206</v>
      </c>
      <c r="AN7" s="33">
        <f t="shared" ref="AN7:AN70" si="5">AL7+AM7</f>
        <v>100</v>
      </c>
    </row>
    <row r="8" spans="1:40" x14ac:dyDescent="0.25">
      <c r="A8" s="13" t="str">
        <f>SB.u!A8</f>
        <v>080721-1701MS</v>
      </c>
      <c r="B8" s="13" t="str">
        <f>SB.u!B8</f>
        <v>10MS029</v>
      </c>
      <c r="C8" s="13" t="str">
        <f>SB.u!D8</f>
        <v>AC-2</v>
      </c>
      <c r="D8" s="7">
        <f>SB.u!E8</f>
        <v>3</v>
      </c>
      <c r="E8" s="7">
        <f>SB.u!F8</f>
        <v>9</v>
      </c>
      <c r="F8" s="17">
        <f>IF(D8&lt;=4,('MI100'!$C$5/((I8/H8)-'MI100'!$B$5))/H8*100,('MI100'!$C$7/((I8/H8)-'MI100'!$B$7))/H8*100)</f>
        <v>97.085527603950766</v>
      </c>
      <c r="G8" s="14">
        <f>SB.u!P8/SB.u!$AW8*100</f>
        <v>54.158065289555047</v>
      </c>
      <c r="H8" s="14">
        <f>SB.u!Q8/SB.u!$AW8*100</f>
        <v>1.8657504979776875</v>
      </c>
      <c r="I8" s="14">
        <f>SB.u!R8/SB.u!$AW8*100</f>
        <v>14.504547939986576</v>
      </c>
      <c r="J8" s="14">
        <f>SB.u!S8/SB.u!$AW8*100</f>
        <v>10.763662642530816</v>
      </c>
      <c r="K8" s="14">
        <f>SB.u!T8/SB.u!$AW8*100</f>
        <v>0.1917323793642694</v>
      </c>
      <c r="L8" s="14">
        <f>SB.u!U8/SB.u!$AW8*100</f>
        <v>4.8345802294148692</v>
      </c>
      <c r="M8" s="14">
        <f>SB.u!V8/SB.u!$AW8*100</f>
        <v>9.205949318641494</v>
      </c>
      <c r="N8" s="14">
        <f>SB.u!W8/SB.u!$AW8*100</f>
        <v>2.8962678904809964</v>
      </c>
      <c r="O8" s="14">
        <f>SB.u!X8/SB.u!$AW8*100</f>
        <v>1.0709506141291509</v>
      </c>
      <c r="P8" s="14">
        <f>SB.u!Y8/SB.u!$AW8*100</f>
        <v>0.29033817964570935</v>
      </c>
      <c r="Q8" s="14"/>
      <c r="R8" s="16">
        <f>SB.u!AA8/SB.u!$AW8*100</f>
        <v>21.264990163301295</v>
      </c>
      <c r="S8" s="16">
        <f>SB.u!AB8/SB.u!$AW8*100</f>
        <v>40.485269733977461</v>
      </c>
      <c r="T8" s="16">
        <f>SB.u!AC8/SB.u!$AW8*100</f>
        <v>37.724910433933545</v>
      </c>
      <c r="U8" s="16">
        <f>SB.u!AD8/SB.u!$AW8*100</f>
        <v>335.8437148386767</v>
      </c>
      <c r="V8" s="16">
        <f>SB.u!AE8/SB.u!$AW8*100</f>
        <v>458.62858592581546</v>
      </c>
      <c r="W8" s="16">
        <f>SB.u!AF8/SB.u!$AW8*100</f>
        <v>22.594052048507628</v>
      </c>
      <c r="X8" s="16">
        <f>SB.u!AG8/SB.u!$AW8*100</f>
        <v>337.37724778314549</v>
      </c>
      <c r="Y8" s="16">
        <f>SB.u!AH8/SB.u!$AW8*100</f>
        <v>157.54495116176582</v>
      </c>
      <c r="Z8" s="16">
        <f>SB.u!AI8/SB.u!$AW8*100</f>
        <v>33.022076070895757</v>
      </c>
      <c r="AA8" s="16">
        <f>SB.u!AJ8/SB.u!$AW8*100</f>
        <v>11.348143789069439</v>
      </c>
      <c r="AB8" s="16">
        <f>SB.u!AK8/SB.u!$AW8*100</f>
        <v>22.185109929982598</v>
      </c>
      <c r="AC8" s="16">
        <f>SB.u!AL8/SB.u!$AW8*100</f>
        <v>31.897485244951941</v>
      </c>
      <c r="AD8" s="16">
        <f>SB.u!AM8/SB.u!$AW8*100</f>
        <v>119.92227625746355</v>
      </c>
      <c r="AE8" s="16">
        <f>SB.u!AN8/SB.u!$AW8*100</f>
        <v>5.6229541297190915</v>
      </c>
      <c r="AF8" s="16">
        <f>SB.u!AO8/SB.u!$AW8*100</f>
        <v>22.185109929982598</v>
      </c>
      <c r="AG8" s="16">
        <f>SB.u!AP8/SB.u!$AW8*100</f>
        <v>42.223273737708816</v>
      </c>
      <c r="AH8" s="16">
        <f>SB.u!AQ8/SB.u!$AW8*100</f>
        <v>3.4760080074627115</v>
      </c>
      <c r="AI8" s="16">
        <f>SB.u!AR8/SB.u!$AW8*100</f>
        <v>24.332056052238983</v>
      </c>
      <c r="AJ8" s="16">
        <f>SB.u!AS8/SB.u!$AW8*100</f>
        <v>1.2268263555750745</v>
      </c>
      <c r="AK8" s="14"/>
      <c r="AL8" s="33">
        <f t="shared" si="3"/>
        <v>99.781844981726607</v>
      </c>
      <c r="AM8" s="33">
        <f t="shared" si="4"/>
        <v>0.21815501827339476</v>
      </c>
      <c r="AN8" s="33">
        <f t="shared" si="5"/>
        <v>100</v>
      </c>
    </row>
    <row r="9" spans="1:40" x14ac:dyDescent="0.25">
      <c r="A9" s="13" t="str">
        <f>SB.u!A9</f>
        <v>CB0119</v>
      </c>
      <c r="B9" s="13" t="str">
        <f>SB.u!B9</f>
        <v>10MS173</v>
      </c>
      <c r="C9" s="13" t="str">
        <f>SB.u!D9</f>
        <v>BG-01</v>
      </c>
      <c r="D9" s="7">
        <f>SB.u!E9</f>
        <v>1</v>
      </c>
      <c r="E9" s="7">
        <f>SB.u!F9</f>
        <v>1</v>
      </c>
      <c r="F9" s="17">
        <f>IF(D9&lt;=4,('MI100'!$C$5/((I9/H9)-'MI100'!$B$5))/H9*100,('MI100'!$C$7/((I9/H9)-'MI100'!$B$7))/H9*100)</f>
        <v>99.535279732846789</v>
      </c>
      <c r="G9" s="14">
        <f>SB.u!P9/SB.u!$AW9*100</f>
        <v>54.064953815950844</v>
      </c>
      <c r="H9" s="14">
        <f>SB.u!Q9/SB.u!$AW9*100</f>
        <v>2.0522508416334513</v>
      </c>
      <c r="I9" s="14">
        <f>SB.u!R9/SB.u!$AW9*100</f>
        <v>13.768904305513278</v>
      </c>
      <c r="J9" s="14">
        <f>SB.u!S9/SB.u!$AW9*100</f>
        <v>12.506097212594913</v>
      </c>
      <c r="K9" s="14">
        <f>SB.u!T9/SB.u!$AW9*100</f>
        <v>0.20898467007150917</v>
      </c>
      <c r="L9" s="14">
        <f>SB.u!U9/SB.u!$AW9*100</f>
        <v>4.4263432225826937</v>
      </c>
      <c r="M9" s="14">
        <f>SB.u!V9/SB.u!$AW9*100</f>
        <v>8.2174272938846418</v>
      </c>
      <c r="N9" s="14">
        <f>SB.u!W9/SB.u!$AW9*100</f>
        <v>3.0368109616908798</v>
      </c>
      <c r="O9" s="14">
        <f>SB.u!X9/SB.u!$AW9*100</f>
        <v>1.1639076121167131</v>
      </c>
      <c r="P9" s="14">
        <f>SB.u!Y9/SB.u!$AW9*100</f>
        <v>0.33231453007628997</v>
      </c>
      <c r="Q9" s="14"/>
      <c r="R9" s="16">
        <f>SB.u!AA9/SB.u!$AW9*100</f>
        <v>11.284697038723023</v>
      </c>
      <c r="S9" s="16">
        <f>SB.u!AB9/SB.u!$AW9*100</f>
        <v>16.630079846539193</v>
      </c>
      <c r="T9" s="16">
        <f>SB.u!AC9/SB.u!$AW9*100</f>
        <v>35.635885385441121</v>
      </c>
      <c r="U9" s="16">
        <f>SB.u!AD9/SB.u!$AW9*100</f>
        <v>350.02358534144395</v>
      </c>
      <c r="V9" s="16">
        <f>SB.u!AE9/SB.u!$AW9*100</f>
        <v>513.05776097983698</v>
      </c>
      <c r="W9" s="16">
        <f>SB.u!AF9/SB.u!$AW9*100</f>
        <v>30.983422571230758</v>
      </c>
      <c r="X9" s="16">
        <f>SB.u!AG9/SB.u!$AW9*100</f>
        <v>323.29667130236305</v>
      </c>
      <c r="Y9" s="16">
        <f>SB.u!AH9/SB.u!$AW9*100</f>
        <v>167.88461559363373</v>
      </c>
      <c r="Z9" s="16">
        <f>SB.u!AI9/SB.u!$AW9*100</f>
        <v>33.953079686684177</v>
      </c>
      <c r="AA9" s="16">
        <f>SB.u!AJ9/SB.u!$AW9*100</f>
        <v>12.274582743874165</v>
      </c>
      <c r="AB9" s="16">
        <f>SB.u!AK9/SB.u!$AW9*100</f>
        <v>19.99569124405307</v>
      </c>
      <c r="AC9" s="16">
        <f>SB.u!AL9/SB.u!$AW9*100</f>
        <v>26.825902609595957</v>
      </c>
      <c r="AD9" s="16">
        <f>SB.u!AM9/SB.u!$AW9*100</f>
        <v>125.51750741316484</v>
      </c>
      <c r="AE9" s="16">
        <f>SB.u!AN9/SB.u!$AW9*100</f>
        <v>5.7413370898766258</v>
      </c>
      <c r="AF9" s="16">
        <f>SB.u!AO9/SB.u!$AW9*100</f>
        <v>21.08456551971933</v>
      </c>
      <c r="AG9" s="16">
        <f>SB.u!AP9/SB.u!$AW9*100</f>
        <v>41.080256763772404</v>
      </c>
      <c r="AH9" s="16">
        <f>SB.u!AQ9/SB.u!$AW9*100</f>
        <v>5.3453828078161685</v>
      </c>
      <c r="AI9" s="16">
        <f>SB.u!AR9/SB.u!$AW9*100</f>
        <v>24.648154058263444</v>
      </c>
      <c r="AJ9" s="16">
        <f>SB.u!AS9/SB.u!$AW9*100</f>
        <v>2.1777485513325132</v>
      </c>
      <c r="AK9" s="14"/>
      <c r="AL9" s="33">
        <f t="shared" si="3"/>
        <v>99.777994466115203</v>
      </c>
      <c r="AM9" s="33">
        <f t="shared" si="4"/>
        <v>0.2220055338847767</v>
      </c>
      <c r="AN9" s="33">
        <f t="shared" si="5"/>
        <v>99.999999999999986</v>
      </c>
    </row>
    <row r="10" spans="1:40" x14ac:dyDescent="0.25">
      <c r="A10" s="13" t="str">
        <f>SB.u!A10</f>
        <v>100514-1258MS</v>
      </c>
      <c r="B10" s="13" t="str">
        <f>SB.u!B10</f>
        <v>10MS174</v>
      </c>
      <c r="C10" s="13" t="str">
        <f>SB.u!D10</f>
        <v>BG-02</v>
      </c>
      <c r="D10" s="7">
        <f>SB.u!E10</f>
        <v>1</v>
      </c>
      <c r="E10" s="7">
        <f>SB.u!F10</f>
        <v>2</v>
      </c>
      <c r="F10" s="17">
        <f>IF(D10&lt;=4,('MI100'!$C$5/((I10/H10)-'MI100'!$B$5))/H10*100,('MI100'!$C$7/((I10/H10)-'MI100'!$B$7))/H10*100)</f>
        <v>99.872696150967585</v>
      </c>
      <c r="G10" s="14">
        <f>SB.u!P10/SB.u!$AW10*100</f>
        <v>53.778964524895912</v>
      </c>
      <c r="H10" s="14">
        <f>SB.u!Q10/SB.u!$AW10*100</f>
        <v>1.9656769178353424</v>
      </c>
      <c r="I10" s="14">
        <f>SB.u!R10/SB.u!$AW10*100</f>
        <v>13.852136965688807</v>
      </c>
      <c r="J10" s="14">
        <f>SB.u!S10/SB.u!$AW10*100</f>
        <v>12.3555779878485</v>
      </c>
      <c r="K10" s="14">
        <f>SB.u!T10/SB.u!$AW10*100</f>
        <v>0.20888716458499498</v>
      </c>
      <c r="L10" s="14">
        <f>SB.u!U10/SB.u!$AW10*100</f>
        <v>4.7207581098600331</v>
      </c>
      <c r="M10" s="14">
        <f>SB.u!V10/SB.u!$AW10*100</f>
        <v>8.5714291285199362</v>
      </c>
      <c r="N10" s="14">
        <f>SB.u!W10/SB.u!$AW10*100</f>
        <v>2.9863220375131059</v>
      </c>
      <c r="O10" s="14">
        <f>SB.u!X10/SB.u!$AW10*100</f>
        <v>1.0486470967380299</v>
      </c>
      <c r="P10" s="14">
        <f>SB.u!Y10/SB.u!$AW10*100</f>
        <v>0.29705447296968968</v>
      </c>
      <c r="Q10" s="14"/>
      <c r="R10" s="16">
        <f>SB.u!AA10/SB.u!$AW10*100</f>
        <v>12.474152289854946</v>
      </c>
      <c r="S10" s="16">
        <f>SB.u!AB10/SB.u!$AW10*100</f>
        <v>20.657196191999788</v>
      </c>
      <c r="T10" s="16">
        <f>SB.u!AC10/SB.u!$AW10*100</f>
        <v>37.921422961159031</v>
      </c>
      <c r="U10" s="16">
        <f>SB.u!AD10/SB.u!$AW10*100</f>
        <v>335.10562711466326</v>
      </c>
      <c r="V10" s="16">
        <f>SB.u!AE10/SB.u!$AW10*100</f>
        <v>472.02192264811111</v>
      </c>
      <c r="W10" s="16">
        <f>SB.u!AF10/SB.u!$AW10*100</f>
        <v>24.74871814307221</v>
      </c>
      <c r="X10" s="16">
        <f>SB.u!AG10/SB.u!$AW10*100</f>
        <v>322.73126804312722</v>
      </c>
      <c r="Y10" s="16">
        <f>SB.u!AH10/SB.u!$AW10*100</f>
        <v>162.06418654979547</v>
      </c>
      <c r="Z10" s="16">
        <f>SB.u!AI10/SB.u!$AW10*100</f>
        <v>33.630314573448935</v>
      </c>
      <c r="AA10" s="16">
        <f>SB.u!AJ10/SB.u!$AW10*100</f>
        <v>11.27663367002887</v>
      </c>
      <c r="AB10" s="16">
        <f>SB.u!AK10/SB.u!$AW10*100</f>
        <v>20.856782628637468</v>
      </c>
      <c r="AC10" s="16">
        <f>SB.u!AL10/SB.u!$AW10*100</f>
        <v>27.143755382724361</v>
      </c>
      <c r="AD10" s="16">
        <f>SB.u!AM10/SB.u!$AW10*100</f>
        <v>119.95144841924514</v>
      </c>
      <c r="AE10" s="16">
        <f>SB.u!AN10/SB.u!$AW10*100</f>
        <v>5.6882134441738552</v>
      </c>
      <c r="AF10" s="16">
        <f>SB.u!AO10/SB.u!$AW10*100</f>
        <v>20.657196191999788</v>
      </c>
      <c r="AG10" s="16">
        <f>SB.u!AP10/SB.u!$AW10*100</f>
        <v>45.904880426666203</v>
      </c>
      <c r="AH10" s="16">
        <f>SB.u!AQ10/SB.u!$AW10*100</f>
        <v>3.792142296115903</v>
      </c>
      <c r="AI10" s="16">
        <f>SB.u!AR10/SB.u!$AW10*100</f>
        <v>26.145823199535961</v>
      </c>
      <c r="AJ10" s="16">
        <f>SB.u!AS10/SB.u!$AW10*100</f>
        <v>1.6964847114202726</v>
      </c>
      <c r="AK10" s="14"/>
      <c r="AL10" s="33">
        <f t="shared" si="3"/>
        <v>99.785454406454349</v>
      </c>
      <c r="AM10" s="33">
        <f t="shared" si="4"/>
        <v>0.2145455935456429</v>
      </c>
      <c r="AN10" s="33">
        <f t="shared" si="5"/>
        <v>99.999999999999986</v>
      </c>
    </row>
    <row r="11" spans="1:40" x14ac:dyDescent="0.25">
      <c r="A11" s="13" t="str">
        <f>SB.u!A11</f>
        <v>100514-1258MS-a</v>
      </c>
      <c r="B11" s="13" t="str">
        <f>SB.u!B11</f>
        <v>10MS175</v>
      </c>
      <c r="C11" s="13" t="str">
        <f>SB.u!D11</f>
        <v>BG-02</v>
      </c>
      <c r="D11" s="7">
        <f>SB.u!E11</f>
        <v>1</v>
      </c>
      <c r="E11" s="7">
        <f>SB.u!F11</f>
        <v>2</v>
      </c>
      <c r="F11" s="17">
        <f>IF(D11&lt;=4,('MI100'!$C$5/((I11/H11)-'MI100'!$B$5))/H11*100,('MI100'!$C$7/((I11/H11)-'MI100'!$B$7))/H11*100)</f>
        <v>100.00602687417692</v>
      </c>
      <c r="G11" s="14">
        <f>SB.u!P11/SB.u!$AW11*100</f>
        <v>53.843923405167118</v>
      </c>
      <c r="H11" s="14">
        <f>SB.u!Q11/SB.u!$AW11*100</f>
        <v>1.9555267763458184</v>
      </c>
      <c r="I11" s="14">
        <f>SB.u!R11/SB.u!$AW11*100</f>
        <v>13.84593591792839</v>
      </c>
      <c r="J11" s="14">
        <f>SB.u!S11/SB.u!$AW11*100</f>
        <v>12.351048043279892</v>
      </c>
      <c r="K11" s="14">
        <f>SB.u!T11/SB.u!$AW11*100</f>
        <v>0.20697485492553797</v>
      </c>
      <c r="L11" s="14">
        <f>SB.u!U11/SB.u!$AW11*100</f>
        <v>4.7123528375834294</v>
      </c>
      <c r="M11" s="14">
        <f>SB.u!V11/SB.u!$AW11*100</f>
        <v>8.5682111105435688</v>
      </c>
      <c r="N11" s="14">
        <f>SB.u!W11/SB.u!$AW11*100</f>
        <v>2.9550566181154139</v>
      </c>
      <c r="O11" s="14">
        <f>SB.u!X11/SB.u!$AW11*100</f>
        <v>1.0525812300387656</v>
      </c>
      <c r="P11" s="14">
        <f>SB.u!Y11/SB.u!$AW11*100</f>
        <v>0.29457664217786611</v>
      </c>
      <c r="Q11" s="14"/>
      <c r="R11" s="16">
        <f>SB.u!AA11/SB.u!$AW11*100</f>
        <v>12.605287764611003</v>
      </c>
      <c r="S11" s="16">
        <f>SB.u!AB11/SB.u!$AW11*100</f>
        <v>19.850846873403157</v>
      </c>
      <c r="T11" s="16">
        <f>SB.u!AC11/SB.u!$AW11*100</f>
        <v>36.426304012694793</v>
      </c>
      <c r="U11" s="16">
        <f>SB.u!AD11/SB.u!$AW11*100</f>
        <v>335.8763290979814</v>
      </c>
      <c r="V11" s="16">
        <f>SB.u!AE11/SB.u!$AW11*100</f>
        <v>476.02330802420772</v>
      </c>
      <c r="W11" s="16">
        <f>SB.u!AF11/SB.u!$AW11*100</f>
        <v>25.210575529222005</v>
      </c>
      <c r="X11" s="16">
        <f>SB.u!AG11/SB.u!$AW11*100</f>
        <v>323.46954980210444</v>
      </c>
      <c r="Y11" s="16">
        <f>SB.u!AH11/SB.u!$AW11*100</f>
        <v>161.58589354950166</v>
      </c>
      <c r="Z11" s="16">
        <f>SB.u!AI11/SB.u!$AW11*100</f>
        <v>33.746439684785365</v>
      </c>
      <c r="AA11" s="16">
        <f>SB.u!AJ11/SB.u!$AW11*100</f>
        <v>11.116474249105766</v>
      </c>
      <c r="AB11" s="16">
        <f>SB.u!AK11/SB.u!$AW11*100</f>
        <v>22.133694263844518</v>
      </c>
      <c r="AC11" s="16">
        <f>SB.u!AL11/SB.u!$AW11*100</f>
        <v>27.394168685296354</v>
      </c>
      <c r="AD11" s="16">
        <f>SB.u!AM11/SB.u!$AW11*100</f>
        <v>119.99836934972208</v>
      </c>
      <c r="AE11" s="16">
        <f>SB.u!AN11/SB.u!$AW11*100</f>
        <v>5.9552540620209458</v>
      </c>
      <c r="AF11" s="16">
        <f>SB.u!AO11/SB.u!$AW11*100</f>
        <v>17.468745248594779</v>
      </c>
      <c r="AG11" s="16">
        <f>SB.u!AP11/SB.u!$AW11*100</f>
        <v>43.274846184018877</v>
      </c>
      <c r="AH11" s="16">
        <f>SB.u!AQ11/SB.u!$AW11*100</f>
        <v>3.0768812653774891</v>
      </c>
      <c r="AI11" s="16">
        <f>SB.u!AR11/SB.u!$AW11*100</f>
        <v>22.729219670046614</v>
      </c>
      <c r="AJ11" s="16">
        <f>SB.u!AS11/SB.u!$AW11*100</f>
        <v>0.89328810930314195</v>
      </c>
      <c r="AK11" s="14"/>
      <c r="AL11" s="33">
        <f t="shared" si="3"/>
        <v>99.786187436105806</v>
      </c>
      <c r="AM11" s="33">
        <f t="shared" si="4"/>
        <v>0.21381256389419787</v>
      </c>
      <c r="AN11" s="33">
        <f t="shared" si="5"/>
        <v>100</v>
      </c>
    </row>
    <row r="12" spans="1:40" x14ac:dyDescent="0.25">
      <c r="A12" s="13" t="str">
        <f>SB.u!A12</f>
        <v>100514-1106MS</v>
      </c>
      <c r="B12" s="13" t="str">
        <f>SB.u!B12</f>
        <v>10MS178</v>
      </c>
      <c r="C12" s="13" t="str">
        <f>SB.u!D12</f>
        <v>BG-03</v>
      </c>
      <c r="D12" s="7">
        <f>SB.u!E12</f>
        <v>1</v>
      </c>
      <c r="E12" s="7">
        <f>SB.u!F12</f>
        <v>2</v>
      </c>
      <c r="F12" s="17">
        <f>IF(D12&lt;=4,('MI100'!$C$5/((I12/H12)-'MI100'!$B$5))/H12*100,('MI100'!$C$7/((I12/H12)-'MI100'!$B$7))/H12*100)</f>
        <v>99.7326864935347</v>
      </c>
      <c r="G12" s="14">
        <f>SB.u!P12/SB.u!$AW12*100</f>
        <v>53.896569899840742</v>
      </c>
      <c r="H12" s="14">
        <f>SB.u!Q12/SB.u!$AW12*100</f>
        <v>1.9545532320897132</v>
      </c>
      <c r="I12" s="14">
        <f>SB.u!R12/SB.u!$AW12*100</f>
        <v>13.894201817586167</v>
      </c>
      <c r="J12" s="14">
        <f>SB.u!S12/SB.u!$AW12*100</f>
        <v>12.39180081536265</v>
      </c>
      <c r="K12" s="14">
        <f>SB.u!T12/SB.u!$AW12*100</f>
        <v>0.20862385021986518</v>
      </c>
      <c r="L12" s="14">
        <f>SB.u!U12/SB.u!$AW12*100</f>
        <v>4.6219581741865605</v>
      </c>
      <c r="M12" s="14">
        <f>SB.u!V12/SB.u!$AW12*100</f>
        <v>8.4969132273822705</v>
      </c>
      <c r="N12" s="14">
        <f>SB.u!W12/SB.u!$AW12*100</f>
        <v>2.8688390215832982</v>
      </c>
      <c r="O12" s="14">
        <f>SB.u!X12/SB.u!$AW12*100</f>
        <v>1.1465977251326196</v>
      </c>
      <c r="P12" s="14">
        <f>SB.u!Y12/SB.u!$AW12*100</f>
        <v>0.30665978830691487</v>
      </c>
      <c r="Q12" s="14"/>
      <c r="R12" s="16">
        <f>SB.u!AA12/SB.u!$AW12*100</f>
        <v>12.451558253399732</v>
      </c>
      <c r="S12" s="16">
        <f>SB.u!AB12/SB.u!$AW12*100</f>
        <v>18.677337380099598</v>
      </c>
      <c r="T12" s="16">
        <f>SB.u!AC12/SB.u!$AW12*100</f>
        <v>36.250101044171807</v>
      </c>
      <c r="U12" s="16">
        <f>SB.u!AD12/SB.u!$AW12*100</f>
        <v>335.28833071049763</v>
      </c>
      <c r="V12" s="16">
        <f>SB.u!AE12/SB.u!$AW12*100</f>
        <v>457.39393422770786</v>
      </c>
      <c r="W12" s="16">
        <f>SB.u!AF12/SB.u!$AW12*100</f>
        <v>30.024321917471937</v>
      </c>
      <c r="X12" s="16">
        <f>SB.u!AG12/SB.u!$AW12*100</f>
        <v>324.84508830442036</v>
      </c>
      <c r="Y12" s="16">
        <f>SB.u!AH12/SB.u!$AW12*100</f>
        <v>161.66942570946426</v>
      </c>
      <c r="Z12" s="16">
        <f>SB.u!AI12/SB.u!$AW12*100</f>
        <v>33.840122027384758</v>
      </c>
      <c r="AA12" s="16">
        <f>SB.u!AJ12/SB.u!$AW12*100</f>
        <v>11.346984537372336</v>
      </c>
      <c r="AB12" s="16">
        <f>SB.u!AK12/SB.u!$AW12*100</f>
        <v>20.986900604520514</v>
      </c>
      <c r="AC12" s="16">
        <f>SB.u!AL12/SB.u!$AW12*100</f>
        <v>26.710600769389746</v>
      </c>
      <c r="AD12" s="16">
        <f>SB.u!AM12/SB.u!$AW12*100</f>
        <v>120.49895083935225</v>
      </c>
      <c r="AE12" s="16">
        <f>SB.u!AN12/SB.u!$AW12*100</f>
        <v>5.3220369954047237</v>
      </c>
      <c r="AF12" s="16">
        <f>SB.u!AO12/SB.u!$AW12*100</f>
        <v>21.087316396886642</v>
      </c>
      <c r="AG12" s="16">
        <f>SB.u!AP12/SB.u!$AW12*100</f>
        <v>46.49251186551674</v>
      </c>
      <c r="AH12" s="16">
        <f>SB.u!AQ12/SB.u!$AW12*100</f>
        <v>4.0166316946450742</v>
      </c>
      <c r="AI12" s="16">
        <f>SB.u!AR12/SB.u!$AW12*100</f>
        <v>24.40103754496883</v>
      </c>
      <c r="AJ12" s="16">
        <f>SB.u!AS12/SB.u!$AW12*100</f>
        <v>3.0124737709838056</v>
      </c>
      <c r="AK12" s="14"/>
      <c r="AL12" s="33">
        <f t="shared" si="3"/>
        <v>99.786717551690799</v>
      </c>
      <c r="AM12" s="33">
        <f t="shared" si="4"/>
        <v>0.21328244830920193</v>
      </c>
      <c r="AN12" s="33">
        <f t="shared" si="5"/>
        <v>100</v>
      </c>
    </row>
    <row r="13" spans="1:40" x14ac:dyDescent="0.25">
      <c r="A13" s="13" t="str">
        <f>SB.u!A13</f>
        <v>100514-1106MS-a</v>
      </c>
      <c r="B13" s="13" t="str">
        <f>SB.u!B13</f>
        <v>10MS259</v>
      </c>
      <c r="C13" s="13" t="str">
        <f>SB.u!D13</f>
        <v>BG-03</v>
      </c>
      <c r="D13" s="7">
        <f>SB.u!E13</f>
        <v>1</v>
      </c>
      <c r="E13" s="7">
        <f>SB.u!F13</f>
        <v>2</v>
      </c>
      <c r="F13" s="17">
        <f>IF(D13&lt;=4,('MI100'!$C$5/((I13/H13)-'MI100'!$B$5))/H13*100,('MI100'!$C$7/((I13/H13)-'MI100'!$B$7))/H13*100)</f>
        <v>99.73153693052241</v>
      </c>
      <c r="G13" s="14">
        <f>SB.u!P13/SB.u!$AW13*100</f>
        <v>53.897876542053879</v>
      </c>
      <c r="H13" s="14">
        <f>SB.u!Q13/SB.u!$AW13*100</f>
        <v>1.9551249877446879</v>
      </c>
      <c r="I13" s="14">
        <f>SB.u!R13/SB.u!$AW13*100</f>
        <v>13.893467169358958</v>
      </c>
      <c r="J13" s="14">
        <f>SB.u!S13/SB.u!$AW13*100</f>
        <v>12.373741630451898</v>
      </c>
      <c r="K13" s="14">
        <f>SB.u!T13/SB.u!$AW13*100</f>
        <v>0.20918896415196178</v>
      </c>
      <c r="L13" s="14">
        <f>SB.u!U13/SB.u!$AW13*100</f>
        <v>4.6450273418200769</v>
      </c>
      <c r="M13" s="14">
        <f>SB.u!V13/SB.u!$AW13*100</f>
        <v>8.5161428833744424</v>
      </c>
      <c r="N13" s="14">
        <f>SB.u!W13/SB.u!$AW13*100</f>
        <v>2.8695572227172521</v>
      </c>
      <c r="O13" s="14">
        <f>SB.u!X13/SB.u!$AW13*100</f>
        <v>1.1213114942733451</v>
      </c>
      <c r="P13" s="14">
        <f>SB.u!Y13/SB.u!$AW13*100</f>
        <v>0.30597563961145041</v>
      </c>
      <c r="Q13" s="14"/>
      <c r="R13" s="16">
        <f>SB.u!AA13/SB.u!$AW13*100</f>
        <v>13.155275456726509</v>
      </c>
      <c r="S13" s="16">
        <f>SB.u!AB13/SB.u!$AW13*100</f>
        <v>20.586499760526216</v>
      </c>
      <c r="T13" s="16">
        <f>SB.u!AC13/SB.u!$AW13*100</f>
        <v>36.051480068433719</v>
      </c>
      <c r="U13" s="16">
        <f>SB.u!AD13/SB.u!$AW13*100</f>
        <v>337.81943997273277</v>
      </c>
      <c r="V13" s="16">
        <f>SB.u!AE13/SB.u!$AW13*100</f>
        <v>457.32156053383602</v>
      </c>
      <c r="W13" s="16">
        <f>SB.u!AF13/SB.u!$AW13*100</f>
        <v>30.427850865558266</v>
      </c>
      <c r="X13" s="16">
        <f>SB.u!AG13/SB.u!$AW13*100</f>
        <v>325.06585231621159</v>
      </c>
      <c r="Y13" s="16">
        <f>SB.u!AH13/SB.u!$AW13*100</f>
        <v>160.7755420322072</v>
      </c>
      <c r="Z13" s="16">
        <f>SB.u!AI13/SB.u!$AW13*100</f>
        <v>34.545150817663504</v>
      </c>
      <c r="AA13" s="16">
        <f>SB.u!AJ13/SB.u!$AW13*100</f>
        <v>12.351899856315731</v>
      </c>
      <c r="AB13" s="16">
        <f>SB.u!AK13/SB.u!$AW13*100</f>
        <v>21.088609510782955</v>
      </c>
      <c r="AC13" s="16">
        <f>SB.u!AL13/SB.u!$AW13*100</f>
        <v>24.402533862477419</v>
      </c>
      <c r="AD13" s="16">
        <f>SB.u!AM13/SB.u!$AW13*100</f>
        <v>119.70296446120609</v>
      </c>
      <c r="AE13" s="16">
        <f>SB.u!AN13/SB.u!$AW13*100</f>
        <v>4.5189877523106334</v>
      </c>
      <c r="AF13" s="16">
        <f>SB.u!AO13/SB.u!$AW13*100</f>
        <v>19.682702210064086</v>
      </c>
      <c r="AG13" s="16">
        <f>SB.u!AP13/SB.u!$AW13*100</f>
        <v>39.967936120436264</v>
      </c>
      <c r="AH13" s="16">
        <f>SB.u!AQ13/SB.u!$AW13*100</f>
        <v>4.9206755525160215</v>
      </c>
      <c r="AI13" s="16">
        <f>SB.u!AR13/SB.u!$AW13*100</f>
        <v>23.900424112220684</v>
      </c>
      <c r="AJ13" s="16">
        <f>SB.u!AS13/SB.u!$AW13*100</f>
        <v>1.2050634006161689</v>
      </c>
      <c r="AK13" s="14"/>
      <c r="AL13" s="33">
        <f t="shared" si="3"/>
        <v>99.787413875557959</v>
      </c>
      <c r="AM13" s="33">
        <f t="shared" si="4"/>
        <v>0.21258612444201971</v>
      </c>
      <c r="AN13" s="33">
        <f t="shared" si="5"/>
        <v>99.999999999999986</v>
      </c>
    </row>
    <row r="14" spans="1:40" x14ac:dyDescent="0.25">
      <c r="A14" s="13" t="str">
        <f>SB.u!A14</f>
        <v>100813-1501MS</v>
      </c>
      <c r="B14" s="13" t="str">
        <f>SB.u!B14</f>
        <v>10MS176</v>
      </c>
      <c r="C14" s="13" t="str">
        <f>SB.u!D14</f>
        <v>BG-04</v>
      </c>
      <c r="D14" s="7">
        <f>SB.u!E14</f>
        <v>2</v>
      </c>
      <c r="E14" s="7">
        <f>SB.u!F14</f>
        <v>4</v>
      </c>
      <c r="F14" s="17">
        <f>IF(D14&lt;=4,('MI100'!$C$5/((I14/H14)-'MI100'!$B$5))/H14*100,('MI100'!$C$7/((I14/H14)-'MI100'!$B$7))/H14*100)</f>
        <v>99.715743032383358</v>
      </c>
      <c r="G14" s="14">
        <f>SB.u!P14/SB.u!$AW14*100</f>
        <v>53.619777421480094</v>
      </c>
      <c r="H14" s="14">
        <f>SB.u!Q14/SB.u!$AW14*100</f>
        <v>2.0448572941522754</v>
      </c>
      <c r="I14" s="14">
        <f>SB.u!R14/SB.u!$AW14*100</f>
        <v>13.749980189385072</v>
      </c>
      <c r="J14" s="14">
        <f>SB.u!S14/SB.u!$AW14*100</f>
        <v>12.615338566406702</v>
      </c>
      <c r="K14" s="14">
        <f>SB.u!T14/SB.u!$AW14*100</f>
        <v>0.21274156570367664</v>
      </c>
      <c r="L14" s="14">
        <f>SB.u!U14/SB.u!$AW14*100</f>
        <v>4.6035085491323633</v>
      </c>
      <c r="M14" s="14">
        <f>SB.u!V14/SB.u!$AW14*100</f>
        <v>8.3896284910707148</v>
      </c>
      <c r="N14" s="14">
        <f>SB.u!W14/SB.u!$AW14*100</f>
        <v>2.8947867172447279</v>
      </c>
      <c r="O14" s="14">
        <f>SB.u!X14/SB.u!$AW14*100</f>
        <v>1.2970366444764343</v>
      </c>
      <c r="P14" s="14">
        <f>SB.u!Y14/SB.u!$AW14*100</f>
        <v>0.35216659950872453</v>
      </c>
      <c r="Q14" s="14"/>
      <c r="R14" s="16">
        <f>SB.u!AA14/SB.u!$AW14*100</f>
        <v>14.4559384352749</v>
      </c>
      <c r="S14" s="16">
        <f>SB.u!AB14/SB.u!$AW14*100</f>
        <v>32.500937447583574</v>
      </c>
      <c r="T14" s="16">
        <f>SB.u!AC14/SB.u!$AW14*100</f>
        <v>35.790909643197857</v>
      </c>
      <c r="U14" s="16">
        <f>SB.u!AD14/SB.u!$AW14*100</f>
        <v>322.21788291592054</v>
      </c>
      <c r="V14" s="16">
        <f>SB.u!AE14/SB.u!$AW14*100</f>
        <v>500.9730388776303</v>
      </c>
      <c r="W14" s="16">
        <f>SB.u!AF14/SB.u!$AW14*100</f>
        <v>31.005495540486166</v>
      </c>
      <c r="X14" s="16">
        <f>SB.u!AG14/SB.u!$AW14*100</f>
        <v>314.84036950757331</v>
      </c>
      <c r="Y14" s="16">
        <f>SB.u!AH14/SB.u!$AW14*100</f>
        <v>172.57399607904037</v>
      </c>
      <c r="Z14" s="16">
        <f>SB.u!AI14/SB.u!$AW14*100</f>
        <v>36.389086406036817</v>
      </c>
      <c r="AA14" s="16">
        <f>SB.u!AJ14/SB.u!$AW14*100</f>
        <v>12.063231383919055</v>
      </c>
      <c r="AB14" s="16">
        <f>SB.u!AK14/SB.u!$AW14*100</f>
        <v>20.936186699363649</v>
      </c>
      <c r="AC14" s="16">
        <f>SB.u!AL14/SB.u!$AW14*100</f>
        <v>28.114307853431185</v>
      </c>
      <c r="AD14" s="16">
        <f>SB.u!AM14/SB.u!$AW14*100</f>
        <v>127.61104273897843</v>
      </c>
      <c r="AE14" s="16">
        <f>SB.u!AN14/SB.u!$AW14*100</f>
        <v>5.7823753741099608</v>
      </c>
      <c r="AF14" s="16">
        <f>SB.u!AO14/SB.u!$AW14*100</f>
        <v>23.428589877859324</v>
      </c>
      <c r="AG14" s="16">
        <f>SB.u!AP14/SB.u!$AW14*100</f>
        <v>41.672981144447647</v>
      </c>
      <c r="AH14" s="16">
        <f>SB.u!AQ14/SB.u!$AW14*100</f>
        <v>3.9878450855930758</v>
      </c>
      <c r="AI14" s="16">
        <f>SB.u!AR14/SB.u!$AW14*100</f>
        <v>25.821296929215166</v>
      </c>
      <c r="AJ14" s="16">
        <f>SB.u!AS14/SB.u!$AW14*100</f>
        <v>2.7914915599151531</v>
      </c>
      <c r="AK14" s="14"/>
      <c r="AL14" s="33">
        <f t="shared" si="3"/>
        <v>99.779822038560781</v>
      </c>
      <c r="AM14" s="33">
        <f t="shared" si="4"/>
        <v>0.22017796143924287</v>
      </c>
      <c r="AN14" s="33">
        <f t="shared" si="5"/>
        <v>100.00000000000003</v>
      </c>
    </row>
    <row r="15" spans="1:40" x14ac:dyDescent="0.25">
      <c r="A15" s="13" t="str">
        <f>SB.u!A15</f>
        <v>100813-1501MS-a</v>
      </c>
      <c r="B15" s="13" t="str">
        <f>SB.u!B15</f>
        <v>10MS177</v>
      </c>
      <c r="C15" s="13" t="str">
        <f>SB.u!D15</f>
        <v>BG-04</v>
      </c>
      <c r="D15" s="7">
        <f>SB.u!E15</f>
        <v>2</v>
      </c>
      <c r="E15" s="7">
        <f>SB.u!F15</f>
        <v>4</v>
      </c>
      <c r="F15" s="17">
        <f>IF(D15&lt;=4,('MI100'!$C$5/((I15/H15)-'MI100'!$B$5))/H15*100,('MI100'!$C$7/((I15/H15)-'MI100'!$B$7))/H15*100)</f>
        <v>99.824689405745659</v>
      </c>
      <c r="G15" s="14">
        <f>SB.u!P15/SB.u!$AW15*100</f>
        <v>53.662108635289371</v>
      </c>
      <c r="H15" s="14">
        <f>SB.u!Q15/SB.u!$AW15*100</f>
        <v>2.0415319579912046</v>
      </c>
      <c r="I15" s="14">
        <f>SB.u!R15/SB.u!$AW15*100</f>
        <v>13.736755514485866</v>
      </c>
      <c r="J15" s="14">
        <f>SB.u!S15/SB.u!$AW15*100</f>
        <v>12.593529572337214</v>
      </c>
      <c r="K15" s="14">
        <f>SB.u!T15/SB.u!$AW15*100</f>
        <v>0.21222665608445829</v>
      </c>
      <c r="L15" s="14">
        <f>SB.u!U15/SB.u!$AW15*100</f>
        <v>4.6222632171912981</v>
      </c>
      <c r="M15" s="14">
        <f>SB.u!V15/SB.u!$AW15*100</f>
        <v>8.4334856868561445</v>
      </c>
      <c r="N15" s="14">
        <f>SB.u!W15/SB.u!$AW15*100</f>
        <v>2.8879421505772331</v>
      </c>
      <c r="O15" s="14">
        <f>SB.u!X15/SB.u!$AW15*100</f>
        <v>1.2433628125770593</v>
      </c>
      <c r="P15" s="14">
        <f>SB.u!Y15/SB.u!$AW15*100</f>
        <v>0.34759317139434004</v>
      </c>
      <c r="Q15" s="14"/>
      <c r="R15" s="16">
        <f>SB.u!AA15/SB.u!$AW15*100</f>
        <v>14.978590510830822</v>
      </c>
      <c r="S15" s="16">
        <f>SB.u!AB15/SB.u!$AW15*100</f>
        <v>33.45218547418883</v>
      </c>
      <c r="T15" s="16">
        <f>SB.u!AC15/SB.u!$AW15*100</f>
        <v>35.848759955921764</v>
      </c>
      <c r="U15" s="16">
        <f>SB.u!AD15/SB.u!$AW15*100</f>
        <v>322.03969598286267</v>
      </c>
      <c r="V15" s="16">
        <f>SB.u!AE15/SB.u!$AW15*100</f>
        <v>494.09377231727268</v>
      </c>
      <c r="W15" s="16">
        <f>SB.u!AF15/SB.u!$AW15*100</f>
        <v>30.05703829173385</v>
      </c>
      <c r="X15" s="16">
        <f>SB.u!AG15/SB.u!$AW15*100</f>
        <v>317.34640428946904</v>
      </c>
      <c r="Y15" s="16">
        <f>SB.u!AH15/SB.u!$AW15*100</f>
        <v>171.25521817383239</v>
      </c>
      <c r="Z15" s="16">
        <f>SB.u!AI15/SB.u!$AW15*100</f>
        <v>36.048474496066177</v>
      </c>
      <c r="AA15" s="16">
        <f>SB.u!AJ15/SB.u!$AW15*100</f>
        <v>11.783157868520247</v>
      </c>
      <c r="AB15" s="16">
        <f>SB.u!AK15/SB.u!$AW15*100</f>
        <v>21.46931306552418</v>
      </c>
      <c r="AC15" s="16">
        <f>SB.u!AL15/SB.u!$AW15*100</f>
        <v>27.560606539928713</v>
      </c>
      <c r="AD15" s="16">
        <f>SB.u!AM15/SB.u!$AW15*100</f>
        <v>124.2224439698236</v>
      </c>
      <c r="AE15" s="16">
        <f>SB.u!AN15/SB.u!$AW15*100</f>
        <v>4.7931489634658622</v>
      </c>
      <c r="AF15" s="16">
        <f>SB.u!AO15/SB.u!$AW15*100</f>
        <v>20.271025824657713</v>
      </c>
      <c r="AG15" s="16">
        <f>SB.u!AP15/SB.u!$AW15*100</f>
        <v>46.633345123719955</v>
      </c>
      <c r="AH15" s="16">
        <f>SB.u!AQ15/SB.u!$AW15*100</f>
        <v>3.9942908028882189</v>
      </c>
      <c r="AI15" s="16">
        <f>SB.u!AR15/SB.u!$AW15*100</f>
        <v>26.961462919495478</v>
      </c>
      <c r="AJ15" s="16">
        <f>SB.u!AS15/SB.u!$AW15*100</f>
        <v>1.1982872408664655</v>
      </c>
      <c r="AK15" s="14"/>
      <c r="AL15" s="33">
        <f t="shared" si="3"/>
        <v>99.780799374784195</v>
      </c>
      <c r="AM15" s="33">
        <f t="shared" si="4"/>
        <v>0.21920062521579275</v>
      </c>
      <c r="AN15" s="33">
        <f t="shared" si="5"/>
        <v>99.999999999999986</v>
      </c>
    </row>
    <row r="16" spans="1:40" x14ac:dyDescent="0.25">
      <c r="A16" s="13" t="str">
        <f>SB.u!A16</f>
        <v>100813-1501MS-b</v>
      </c>
      <c r="B16" s="13" t="str">
        <f>SB.u!B16</f>
        <v>10MS258</v>
      </c>
      <c r="C16" s="13" t="str">
        <f>SB.u!D16</f>
        <v>BG-04</v>
      </c>
      <c r="D16" s="7">
        <f>SB.u!E16</f>
        <v>2</v>
      </c>
      <c r="E16" s="7">
        <f>SB.u!F16</f>
        <v>4</v>
      </c>
      <c r="F16" s="17">
        <f>IF(D16&lt;=4,('MI100'!$C$5/((I16/H16)-'MI100'!$B$5))/H16*100,('MI100'!$C$7/((I16/H16)-'MI100'!$B$7))/H16*100)</f>
        <v>99.889854874115187</v>
      </c>
      <c r="G16" s="14">
        <f>SB.u!P16/SB.u!$AW16*100</f>
        <v>53.665633747421268</v>
      </c>
      <c r="H16" s="14">
        <f>SB.u!Q16/SB.u!$AW16*100</f>
        <v>2.0252077667659076</v>
      </c>
      <c r="I16" s="14">
        <f>SB.u!R16/SB.u!$AW16*100</f>
        <v>13.752219593117983</v>
      </c>
      <c r="J16" s="14">
        <f>SB.u!S16/SB.u!$AW16*100</f>
        <v>12.584528346642191</v>
      </c>
      <c r="K16" s="14">
        <f>SB.u!T16/SB.u!$AW16*100</f>
        <v>0.21108932214402598</v>
      </c>
      <c r="L16" s="14">
        <f>SB.u!U16/SB.u!$AW16*100</f>
        <v>4.6446571504218239</v>
      </c>
      <c r="M16" s="14">
        <f>SB.u!V16/SB.u!$AW16*100</f>
        <v>8.4386281439660671</v>
      </c>
      <c r="N16" s="14">
        <f>SB.u!W16/SB.u!$AW16*100</f>
        <v>2.8860542145934027</v>
      </c>
      <c r="O16" s="14">
        <f>SB.u!X16/SB.u!$AW16*100</f>
        <v>1.2251926759090255</v>
      </c>
      <c r="P16" s="14">
        <f>SB.u!Y16/SB.u!$AW16*100</f>
        <v>0.34656321144362495</v>
      </c>
      <c r="Q16" s="14"/>
      <c r="R16" s="16">
        <f>SB.u!AA16/SB.u!$AW16*100</f>
        <v>14.342760176088431</v>
      </c>
      <c r="S16" s="16">
        <f>SB.u!AB16/SB.u!$AW16*100</f>
        <v>32.396584173961976</v>
      </c>
      <c r="T16" s="16">
        <f>SB.u!AC16/SB.u!$AW16*100</f>
        <v>37.812731373324041</v>
      </c>
      <c r="U16" s="16">
        <f>SB.u!AD16/SB.u!$AW16*100</f>
        <v>324.76823391730312</v>
      </c>
      <c r="V16" s="16">
        <f>SB.u!AE16/SB.u!$AW16*100</f>
        <v>490.26162056447731</v>
      </c>
      <c r="W16" s="16">
        <f>SB.u!AF16/SB.u!$AW16*100</f>
        <v>29.387613507649725</v>
      </c>
      <c r="X16" s="16">
        <f>SB.u!AG16/SB.u!$AW16*100</f>
        <v>316.84461116268079</v>
      </c>
      <c r="Y16" s="16">
        <f>SB.u!AH16/SB.u!$AW16*100</f>
        <v>170.40803873548424</v>
      </c>
      <c r="Z16" s="16">
        <f>SB.u!AI16/SB.u!$AW16*100</f>
        <v>35.405554840274242</v>
      </c>
      <c r="AA16" s="16">
        <f>SB.u!AJ16/SB.u!$AW16*100</f>
        <v>12.637676798511485</v>
      </c>
      <c r="AB16" s="16">
        <f>SB.u!AK16/SB.u!$AW16*100</f>
        <v>21.163093686396216</v>
      </c>
      <c r="AC16" s="16">
        <f>SB.u!AL16/SB.u!$AW16*100</f>
        <v>28.083726218914411</v>
      </c>
      <c r="AD16" s="16">
        <f>SB.u!AM16/SB.u!$AW16*100</f>
        <v>125.07288069637954</v>
      </c>
      <c r="AE16" s="16">
        <f>SB.u!AN16/SB.u!$AW16*100</f>
        <v>6.2185393770453343</v>
      </c>
      <c r="AF16" s="16">
        <f>SB.u!AO16/SB.u!$AW16*100</f>
        <v>23.269373152814797</v>
      </c>
      <c r="AG16" s="16">
        <f>SB.u!AP16/SB.u!$AW16*100</f>
        <v>49.246819905310637</v>
      </c>
      <c r="AH16" s="16">
        <f>SB.u!AQ16/SB.u!$AW16*100</f>
        <v>4.6137550216787968</v>
      </c>
      <c r="AI16" s="16">
        <f>SB.u!AR16/SB.u!$AW16*100</f>
        <v>26.478941863547874</v>
      </c>
      <c r="AJ16" s="16">
        <f>SB.u!AS16/SB.u!$AW16*100</f>
        <v>3.2095687107330759</v>
      </c>
      <c r="AK16" s="14"/>
      <c r="AL16" s="33">
        <f t="shared" si="3"/>
        <v>99.779774172425306</v>
      </c>
      <c r="AM16" s="33">
        <f t="shared" si="4"/>
        <v>0.2202258275746643</v>
      </c>
      <c r="AN16" s="33">
        <f t="shared" si="5"/>
        <v>99.999999999999972</v>
      </c>
    </row>
    <row r="17" spans="1:40" x14ac:dyDescent="0.25">
      <c r="A17" s="13" t="str">
        <f>SB.u!A17</f>
        <v>100512-1730MS</v>
      </c>
      <c r="B17" s="13" t="str">
        <f>SB.u!B17</f>
        <v>10MS179</v>
      </c>
      <c r="C17" s="13" t="str">
        <f>SB.u!D17</f>
        <v>BG-05</v>
      </c>
      <c r="D17" s="7">
        <f>SB.u!E17</f>
        <v>2</v>
      </c>
      <c r="E17" s="7">
        <f>SB.u!F17</f>
        <v>5</v>
      </c>
      <c r="F17" s="17">
        <f>IF(D17&lt;=4,('MI100'!$C$5/((I17/H17)-'MI100'!$B$5))/H17*100,('MI100'!$C$7/((I17/H17)-'MI100'!$B$7))/H17*100)</f>
        <v>99.553388872388254</v>
      </c>
      <c r="G17" s="14">
        <f>SB.u!P17/SB.u!$AW17*100</f>
        <v>53.562119943719409</v>
      </c>
      <c r="H17" s="14">
        <f>SB.u!Q17/SB.u!$AW17*100</f>
        <v>1.9706123915189722</v>
      </c>
      <c r="I17" s="14">
        <f>SB.u!R17/SB.u!$AW17*100</f>
        <v>13.898797031422557</v>
      </c>
      <c r="J17" s="14">
        <f>SB.u!S17/SB.u!$AW17*100</f>
        <v>12.344022423668838</v>
      </c>
      <c r="K17" s="14">
        <f>SB.u!T17/SB.u!$AW17*100</f>
        <v>0.21073320829009448</v>
      </c>
      <c r="L17" s="14">
        <f>SB.u!U17/SB.u!$AW17*100</f>
        <v>4.8353962024638077</v>
      </c>
      <c r="M17" s="14">
        <f>SB.u!V17/SB.u!$AW17*100</f>
        <v>8.6376077764781058</v>
      </c>
      <c r="N17" s="14">
        <f>SB.u!W17/SB.u!$AW17*100</f>
        <v>2.8605973900967188</v>
      </c>
      <c r="O17" s="14">
        <f>SB.u!X17/SB.u!$AW17*100</f>
        <v>1.1364630298509382</v>
      </c>
      <c r="P17" s="14">
        <f>SB.u!Y17/SB.u!$AW17*100</f>
        <v>0.32836362183351719</v>
      </c>
      <c r="Q17" s="14"/>
      <c r="R17" s="16">
        <f>SB.u!AA17/SB.u!$AW17*100</f>
        <v>16.024577409065685</v>
      </c>
      <c r="S17" s="16">
        <f>SB.u!AB17/SB.u!$AW17*100</f>
        <v>37.657756911304368</v>
      </c>
      <c r="T17" s="16">
        <f>SB.u!AC17/SB.u!$AW17*100</f>
        <v>37.958217737724347</v>
      </c>
      <c r="U17" s="16">
        <f>SB.u!AD17/SB.u!$AW17*100</f>
        <v>322.89523479267353</v>
      </c>
      <c r="V17" s="16">
        <f>SB.u!AE17/SB.u!$AW17*100</f>
        <v>466.31520260381143</v>
      </c>
      <c r="W17" s="16">
        <f>SB.u!AF17/SB.u!$AW17*100</f>
        <v>27.74254963944497</v>
      </c>
      <c r="X17" s="16">
        <f>SB.u!AG17/SB.u!$AW17*100</f>
        <v>317.78740074353391</v>
      </c>
      <c r="Y17" s="16">
        <f>SB.u!AH17/SB.u!$AW17*100</f>
        <v>162.74961431082338</v>
      </c>
      <c r="Z17" s="16">
        <f>SB.u!AI17/SB.u!$AW17*100</f>
        <v>35.754838343977809</v>
      </c>
      <c r="AA17" s="16">
        <f>SB.u!AJ17/SB.u!$AW17*100</f>
        <v>11.11705057753932</v>
      </c>
      <c r="AB17" s="16">
        <f>SB.u!AK17/SB.u!$AW17*100</f>
        <v>21.432872284625358</v>
      </c>
      <c r="AC17" s="16">
        <f>SB.u!AL17/SB.u!$AW17*100</f>
        <v>31.247925947678084</v>
      </c>
      <c r="AD17" s="16">
        <f>SB.u!AM17/SB.u!$AW17*100</f>
        <v>123.78986048503242</v>
      </c>
      <c r="AE17" s="16">
        <f>SB.u!AN17/SB.u!$AW17*100</f>
        <v>3.7056835258464398</v>
      </c>
      <c r="AF17" s="16">
        <f>SB.u!AO17/SB.u!$AW17*100</f>
        <v>19.22949289087882</v>
      </c>
      <c r="AG17" s="16">
        <f>SB.u!AP17/SB.u!$AW17*100</f>
        <v>42.565283742830736</v>
      </c>
      <c r="AH17" s="16">
        <f>SB.u!AQ17/SB.u!$AW17*100</f>
        <v>4.2064515698797429</v>
      </c>
      <c r="AI17" s="16">
        <f>SB.u!AR17/SB.u!$AW17*100</f>
        <v>24.737941375245153</v>
      </c>
      <c r="AJ17" s="16">
        <f>SB.u!AS17/SB.u!$AW17*100</f>
        <v>1.6024577409065686</v>
      </c>
      <c r="AK17" s="14"/>
      <c r="AL17" s="33">
        <f t="shared" si="3"/>
        <v>99.784713019342959</v>
      </c>
      <c r="AM17" s="33">
        <f t="shared" si="4"/>
        <v>0.21528698065703619</v>
      </c>
      <c r="AN17" s="33">
        <f t="shared" si="5"/>
        <v>100</v>
      </c>
    </row>
    <row r="18" spans="1:40" x14ac:dyDescent="0.25">
      <c r="A18" s="13" t="str">
        <f>SB.u!A18</f>
        <v>100512-1624MS</v>
      </c>
      <c r="B18" s="13" t="str">
        <f>SB.u!B18</f>
        <v>10MS180</v>
      </c>
      <c r="C18" s="13" t="str">
        <f>SB.u!D18</f>
        <v>BG-06</v>
      </c>
      <c r="D18" s="7">
        <f>SB.u!E18</f>
        <v>2</v>
      </c>
      <c r="E18" s="7">
        <f>SB.u!F18</f>
        <v>5</v>
      </c>
      <c r="F18" s="17">
        <f>IF(D18&lt;=4,('MI100'!$C$5/((I18/H18)-'MI100'!$B$5))/H18*100,('MI100'!$C$7/((I18/H18)-'MI100'!$B$7))/H18*100)</f>
        <v>99.748801803454384</v>
      </c>
      <c r="G18" s="14">
        <f>SB.u!P18/SB.u!$AW18*100</f>
        <v>53.46304070132318</v>
      </c>
      <c r="H18" s="14">
        <f>SB.u!Q18/SB.u!$AW18*100</f>
        <v>1.9921073207598068</v>
      </c>
      <c r="I18" s="14">
        <f>SB.u!R18/SB.u!$AW18*100</f>
        <v>13.830259418886664</v>
      </c>
      <c r="J18" s="14">
        <f>SB.u!S18/SB.u!$AW18*100</f>
        <v>12.505201965337175</v>
      </c>
      <c r="K18" s="14">
        <f>SB.u!T18/SB.u!$AW18*100</f>
        <v>0.21150460100144899</v>
      </c>
      <c r="L18" s="14">
        <f>SB.u!U18/SB.u!$AW18*100</f>
        <v>4.8265293434275218</v>
      </c>
      <c r="M18" s="14">
        <f>SB.u!V18/SB.u!$AW18*100</f>
        <v>8.5858273401089207</v>
      </c>
      <c r="N18" s="14">
        <f>SB.u!W18/SB.u!$AW18*100</f>
        <v>2.9749305902668737</v>
      </c>
      <c r="O18" s="14">
        <f>SB.u!X18/SB.u!$AW18*100</f>
        <v>1.0586331064534782</v>
      </c>
      <c r="P18" s="14">
        <f>SB.u!Y18/SB.u!$AW18*100</f>
        <v>0.33288914823140553</v>
      </c>
      <c r="Q18" s="14"/>
      <c r="R18" s="16">
        <f>SB.u!AA18/SB.u!$AW18*100</f>
        <v>15.339583620679573</v>
      </c>
      <c r="S18" s="16">
        <f>SB.u!AB18/SB.u!$AW18*100</f>
        <v>36.73426603899582</v>
      </c>
      <c r="T18" s="16">
        <f>SB.u!AC18/SB.u!$AW18*100</f>
        <v>37.23885760546554</v>
      </c>
      <c r="U18" s="16">
        <f>SB.u!AD18/SB.u!$AW18*100</f>
        <v>324.75513217991357</v>
      </c>
      <c r="V18" s="16">
        <f>SB.u!AE18/SB.u!$AW18*100</f>
        <v>496.11442815303144</v>
      </c>
      <c r="W18" s="16">
        <f>SB.u!AF18/SB.u!$AW18*100</f>
        <v>26.440598083013473</v>
      </c>
      <c r="X18" s="16">
        <f>SB.u!AG18/SB.u!$AW18*100</f>
        <v>317.28717699616169</v>
      </c>
      <c r="Y18" s="16">
        <f>SB.u!AH18/SB.u!$AW18*100</f>
        <v>165.80878874195091</v>
      </c>
      <c r="Z18" s="16">
        <f>SB.u!AI18/SB.u!$AW18*100</f>
        <v>35.826001219350317</v>
      </c>
      <c r="AA18" s="16">
        <f>SB.u!AJ18/SB.u!$AW18*100</f>
        <v>11.403769402215733</v>
      </c>
      <c r="AB18" s="16">
        <f>SB.u!AK18/SB.u!$AW18*100</f>
        <v>20.486417598670744</v>
      </c>
      <c r="AC18" s="16">
        <f>SB.u!AL18/SB.u!$AW18*100</f>
        <v>28.862637602068141</v>
      </c>
      <c r="AD18" s="16">
        <f>SB.u!AM18/SB.u!$AW18*100</f>
        <v>121.90932245908503</v>
      </c>
      <c r="AE18" s="16">
        <f>SB.u!AN18/SB.u!$AW18*100</f>
        <v>5.6514255444608947</v>
      </c>
      <c r="AF18" s="16">
        <f>SB.u!AO18/SB.u!$AW18*100</f>
        <v>22.302947237961749</v>
      </c>
      <c r="AG18" s="16">
        <f>SB.u!AP18/SB.u!$AW18*100</f>
        <v>45.917832548744776</v>
      </c>
      <c r="AH18" s="16">
        <f>SB.u!AQ18/SB.u!$AW18*100</f>
        <v>3.5321409652880593</v>
      </c>
      <c r="AI18" s="16">
        <f>SB.u!AR18/SB.u!$AW18*100</f>
        <v>25.229578323486141</v>
      </c>
      <c r="AJ18" s="16">
        <f>SB.u!AS18/SB.u!$AW18*100</f>
        <v>1.2110197595273346</v>
      </c>
      <c r="AK18" s="14"/>
      <c r="AL18" s="33">
        <f t="shared" si="3"/>
        <v>99.780923535796489</v>
      </c>
      <c r="AM18" s="33">
        <f t="shared" si="4"/>
        <v>0.21907646420352617</v>
      </c>
      <c r="AN18" s="33">
        <f t="shared" si="5"/>
        <v>100.00000000000001</v>
      </c>
    </row>
    <row r="19" spans="1:40" x14ac:dyDescent="0.25">
      <c r="A19" s="13" t="str">
        <f>SB.u!A19</f>
        <v>100512-1624MS-a</v>
      </c>
      <c r="B19" s="13" t="str">
        <f>SB.u!B19</f>
        <v>10MS260</v>
      </c>
      <c r="C19" s="13" t="str">
        <f>SB.u!D19</f>
        <v>BG-06</v>
      </c>
      <c r="D19" s="7">
        <f>SB.u!E19</f>
        <v>2</v>
      </c>
      <c r="E19" s="7">
        <f>SB.u!F19</f>
        <v>5</v>
      </c>
      <c r="F19" s="17">
        <f>IF(D19&lt;=4,('MI100'!$C$5/((I19/H19)-'MI100'!$B$5))/H19*100,('MI100'!$C$7/((I19/H19)-'MI100'!$B$7))/H19*100)</f>
        <v>99.919371339216269</v>
      </c>
      <c r="G19" s="14">
        <f>SB.u!P19/SB.u!$AW19*100</f>
        <v>53.433992508996965</v>
      </c>
      <c r="H19" s="14">
        <f>SB.u!Q19/SB.u!$AW19*100</f>
        <v>1.9800605831054692</v>
      </c>
      <c r="I19" s="14">
        <f>SB.u!R19/SB.u!$AW19*100</f>
        <v>13.820736366074323</v>
      </c>
      <c r="J19" s="14">
        <f>SB.u!S19/SB.u!$AW19*100</f>
        <v>12.574257752368043</v>
      </c>
      <c r="K19" s="14">
        <f>SB.u!T19/SB.u!$AW19*100</f>
        <v>0.21155434711894019</v>
      </c>
      <c r="L19" s="14">
        <f>SB.u!U19/SB.u!$AW19*100</f>
        <v>4.8178123493766343</v>
      </c>
      <c r="M19" s="14">
        <f>SB.u!V19/SB.u!$AW19*100</f>
        <v>8.5889062522839499</v>
      </c>
      <c r="N19" s="14">
        <f>SB.u!W19/SB.u!$AW19*100</f>
        <v>2.9602991022264802</v>
      </c>
      <c r="O19" s="14">
        <f>SB.u!X19/SB.u!$AW19*100</f>
        <v>1.0598342152684588</v>
      </c>
      <c r="P19" s="14">
        <f>SB.u!Y19/SB.u!$AW19*100</f>
        <v>0.3345322006760601</v>
      </c>
      <c r="Q19" s="14"/>
      <c r="R19" s="16">
        <f>SB.u!AA19/SB.u!$AW19*100</f>
        <v>16.219500347027125</v>
      </c>
      <c r="S19" s="16">
        <f>SB.u!AB19/SB.u!$AW19*100</f>
        <v>37.445019319679901</v>
      </c>
      <c r="T19" s="16">
        <f>SB.u!AC19/SB.u!$AW19*100</f>
        <v>37.845500809729955</v>
      </c>
      <c r="U19" s="16">
        <f>SB.u!AD19/SB.u!$AW19*100</f>
        <v>324.49012731305504</v>
      </c>
      <c r="V19" s="16">
        <f>SB.u!AE19/SB.u!$AW19*100</f>
        <v>496.39680691704007</v>
      </c>
      <c r="W19" s="16">
        <f>SB.u!AF19/SB.u!$AW19*100</f>
        <v>26.031296853253412</v>
      </c>
      <c r="X19" s="16">
        <f>SB.u!AG19/SB.u!$AW19*100</f>
        <v>314.57821043431619</v>
      </c>
      <c r="Y19" s="16">
        <f>SB.u!AH19/SB.u!$AW19*100</f>
        <v>165.49897576318418</v>
      </c>
      <c r="Z19" s="16">
        <f>SB.u!AI19/SB.u!$AW19*100</f>
        <v>34.541528516817024</v>
      </c>
      <c r="AA19" s="16">
        <f>SB.u!AJ19/SB.u!$AW19*100</f>
        <v>11.413722466426494</v>
      </c>
      <c r="AB19" s="16">
        <f>SB.u!AK19/SB.u!$AW19*100</f>
        <v>21.225518972652779</v>
      </c>
      <c r="AC19" s="16">
        <f>SB.u!AL19/SB.u!$AW19*100</f>
        <v>29.635630263703881</v>
      </c>
      <c r="AD19" s="16">
        <f>SB.u!AM19/SB.u!$AW19*100</f>
        <v>122.44721558280354</v>
      </c>
      <c r="AE19" s="16">
        <f>SB.u!AN19/SB.u!$AW19*100</f>
        <v>6.507824213313353</v>
      </c>
      <c r="AF19" s="16">
        <f>SB.u!AO19/SB.u!$AW19*100</f>
        <v>17.120583699639742</v>
      </c>
      <c r="AG19" s="16">
        <f>SB.u!AP19/SB.u!$AW19*100</f>
        <v>39.847908259980215</v>
      </c>
      <c r="AH19" s="16">
        <f>SB.u!AQ19/SB.u!$AW19*100</f>
        <v>3.6043334104504723</v>
      </c>
      <c r="AI19" s="16">
        <f>SB.u!AR19/SB.u!$AW19*100</f>
        <v>26.531898715815977</v>
      </c>
      <c r="AJ19" s="16">
        <f>SB.u!AS19/SB.u!$AW19*100</f>
        <v>1.6019259602002098</v>
      </c>
      <c r="AK19" s="14"/>
      <c r="AL19" s="33">
        <f t="shared" si="3"/>
        <v>99.781985677495328</v>
      </c>
      <c r="AM19" s="33">
        <f t="shared" si="4"/>
        <v>0.21801432250466501</v>
      </c>
      <c r="AN19" s="33">
        <f t="shared" si="5"/>
        <v>100</v>
      </c>
    </row>
    <row r="20" spans="1:40" x14ac:dyDescent="0.25">
      <c r="A20" s="13" t="str">
        <f>SB.u!A20</f>
        <v>100512-1349MS</v>
      </c>
      <c r="B20" s="13" t="str">
        <f>SB.u!B20</f>
        <v>10MS181</v>
      </c>
      <c r="C20" s="13" t="str">
        <f>SB.u!D20</f>
        <v>BG-07</v>
      </c>
      <c r="D20" s="7">
        <f>SB.u!E20</f>
        <v>3</v>
      </c>
      <c r="E20" s="7">
        <f>SB.u!F20</f>
        <v>8</v>
      </c>
      <c r="F20" s="17">
        <f>IF(D20&lt;=4,('MI100'!$C$5/((I20/H20)-'MI100'!$B$5))/H20*100,('MI100'!$C$7/((I20/H20)-'MI100'!$B$7))/H20*100)</f>
        <v>99.812853387682182</v>
      </c>
      <c r="G20" s="14">
        <f>SB.u!P20/SB.u!$AW20*100</f>
        <v>53.637723657331094</v>
      </c>
      <c r="H20" s="14">
        <f>SB.u!Q20/SB.u!$AW20*100</f>
        <v>1.8767965766286216</v>
      </c>
      <c r="I20" s="14">
        <f>SB.u!R20/SB.u!$AW20*100</f>
        <v>14.007166106692148</v>
      </c>
      <c r="J20" s="14">
        <f>SB.u!S20/SB.u!$AW20*100</f>
        <v>12.128591901208949</v>
      </c>
      <c r="K20" s="14">
        <f>SB.u!T20/SB.u!$AW20*100</f>
        <v>0.20581546665108955</v>
      </c>
      <c r="L20" s="14">
        <f>SB.u!U20/SB.u!$AW20*100</f>
        <v>4.9588255166577042</v>
      </c>
      <c r="M20" s="14">
        <f>SB.u!V20/SB.u!$AW20*100</f>
        <v>8.731523186762125</v>
      </c>
      <c r="N20" s="14">
        <f>SB.u!W20/SB.u!$AW20*100</f>
        <v>2.8565397158301908</v>
      </c>
      <c r="O20" s="14">
        <f>SB.u!X20/SB.u!$AW20*100</f>
        <v>1.0786911543201581</v>
      </c>
      <c r="P20" s="14">
        <f>SB.u!Y20/SB.u!$AW20*100</f>
        <v>0.30852845973694798</v>
      </c>
      <c r="Q20" s="14"/>
      <c r="R20" s="16">
        <f>SB.u!AA20/SB.u!$AW20*100</f>
        <v>15.579219174909007</v>
      </c>
      <c r="S20" s="16">
        <f>SB.u!AB20/SB.u!$AW20*100</f>
        <v>34.454042406048771</v>
      </c>
      <c r="T20" s="16">
        <f>SB.u!AC20/SB.u!$AW20*100</f>
        <v>37.45004609353127</v>
      </c>
      <c r="U20" s="16">
        <f>SB.u!AD20/SB.u!$AW20*100</f>
        <v>312.88265176275587</v>
      </c>
      <c r="V20" s="16">
        <f>SB.u!AE20/SB.u!$AW20*100</f>
        <v>457.48976307857794</v>
      </c>
      <c r="W20" s="16">
        <f>SB.u!AF20/SB.u!$AW20*100</f>
        <v>26.065232081097761</v>
      </c>
      <c r="X20" s="16">
        <f>SB.u!AG20/SB.u!$AW20*100</f>
        <v>320.67226135021042</v>
      </c>
      <c r="Y20" s="16">
        <f>SB.u!AH20/SB.u!$AW20*100</f>
        <v>158.38872827824156</v>
      </c>
      <c r="Z20" s="16">
        <f>SB.u!AI20/SB.u!$AW20*100</f>
        <v>33.555241299804017</v>
      </c>
      <c r="AA20" s="16">
        <f>SB.u!AJ20/SB.u!$AW20*100</f>
        <v>10.985346854102506</v>
      </c>
      <c r="AB20" s="16">
        <f>SB.u!AK20/SB.u!$AW20*100</f>
        <v>20.77229223321201</v>
      </c>
      <c r="AC20" s="16">
        <f>SB.u!AL20/SB.u!$AW20*100</f>
        <v>28.462035031083765</v>
      </c>
      <c r="AD20" s="16">
        <f>SB.u!AM20/SB.u!$AW20*100</f>
        <v>118.54187923472431</v>
      </c>
      <c r="AE20" s="16">
        <f>SB.u!AN20/SB.u!$AW20*100</f>
        <v>3.7949380041445018</v>
      </c>
      <c r="AF20" s="16">
        <f>SB.u!AO20/SB.u!$AW20*100</f>
        <v>17.476688176981259</v>
      </c>
      <c r="AG20" s="16">
        <f>SB.u!AP20/SB.u!$AW20*100</f>
        <v>42.043918414337774</v>
      </c>
      <c r="AH20" s="16">
        <f>SB.u!AQ20/SB.u!$AW20*100</f>
        <v>3.4953376353962513</v>
      </c>
      <c r="AI20" s="16">
        <f>SB.u!AR20/SB.u!$AW20*100</f>
        <v>22.270294076953263</v>
      </c>
      <c r="AJ20" s="16">
        <f>SB.u!AS20/SB.u!$AW20*100</f>
        <v>1.7976022124895008</v>
      </c>
      <c r="AK20" s="14"/>
      <c r="AL20" s="33">
        <f t="shared" si="3"/>
        <v>99.790201741819033</v>
      </c>
      <c r="AM20" s="33">
        <f t="shared" si="4"/>
        <v>0.20979825818097755</v>
      </c>
      <c r="AN20" s="33">
        <f t="shared" si="5"/>
        <v>100.00000000000001</v>
      </c>
    </row>
    <row r="21" spans="1:40" x14ac:dyDescent="0.25">
      <c r="A21" s="13" t="str">
        <f>SB.u!A21</f>
        <v>100512-1349MS-a</v>
      </c>
      <c r="B21" s="13" t="str">
        <f>SB.u!B21</f>
        <v>10MS261</v>
      </c>
      <c r="C21" s="13" t="str">
        <f>SB.u!D21</f>
        <v>BG-07</v>
      </c>
      <c r="D21" s="7">
        <f>SB.u!E21</f>
        <v>3</v>
      </c>
      <c r="E21" s="7">
        <f>SB.u!F21</f>
        <v>8</v>
      </c>
      <c r="F21" s="17">
        <f>IF(D21&lt;=4,('MI100'!$C$5/((I21/H21)-'MI100'!$B$5))/H21*100,('MI100'!$C$7/((I21/H21)-'MI100'!$B$7))/H21*100)</f>
        <v>99.28818261342542</v>
      </c>
      <c r="G21" s="14">
        <f>SB.u!P21/SB.u!$AW21*100</f>
        <v>53.745922772838483</v>
      </c>
      <c r="H21" s="14">
        <f>SB.u!Q21/SB.u!$AW21*100</f>
        <v>1.8824760615910621</v>
      </c>
      <c r="I21" s="14">
        <f>SB.u!R21/SB.u!$AW21*100</f>
        <v>14.08808923290036</v>
      </c>
      <c r="J21" s="14">
        <f>SB.u!S21/SB.u!$AW21*100</f>
        <v>11.908985515795239</v>
      </c>
      <c r="K21" s="14">
        <f>SB.u!T21/SB.u!$AW21*100</f>
        <v>0.20512866682967862</v>
      </c>
      <c r="L21" s="14">
        <f>SB.u!U21/SB.u!$AW21*100</f>
        <v>4.941236979140343</v>
      </c>
      <c r="M21" s="14">
        <f>SB.u!V21/SB.u!$AW21*100</f>
        <v>8.7639842877024474</v>
      </c>
      <c r="N21" s="14">
        <f>SB.u!W21/SB.u!$AW21*100</f>
        <v>2.8620481467117811</v>
      </c>
      <c r="O21" s="14">
        <f>SB.u!X21/SB.u!$AW21*100</f>
        <v>1.0803114661788309</v>
      </c>
      <c r="P21" s="14">
        <f>SB.u!Y21/SB.u!$AW21*100</f>
        <v>0.31093568418415674</v>
      </c>
      <c r="Q21" s="14"/>
      <c r="R21" s="16">
        <f>SB.u!AA21/SB.u!$AW21*100</f>
        <v>17.093217666313105</v>
      </c>
      <c r="S21" s="16">
        <f>SB.u!AB21/SB.u!$AW21*100</f>
        <v>34.990822046335055</v>
      </c>
      <c r="T21" s="16">
        <f>SB.u!AC21/SB.u!$AW21*100</f>
        <v>37.303433848248005</v>
      </c>
      <c r="U21" s="16">
        <f>SB.u!AD21/SB.u!$AW21*100</f>
        <v>313.30862498959789</v>
      </c>
      <c r="V21" s="16">
        <f>SB.u!AE21/SB.u!$AW21*100</f>
        <v>459.6064585453953</v>
      </c>
      <c r="W21" s="16">
        <f>SB.u!AF21/SB.u!$AW21*100</f>
        <v>27.047503248460146</v>
      </c>
      <c r="X21" s="16">
        <f>SB.u!AG21/SB.u!$AW21*100</f>
        <v>320.84975043061831</v>
      </c>
      <c r="Y21" s="16">
        <f>SB.u!AH21/SB.u!$AW21*100</f>
        <v>157.45869920850777</v>
      </c>
      <c r="Z21" s="16">
        <f>SB.u!AI21/SB.u!$AW21*100</f>
        <v>33.985338654198998</v>
      </c>
      <c r="AA21" s="16">
        <f>SB.u!AJ21/SB.u!$AW21*100</f>
        <v>10.859220635069503</v>
      </c>
      <c r="AB21" s="16">
        <f>SB.u!AK21/SB.u!$AW21*100</f>
        <v>22.120634626993429</v>
      </c>
      <c r="AC21" s="16">
        <f>SB.u!AL21/SB.u!$AW21*100</f>
        <v>29.058470032732281</v>
      </c>
      <c r="AD21" s="16">
        <f>SB.u!AM21/SB.u!$AW21*100</f>
        <v>120.5574587171142</v>
      </c>
      <c r="AE21" s="16">
        <f>SB.u!AN21/SB.u!$AW21*100</f>
        <v>4.725771943039506</v>
      </c>
      <c r="AF21" s="16">
        <f>SB.u!AO21/SB.u!$AW21*100</f>
        <v>17.193766005526708</v>
      </c>
      <c r="AG21" s="16">
        <f>SB.u!AP21/SB.u!$AW21*100</f>
        <v>42.129754130501126</v>
      </c>
      <c r="AH21" s="16">
        <f>SB.u!AQ21/SB.u!$AW21*100</f>
        <v>2.9159018371945886</v>
      </c>
      <c r="AI21" s="16">
        <f>SB.u!AR21/SB.u!$AW21*100</f>
        <v>22.824473001488673</v>
      </c>
      <c r="AJ21" s="16">
        <f>SB.u!AS21/SB.u!$AW21*100</f>
        <v>1.0054833921360651</v>
      </c>
      <c r="AK21" s="14"/>
      <c r="AL21" s="33">
        <f t="shared" si="3"/>
        <v>99.789118813872378</v>
      </c>
      <c r="AM21" s="33">
        <f t="shared" si="4"/>
        <v>0.21088118612763104</v>
      </c>
      <c r="AN21" s="33">
        <f t="shared" si="5"/>
        <v>100.00000000000001</v>
      </c>
    </row>
    <row r="22" spans="1:40" x14ac:dyDescent="0.25">
      <c r="A22" s="13" t="str">
        <f>SB.u!A22</f>
        <v>100512-1349MS-b</v>
      </c>
      <c r="B22" s="13" t="str">
        <f>SB.u!B22</f>
        <v>10MS262</v>
      </c>
      <c r="C22" s="13" t="str">
        <f>SB.u!D22</f>
        <v>BG-07</v>
      </c>
      <c r="D22" s="7">
        <f>SB.u!E22</f>
        <v>3</v>
      </c>
      <c r="E22" s="7">
        <f>SB.u!F22</f>
        <v>8</v>
      </c>
      <c r="F22" s="17">
        <f>IF(D22&lt;=4,('MI100'!$C$5/((I22/H22)-'MI100'!$B$5))/H22*100,('MI100'!$C$7/((I22/H22)-'MI100'!$B$7))/H22*100)</f>
        <v>99.402970038576598</v>
      </c>
      <c r="G22" s="14">
        <f>SB.u!P22/SB.u!$AW22*100</f>
        <v>53.757838294562688</v>
      </c>
      <c r="H22" s="14">
        <f>SB.u!Q22/SB.u!$AW22*100</f>
        <v>1.8812563119647689</v>
      </c>
      <c r="I22" s="14">
        <f>SB.u!R22/SB.u!$AW22*100</f>
        <v>14.070266369931231</v>
      </c>
      <c r="J22" s="14">
        <f>SB.u!S22/SB.u!$AW22*100</f>
        <v>11.855007825550583</v>
      </c>
      <c r="K22" s="14">
        <f>SB.u!T22/SB.u!$AW22*100</f>
        <v>0.20591575491968769</v>
      </c>
      <c r="L22" s="14">
        <f>SB.u!U22/SB.u!$AW22*100</f>
        <v>4.9850557181348139</v>
      </c>
      <c r="M22" s="14">
        <f>SB.u!V22/SB.u!$AW22*100</f>
        <v>8.7594538983840629</v>
      </c>
      <c r="N22" s="14">
        <f>SB.u!W22/SB.u!$AW22*100</f>
        <v>2.8806083671917562</v>
      </c>
      <c r="O22" s="14">
        <f>SB.u!X22/SB.u!$AW22*100</f>
        <v>1.0815956805560296</v>
      </c>
      <c r="P22" s="14">
        <f>SB.u!Y22/SB.u!$AW22*100</f>
        <v>0.31006017691906296</v>
      </c>
      <c r="Q22" s="14"/>
      <c r="R22" s="16">
        <f>SB.u!AA22/SB.u!$AW22*100</f>
        <v>15.887630275080896</v>
      </c>
      <c r="S22" s="16">
        <f>SB.u!AB22/SB.u!$AW22*100</f>
        <v>35.294672319958195</v>
      </c>
      <c r="T22" s="16">
        <f>SB.u!AC22/SB.u!$AW22*100</f>
        <v>36.501327783888385</v>
      </c>
      <c r="U22" s="16">
        <f>SB.u!AD22/SB.u!$AW22*100</f>
        <v>316.84761390367026</v>
      </c>
      <c r="V22" s="16">
        <f>SB.u!AE22/SB.u!$AW22*100</f>
        <v>463.75791663717143</v>
      </c>
      <c r="W22" s="16">
        <f>SB.u!AF22/SB.u!$AW22*100</f>
        <v>26.948638694441012</v>
      </c>
      <c r="X22" s="16">
        <f>SB.u!AG22/SB.u!$AW22*100</f>
        <v>319.86425256349571</v>
      </c>
      <c r="Y22" s="16">
        <f>SB.u!AH22/SB.u!$AW22*100</f>
        <v>157.77020190887293</v>
      </c>
      <c r="Z22" s="16">
        <f>SB.u!AI22/SB.u!$AW22*100</f>
        <v>33.685798368051266</v>
      </c>
      <c r="AA22" s="16">
        <f>SB.u!AJ22/SB.u!$AW22*100</f>
        <v>11.161563041354301</v>
      </c>
      <c r="AB22" s="16">
        <f>SB.u!AK22/SB.u!$AW22*100</f>
        <v>20.613697508807491</v>
      </c>
      <c r="AC22" s="16">
        <f>SB.u!AL22/SB.u!$AW22*100</f>
        <v>28.456958024353757</v>
      </c>
      <c r="AD22" s="16">
        <f>SB.u!AM22/SB.u!$AW22*100</f>
        <v>119.9616640390602</v>
      </c>
      <c r="AE22" s="16">
        <f>SB.u!AN22/SB.u!$AW22*100</f>
        <v>5.731613453668424</v>
      </c>
      <c r="AF22" s="16">
        <f>SB.u!AO22/SB.u!$AW22*100</f>
        <v>21.518689106755136</v>
      </c>
      <c r="AG22" s="16">
        <f>SB.u!AP22/SB.u!$AW22*100</f>
        <v>45.852907629347392</v>
      </c>
      <c r="AH22" s="16">
        <f>SB.u!AQ22/SB.u!$AW22*100</f>
        <v>4.2232941237556814</v>
      </c>
      <c r="AI22" s="16">
        <f>SB.u!AR22/SB.u!$AW22*100</f>
        <v>25.943092474499185</v>
      </c>
      <c r="AJ22" s="16">
        <f>SB.u!AS22/SB.u!$AW22*100</f>
        <v>2.4133109278603895</v>
      </c>
      <c r="AK22" s="14"/>
      <c r="AL22" s="33">
        <f t="shared" si="3"/>
        <v>99.787058398114695</v>
      </c>
      <c r="AM22" s="33">
        <f t="shared" si="4"/>
        <v>0.21294160188531219</v>
      </c>
      <c r="AN22" s="33">
        <f t="shared" si="5"/>
        <v>100.00000000000001</v>
      </c>
    </row>
    <row r="23" spans="1:40" x14ac:dyDescent="0.25">
      <c r="A23" s="13" t="str">
        <f>SB.u!A23</f>
        <v>100512-1256MS</v>
      </c>
      <c r="B23" s="13" t="str">
        <f>SB.u!B23</f>
        <v>10MS182</v>
      </c>
      <c r="C23" s="13" t="str">
        <f>SB.u!D23</f>
        <v>BG-08</v>
      </c>
      <c r="D23" s="7">
        <f>SB.u!E23</f>
        <v>3</v>
      </c>
      <c r="E23" s="7">
        <f>SB.u!F23</f>
        <v>8</v>
      </c>
      <c r="F23" s="17">
        <f>IF(D23&lt;=4,('MI100'!$C$5/((I23/H23)-'MI100'!$B$5))/H23*100,('MI100'!$C$7/((I23/H23)-'MI100'!$B$7))/H23*100)</f>
        <v>99.645630285906847</v>
      </c>
      <c r="G23" s="14">
        <f>SB.u!P23/SB.u!$AW23*100</f>
        <v>53.541946190221793</v>
      </c>
      <c r="H23" s="14">
        <f>SB.u!Q23/SB.u!$AW23*100</f>
        <v>1.8833085388927737</v>
      </c>
      <c r="I23" s="14">
        <f>SB.u!R23/SB.u!$AW23*100</f>
        <v>14.025194654127329</v>
      </c>
      <c r="J23" s="14">
        <f>SB.u!S23/SB.u!$AW23*100</f>
        <v>12.092287309266744</v>
      </c>
      <c r="K23" s="14">
        <f>SB.u!T23/SB.u!$AW23*100</f>
        <v>0.20461139331730246</v>
      </c>
      <c r="L23" s="14">
        <f>SB.u!U23/SB.u!$AW23*100</f>
        <v>5.040971983335111</v>
      </c>
      <c r="M23" s="14">
        <f>SB.u!V23/SB.u!$AW23*100</f>
        <v>8.8366714952333911</v>
      </c>
      <c r="N23" s="14">
        <f>SB.u!W23/SB.u!$AW23*100</f>
        <v>2.8730954418689687</v>
      </c>
      <c r="O23" s="14">
        <f>SB.u!X23/SB.u!$AW23*100</f>
        <v>0.99566163500518201</v>
      </c>
      <c r="P23" s="14">
        <f>SB.u!Y23/SB.u!$AW23*100</f>
        <v>0.29541366170380789</v>
      </c>
      <c r="Q23" s="14"/>
      <c r="R23" s="16">
        <f>SB.u!AA23/SB.u!$AW23*100</f>
        <v>16.971448083741898</v>
      </c>
      <c r="S23" s="16">
        <f>SB.u!AB23/SB.u!$AW23*100</f>
        <v>37.056002028998577</v>
      </c>
      <c r="T23" s="16">
        <f>SB.u!AC23/SB.u!$AW23*100</f>
        <v>37.758961417082567</v>
      </c>
      <c r="U23" s="16">
        <f>SB.u!AD23/SB.u!$AW23*100</f>
        <v>315.82961078916134</v>
      </c>
      <c r="V23" s="16">
        <f>SB.u!AE23/SB.u!$AW23*100</f>
        <v>462.74812289871397</v>
      </c>
      <c r="W23" s="16">
        <f>SB.u!AF23/SB.u!$AW23*100</f>
        <v>23.298082576497752</v>
      </c>
      <c r="X23" s="16">
        <f>SB.u!AG23/SB.u!$AW23*100</f>
        <v>316.73341571669783</v>
      </c>
      <c r="Y23" s="16">
        <f>SB.u!AH23/SB.u!$AW23*100</f>
        <v>158.86882170698038</v>
      </c>
      <c r="Z23" s="16">
        <f>SB.u!AI23/SB.u!$AW23*100</f>
        <v>34.043318937210074</v>
      </c>
      <c r="AA23" s="16">
        <f>SB.u!AJ23/SB.u!$AW23*100</f>
        <v>11.247350209343741</v>
      </c>
      <c r="AB23" s="16">
        <f>SB.u!AK23/SB.u!$AW23*100</f>
        <v>20.486245024161818</v>
      </c>
      <c r="AC23" s="16">
        <f>SB.u!AL23/SB.u!$AW23*100</f>
        <v>30.428099227063871</v>
      </c>
      <c r="AD23" s="16">
        <f>SB.u!AM23/SB.u!$AW23*100</f>
        <v>116.1891445733099</v>
      </c>
      <c r="AE23" s="16">
        <f>SB.u!AN23/SB.u!$AW23*100</f>
        <v>5.0211384863141708</v>
      </c>
      <c r="AF23" s="16">
        <f>SB.u!AO23/SB.u!$AW23*100</f>
        <v>17.473561932373315</v>
      </c>
      <c r="AG23" s="16">
        <f>SB.u!AP23/SB.u!$AW23*100</f>
        <v>40.57079896941849</v>
      </c>
      <c r="AH23" s="16">
        <f>SB.u!AQ23/SB.u!$AW23*100</f>
        <v>2.6109920128833686</v>
      </c>
      <c r="AI23" s="16">
        <f>SB.u!AR23/SB.u!$AW23*100</f>
        <v>24.904846892118286</v>
      </c>
      <c r="AJ23" s="16">
        <f>SB.u!AS23/SB.u!$AW23*100</f>
        <v>1.3054960064416843</v>
      </c>
      <c r="AK23" s="14"/>
      <c r="AL23" s="33">
        <f t="shared" si="3"/>
        <v>99.7891623029724</v>
      </c>
      <c r="AM23" s="33">
        <f t="shared" si="4"/>
        <v>0.21083769702758906</v>
      </c>
      <c r="AN23" s="33">
        <f t="shared" si="5"/>
        <v>99.999999999999986</v>
      </c>
    </row>
    <row r="24" spans="1:40" x14ac:dyDescent="0.25">
      <c r="A24" s="13" t="str">
        <f>SB.u!A24</f>
        <v>100512-1256MS-a</v>
      </c>
      <c r="B24" s="13" t="str">
        <f>SB.u!B24</f>
        <v>10MS263</v>
      </c>
      <c r="C24" s="13" t="str">
        <f>SB.u!D24</f>
        <v>BG-08</v>
      </c>
      <c r="D24" s="7">
        <f>SB.u!E24</f>
        <v>3</v>
      </c>
      <c r="E24" s="7">
        <f>SB.u!F24</f>
        <v>8</v>
      </c>
      <c r="F24" s="17">
        <f>IF(D24&lt;=4,('MI100'!$C$5/((I24/H24)-'MI100'!$B$5))/H24*100,('MI100'!$C$7/((I24/H24)-'MI100'!$B$7))/H24*100)</f>
        <v>99.57879132267044</v>
      </c>
      <c r="G24" s="14">
        <f>SB.u!P24/SB.u!$AW24*100</f>
        <v>53.688023028100375</v>
      </c>
      <c r="H24" s="14">
        <f>SB.u!Q24/SB.u!$AW24*100</f>
        <v>1.8837218488012601</v>
      </c>
      <c r="I24" s="14">
        <f>SB.u!R24/SB.u!$AW24*100</f>
        <v>14.035994724026127</v>
      </c>
      <c r="J24" s="14">
        <f>SB.u!S24/SB.u!$AW24*100</f>
        <v>11.820533171068353</v>
      </c>
      <c r="K24" s="14">
        <f>SB.u!T24/SB.u!$AW24*100</f>
        <v>0.20538824428613225</v>
      </c>
      <c r="L24" s="14">
        <f>SB.u!U24/SB.u!$AW24*100</f>
        <v>5.0703804381037481</v>
      </c>
      <c r="M24" s="14">
        <f>SB.u!V24/SB.u!$AW24*100</f>
        <v>8.8725148099582274</v>
      </c>
      <c r="N24" s="14">
        <f>SB.u!W24/SB.u!$AW24*100</f>
        <v>2.9047158080280955</v>
      </c>
      <c r="O24" s="14">
        <f>SB.u!X24/SB.u!$AW24*100</f>
        <v>1.0094033834837743</v>
      </c>
      <c r="P24" s="14">
        <f>SB.u!Y24/SB.u!$AW24*100</f>
        <v>0.29646139581967818</v>
      </c>
      <c r="Q24" s="14"/>
      <c r="R24" s="16">
        <f>SB.u!AA24/SB.u!$AW24*100</f>
        <v>17.527706324734059</v>
      </c>
      <c r="S24" s="16">
        <f>SB.u!AB24/SB.u!$AW24*100</f>
        <v>36.777788415482441</v>
      </c>
      <c r="T24" s="16">
        <f>SB.u!AC24/SB.u!$AW24*100</f>
        <v>38.500164181496778</v>
      </c>
      <c r="U24" s="16">
        <f>SB.u!AD24/SB.u!$AW24*100</f>
        <v>324.61717378293594</v>
      </c>
      <c r="V24" s="16">
        <f>SB.u!AE24/SB.u!$AW24*100</f>
        <v>459.67169708276543</v>
      </c>
      <c r="W24" s="16">
        <f>SB.u!AF24/SB.u!$AW24*100</f>
        <v>24.417209388791374</v>
      </c>
      <c r="X24" s="16">
        <f>SB.u!AG24/SB.u!$AW24*100</f>
        <v>315.90397873133412</v>
      </c>
      <c r="Y24" s="16">
        <f>SB.u!AH24/SB.u!$AW24*100</f>
        <v>158.05330558719731</v>
      </c>
      <c r="Z24" s="16">
        <f>SB.u!AI24/SB.u!$AW24*100</f>
        <v>34.143566655695821</v>
      </c>
      <c r="AA24" s="16">
        <f>SB.u!AJ24/SB.u!$AW24*100</f>
        <v>11.246100589858269</v>
      </c>
      <c r="AB24" s="16">
        <f>SB.u!AK24/SB.u!$AW24*100</f>
        <v>20.567192970641702</v>
      </c>
      <c r="AC24" s="16">
        <f>SB.u!AL24/SB.u!$AW24*100</f>
        <v>31.408028674378951</v>
      </c>
      <c r="AD24" s="16">
        <f>SB.u!AM24/SB.u!$AW24*100</f>
        <v>117.83076563968619</v>
      </c>
      <c r="AE24" s="16">
        <f>SB.u!AN24/SB.u!$AW24*100</f>
        <v>5.9776570702850256</v>
      </c>
      <c r="AF24" s="16">
        <f>SB.u!AO24/SB.u!$AW24*100</f>
        <v>19.756663198399664</v>
      </c>
      <c r="AG24" s="16">
        <f>SB.u!AP24/SB.u!$AW24*100</f>
        <v>43.565975258009509</v>
      </c>
      <c r="AH24" s="16">
        <f>SB.u!AQ24/SB.u!$AW24*100</f>
        <v>2.2289568736656027</v>
      </c>
      <c r="AI24" s="16">
        <f>SB.u!AR24/SB.u!$AW24*100</f>
        <v>23.606679616549339</v>
      </c>
      <c r="AJ24" s="16">
        <f>SB.u!AS24/SB.u!$AW24*100</f>
        <v>2.4315893167261118</v>
      </c>
      <c r="AK24" s="14"/>
      <c r="AL24" s="33">
        <f t="shared" si="3"/>
        <v>99.787136851675768</v>
      </c>
      <c r="AM24" s="33">
        <f t="shared" si="4"/>
        <v>0.21286314832422637</v>
      </c>
      <c r="AN24" s="33">
        <f t="shared" si="5"/>
        <v>100</v>
      </c>
    </row>
    <row r="25" spans="1:40" x14ac:dyDescent="0.25">
      <c r="A25" s="13" t="str">
        <f>SB.u!A25</f>
        <v>100512-1051MS</v>
      </c>
      <c r="B25" s="13" t="str">
        <f>SB.u!B25</f>
        <v>10MS183</v>
      </c>
      <c r="C25" s="13" t="str">
        <f>SB.u!D25</f>
        <v>BG-09</v>
      </c>
      <c r="D25" s="7">
        <f>SB.u!E25</f>
        <v>4</v>
      </c>
      <c r="E25" s="7">
        <f>SB.u!F25</f>
        <v>10</v>
      </c>
      <c r="F25" s="17">
        <f>IF(D25&lt;=4,('MI100'!$C$5/((I25/H25)-'MI100'!$B$5))/H25*100,('MI100'!$C$7/((I25/H25)-'MI100'!$B$7))/H25*100)</f>
        <v>100.35665269444112</v>
      </c>
      <c r="G25" s="14">
        <f>SB.u!P25/SB.u!$AW25*100</f>
        <v>53.663635210748772</v>
      </c>
      <c r="H25" s="14">
        <f>SB.u!Q25/SB.u!$AW25*100</f>
        <v>1.8215324075240549</v>
      </c>
      <c r="I25" s="14">
        <f>SB.u!R25/SB.u!$AW25*100</f>
        <v>14.00473388417362</v>
      </c>
      <c r="J25" s="14">
        <f>SB.u!S25/SB.u!$AW25*100</f>
        <v>12.187572442270294</v>
      </c>
      <c r="K25" s="14">
        <f>SB.u!T25/SB.u!$AW25*100</f>
        <v>0.19391283864781123</v>
      </c>
      <c r="L25" s="14">
        <f>SB.u!U25/SB.u!$AW25*100</f>
        <v>5.0143477547983375</v>
      </c>
      <c r="M25" s="14">
        <f>SB.u!V25/SB.u!$AW25*100</f>
        <v>8.676726836696858</v>
      </c>
      <c r="N25" s="14">
        <f>SB.u!W25/SB.u!$AW25*100</f>
        <v>2.9222355715946708</v>
      </c>
      <c r="O25" s="14">
        <f>SB.u!X25/SB.u!$AW25*100</f>
        <v>1.0104432241130235</v>
      </c>
      <c r="P25" s="14">
        <f>SB.u!Y25/SB.u!$AW25*100</f>
        <v>0.28892382819315393</v>
      </c>
      <c r="Q25" s="14"/>
      <c r="R25" s="16">
        <f>SB.u!AA25/SB.u!$AW25*100</f>
        <v>19.004198351000223</v>
      </c>
      <c r="S25" s="16">
        <f>SB.u!AB25/SB.u!$AW25*100</f>
        <v>43.409589917547883</v>
      </c>
      <c r="T25" s="16">
        <f>SB.u!AC25/SB.u!$AW25*100</f>
        <v>36.10797686690043</v>
      </c>
      <c r="U25" s="16">
        <f>SB.u!AD25/SB.u!$AW25*100</f>
        <v>325.07181389868805</v>
      </c>
      <c r="V25" s="16">
        <f>SB.u!AE25/SB.u!$AW25*100</f>
        <v>484.20696956416884</v>
      </c>
      <c r="W25" s="16">
        <f>SB.u!AF25/SB.u!$AW25*100</f>
        <v>24.205347373379233</v>
      </c>
      <c r="X25" s="16">
        <f>SB.u!AG25/SB.u!$AW25*100</f>
        <v>312.46902972907731</v>
      </c>
      <c r="Y25" s="16">
        <f>SB.u!AH25/SB.u!$AW25*100</f>
        <v>158.9351114723124</v>
      </c>
      <c r="Z25" s="16">
        <f>SB.u!AI25/SB.u!$AW25*100</f>
        <v>33.107313969374076</v>
      </c>
      <c r="AA25" s="16">
        <f>SB.u!AJ25/SB.u!$AW25*100</f>
        <v>11.20247481743171</v>
      </c>
      <c r="AB25" s="16">
        <f>SB.u!AK25/SB.u!$AW25*100</f>
        <v>19.60433093050549</v>
      </c>
      <c r="AC25" s="16">
        <f>SB.u!AL25/SB.u!$AW25*100</f>
        <v>35.607866383979371</v>
      </c>
      <c r="AD25" s="16">
        <f>SB.u!AM25/SB.u!$AW25*100</f>
        <v>115.02541107184345</v>
      </c>
      <c r="AE25" s="16">
        <f>SB.u!AN25/SB.u!$AW25*100</f>
        <v>5.9013036984684906</v>
      </c>
      <c r="AF25" s="16">
        <f>SB.u!AO25/SB.u!$AW25*100</f>
        <v>20.70457399293182</v>
      </c>
      <c r="AG25" s="16">
        <f>SB.u!AP25/SB.u!$AW25*100</f>
        <v>41.809236372200495</v>
      </c>
      <c r="AH25" s="16">
        <f>SB.u!AQ25/SB.u!$AW25*100</f>
        <v>4.4009722497053154</v>
      </c>
      <c r="AI25" s="16">
        <f>SB.u!AR25/SB.u!$AW25*100</f>
        <v>21.904839151942365</v>
      </c>
      <c r="AJ25" s="16">
        <f>SB.u!AS25/SB.u!$AW25*100</f>
        <v>1.9004198351000225</v>
      </c>
      <c r="AK25" s="14"/>
      <c r="AL25" s="33">
        <f t="shared" si="3"/>
        <v>99.784063998760573</v>
      </c>
      <c r="AM25" s="33">
        <f t="shared" si="4"/>
        <v>0.21593600123941606</v>
      </c>
      <c r="AN25" s="33">
        <f t="shared" si="5"/>
        <v>99.999999999999986</v>
      </c>
    </row>
    <row r="26" spans="1:40" x14ac:dyDescent="0.25">
      <c r="A26" s="13" t="str">
        <f>SB.u!A26</f>
        <v>100512-1051MS-a</v>
      </c>
      <c r="B26" s="13" t="str">
        <f>SB.u!B26</f>
        <v>10MS264</v>
      </c>
      <c r="C26" s="13" t="str">
        <f>SB.u!D26</f>
        <v>BG-09</v>
      </c>
      <c r="D26" s="7">
        <f>SB.u!E26</f>
        <v>4</v>
      </c>
      <c r="E26" s="7">
        <f>SB.u!F26</f>
        <v>10</v>
      </c>
      <c r="F26" s="17">
        <f>IF(D26&lt;=4,('MI100'!$C$5/((I26/H26)-'MI100'!$B$5))/H26*100,('MI100'!$C$7/((I26/H26)-'MI100'!$B$7))/H26*100)</f>
        <v>99.494453827618514</v>
      </c>
      <c r="G26" s="14">
        <f>SB.u!P26/SB.u!$AW26*100</f>
        <v>54.05400891972478</v>
      </c>
      <c r="H26" s="14">
        <f>SB.u!Q26/SB.u!$AW26*100</f>
        <v>1.8322207740199321</v>
      </c>
      <c r="I26" s="14">
        <f>SB.u!R26/SB.u!$AW26*100</f>
        <v>14.134399582313639</v>
      </c>
      <c r="J26" s="14">
        <f>SB.u!S26/SB.u!$AW26*100</f>
        <v>11.63902911705388</v>
      </c>
      <c r="K26" s="14">
        <f>SB.u!T26/SB.u!$AW26*100</f>
        <v>0.18769203731730624</v>
      </c>
      <c r="L26" s="14">
        <f>SB.u!U26/SB.u!$AW26*100</f>
        <v>4.984432884454022</v>
      </c>
      <c r="M26" s="14">
        <f>SB.u!V26/SB.u!$AW26*100</f>
        <v>8.6586131702792191</v>
      </c>
      <c r="N26" s="14">
        <f>SB.u!W26/SB.u!$AW26*100</f>
        <v>2.9581315416150429</v>
      </c>
      <c r="O26" s="14">
        <f>SB.u!X26/SB.u!$AW26*100</f>
        <v>1.040998632359365</v>
      </c>
      <c r="P26" s="14">
        <f>SB.u!Y26/SB.u!$AW26*100</f>
        <v>0.29265510685694257</v>
      </c>
      <c r="Q26" s="14"/>
      <c r="R26" s="16">
        <f>SB.u!AA26/SB.u!$AW26*100</f>
        <v>18.61225713105792</v>
      </c>
      <c r="S26" s="16">
        <f>SB.u!AB26/SB.u!$AW26*100</f>
        <v>43.562742366205825</v>
      </c>
      <c r="T26" s="16">
        <f>SB.u!AC26/SB.u!$AW26*100</f>
        <v>35.916625923176625</v>
      </c>
      <c r="U26" s="16">
        <f>SB.u!AD26/SB.u!$AW26*100</f>
        <v>326.77087114419527</v>
      </c>
      <c r="V26" s="16">
        <f>SB.u!AE26/SB.u!$AW26*100</f>
        <v>487.94295721962646</v>
      </c>
      <c r="W26" s="16">
        <f>SB.u!AF26/SB.u!$AW26*100</f>
        <v>23.541990100905689</v>
      </c>
      <c r="X26" s="16">
        <f>SB.u!AG26/SB.u!$AW26*100</f>
        <v>312.38409941586394</v>
      </c>
      <c r="Y26" s="16">
        <f>SB.u!AH26/SB.u!$AW26*100</f>
        <v>160.97087248482524</v>
      </c>
      <c r="Z26" s="16">
        <f>SB.u!AI26/SB.u!$AW26*100</f>
        <v>32.898422064086155</v>
      </c>
      <c r="AA26" s="16">
        <f>SB.u!AJ26/SB.u!$AW26*100</f>
        <v>11.770995050452845</v>
      </c>
      <c r="AB26" s="16">
        <f>SB.u!AK26/SB.u!$AW26*100</f>
        <v>20.624393037118232</v>
      </c>
      <c r="AC26" s="16">
        <f>SB.u!AL26/SB.u!$AW26*100</f>
        <v>37.626941443327894</v>
      </c>
      <c r="AD26" s="16">
        <f>SB.u!AM26/SB.u!$AW26*100</f>
        <v>116.30145537028625</v>
      </c>
      <c r="AE26" s="16">
        <f>SB.u!AN26/SB.u!$AW26*100</f>
        <v>6.0364077181809455</v>
      </c>
      <c r="AF26" s="16">
        <f>SB.u!AO26/SB.u!$AW26*100</f>
        <v>19.417111493482047</v>
      </c>
      <c r="AG26" s="16">
        <f>SB.u!AP26/SB.u!$AW26*100</f>
        <v>45.876698658175194</v>
      </c>
      <c r="AH26" s="16">
        <f>SB.u!AQ26/SB.u!$AW26*100</f>
        <v>4.7285193792417424</v>
      </c>
      <c r="AI26" s="16">
        <f>SB.u!AR26/SB.u!$AW26*100</f>
        <v>24.346844463329813</v>
      </c>
      <c r="AJ26" s="16">
        <f>SB.u!AS26/SB.u!$AW26*100</f>
        <v>0</v>
      </c>
      <c r="AK26" s="14"/>
      <c r="AL26" s="33">
        <f t="shared" si="3"/>
        <v>99.782181765994125</v>
      </c>
      <c r="AM26" s="33">
        <f t="shared" si="4"/>
        <v>0.21781823400587128</v>
      </c>
      <c r="AN26" s="33">
        <f t="shared" si="5"/>
        <v>100</v>
      </c>
    </row>
    <row r="27" spans="1:40" x14ac:dyDescent="0.25">
      <c r="A27" s="13" t="str">
        <f>SB.u!A27</f>
        <v>100512-1051MS-b</v>
      </c>
      <c r="B27" s="13" t="str">
        <f>SB.u!B27</f>
        <v>10MS265</v>
      </c>
      <c r="C27" s="13" t="str">
        <f>SB.u!D27</f>
        <v>BG-09</v>
      </c>
      <c r="D27" s="7">
        <f>SB.u!E27</f>
        <v>4</v>
      </c>
      <c r="E27" s="7">
        <f>SB.u!F27</f>
        <v>10</v>
      </c>
      <c r="F27" s="17">
        <f>IF(D27&lt;=4,('MI100'!$C$5/((I27/H27)-'MI100'!$B$5))/H27*100,('MI100'!$C$7/((I27/H27)-'MI100'!$B$7))/H27*100)</f>
        <v>99.995026704118331</v>
      </c>
      <c r="G27" s="14">
        <f>SB.u!P27/SB.u!$AW27*100</f>
        <v>53.829140215233117</v>
      </c>
      <c r="H27" s="14">
        <f>SB.u!Q27/SB.u!$AW27*100</f>
        <v>1.8163197173684396</v>
      </c>
      <c r="I27" s="14">
        <f>SB.u!R27/SB.u!$AW27*100</f>
        <v>14.074605994893604</v>
      </c>
      <c r="J27" s="14">
        <f>SB.u!S27/SB.u!$AW27*100</f>
        <v>11.900003694612431</v>
      </c>
      <c r="K27" s="14">
        <f>SB.u!T27/SB.u!$AW27*100</f>
        <v>0.19480061941122384</v>
      </c>
      <c r="L27" s="14">
        <f>SB.u!U27/SB.u!$AW27*100</f>
        <v>5.048319786418678</v>
      </c>
      <c r="M27" s="14">
        <f>SB.u!V27/SB.u!$AW27*100</f>
        <v>8.7053181757520015</v>
      </c>
      <c r="N27" s="14">
        <f>SB.u!W27/SB.u!$AW27*100</f>
        <v>2.9289994284932019</v>
      </c>
      <c r="O27" s="14">
        <f>SB.u!X27/SB.u!$AW27*100</f>
        <v>0.99982298020811988</v>
      </c>
      <c r="P27" s="14">
        <f>SB.u!Y27/SB.u!$AW27*100</f>
        <v>0.28870586045441371</v>
      </c>
      <c r="Q27" s="14"/>
      <c r="R27" s="16">
        <f>SB.u!AA27/SB.u!$AW27*100</f>
        <v>17.652886712959194</v>
      </c>
      <c r="S27" s="16">
        <f>SB.u!AB27/SB.u!$AW27*100</f>
        <v>43.117683063262405</v>
      </c>
      <c r="T27" s="16">
        <f>SB.u!AC27/SB.u!$AW27*100</f>
        <v>35.914493657399746</v>
      </c>
      <c r="U27" s="16">
        <f>SB.u!AD27/SB.u!$AW27*100</f>
        <v>322.72317605702989</v>
      </c>
      <c r="V27" s="16">
        <f>SB.u!AE27/SB.u!$AW27*100</f>
        <v>476.12067439033058</v>
      </c>
      <c r="W27" s="16">
        <f>SB.u!AF27/SB.u!$AW27*100</f>
        <v>22.725555308637123</v>
      </c>
      <c r="X27" s="16">
        <f>SB.u!AG27/SB.u!$AW27*100</f>
        <v>311.36039840271133</v>
      </c>
      <c r="Y27" s="16">
        <f>SB.u!AH27/SB.u!$AW27*100</f>
        <v>158.16580681323785</v>
      </c>
      <c r="Z27" s="16">
        <f>SB.u!AI27/SB.u!$AW27*100</f>
        <v>32.769439128079426</v>
      </c>
      <c r="AA27" s="16">
        <f>SB.u!AJ27/SB.u!$AW27*100</f>
        <v>11.464231026232122</v>
      </c>
      <c r="AB27" s="16">
        <f>SB.u!AK27/SB.u!$AW27*100</f>
        <v>19.580500779316807</v>
      </c>
      <c r="AC27" s="16">
        <f>SB.u!AL27/SB.u!$AW27*100</f>
        <v>36.11740040122686</v>
      </c>
      <c r="AD27" s="16">
        <f>SB.u!AM27/SB.u!$AW27*100</f>
        <v>114.84521700614833</v>
      </c>
      <c r="AE27" s="16">
        <f>SB.u!AN27/SB.u!$AW27*100</f>
        <v>6.7973759182084255</v>
      </c>
      <c r="AF27" s="16">
        <f>SB.u!AO27/SB.u!$AW27*100</f>
        <v>16.73980636573717</v>
      </c>
      <c r="AG27" s="16">
        <f>SB.u!AP27/SB.u!$AW27*100</f>
        <v>42.711869575608176</v>
      </c>
      <c r="AH27" s="16">
        <f>SB.u!AQ27/SB.u!$AW27*100</f>
        <v>3.8552281327152271</v>
      </c>
      <c r="AI27" s="16">
        <f>SB.u!AR27/SB.u!$AW27*100</f>
        <v>25.160436234562532</v>
      </c>
      <c r="AJ27" s="16">
        <f>SB.u!AS27/SB.u!$AW27*100</f>
        <v>0.30436011574067579</v>
      </c>
      <c r="AK27" s="14"/>
      <c r="AL27" s="33">
        <f t="shared" si="3"/>
        <v>99.786036472845225</v>
      </c>
      <c r="AM27" s="33">
        <f t="shared" si="4"/>
        <v>0.21396352715478034</v>
      </c>
      <c r="AN27" s="33">
        <f t="shared" si="5"/>
        <v>100</v>
      </c>
    </row>
    <row r="28" spans="1:40" x14ac:dyDescent="0.25">
      <c r="A28" s="13" t="str">
        <f>SB.u!A28</f>
        <v>100511-1800MS</v>
      </c>
      <c r="B28" s="13" t="str">
        <f>SB.u!B28</f>
        <v>10MS184</v>
      </c>
      <c r="C28" s="13" t="str">
        <f>SB.u!D28</f>
        <v>BG-10</v>
      </c>
      <c r="D28" s="7">
        <f>SB.u!E28</f>
        <v>4</v>
      </c>
      <c r="E28" s="7">
        <f>SB.u!F28</f>
        <v>12</v>
      </c>
      <c r="F28" s="17">
        <f>IF(D28&lt;=4,('MI100'!$C$5/((I28/H28)-'MI100'!$B$5))/H28*100,('MI100'!$C$7/((I28/H28)-'MI100'!$B$7))/H28*100)</f>
        <v>99.389449538081593</v>
      </c>
      <c r="G28" s="14">
        <f>SB.u!P28/SB.u!$AW28*100</f>
        <v>54.028651196929253</v>
      </c>
      <c r="H28" s="14">
        <f>SB.u!Q28/SB.u!$AW28*100</f>
        <v>1.813716316808013</v>
      </c>
      <c r="I28" s="14">
        <f>SB.u!R28/SB.u!$AW28*100</f>
        <v>14.18263367753276</v>
      </c>
      <c r="J28" s="14">
        <f>SB.u!S28/SB.u!$AW28*100</f>
        <v>11.626642111757425</v>
      </c>
      <c r="K28" s="14">
        <f>SB.u!T28/SB.u!$AW28*100</f>
        <v>0.19635051440087631</v>
      </c>
      <c r="L28" s="14">
        <f>SB.u!U28/SB.u!$AW28*100</f>
        <v>4.9131317845111351</v>
      </c>
      <c r="M28" s="14">
        <f>SB.u!V28/SB.u!$AW28*100</f>
        <v>8.7836574028104746</v>
      </c>
      <c r="N28" s="14">
        <f>SB.u!W28/SB.u!$AW28*100</f>
        <v>2.7671763364304369</v>
      </c>
      <c r="O28" s="14">
        <f>SB.u!X28/SB.u!$AW28*100</f>
        <v>1.1834964483609238</v>
      </c>
      <c r="P28" s="14">
        <f>SB.u!Y28/SB.u!$AW28*100</f>
        <v>0.28998610753434795</v>
      </c>
      <c r="Q28" s="14"/>
      <c r="R28" s="16">
        <f>SB.u!AA28/SB.u!$AW28*100</f>
        <v>18.982223642846868</v>
      </c>
      <c r="S28" s="16">
        <f>SB.u!AB28/SB.u!$AW28*100</f>
        <v>41.379238840491588</v>
      </c>
      <c r="T28" s="16">
        <f>SB.u!AC28/SB.u!$AW28*100</f>
        <v>35.654441233918725</v>
      </c>
      <c r="U28" s="16">
        <f>SB.u!AD28/SB.u!$AW28*100</f>
        <v>327.21737898621745</v>
      </c>
      <c r="V28" s="16">
        <f>SB.u!AE28/SB.u!$AW28*100</f>
        <v>456.37684779415969</v>
      </c>
      <c r="W28" s="16">
        <f>SB.u!AF28/SB.u!$AW28*100</f>
        <v>29.226598307240415</v>
      </c>
      <c r="X28" s="16">
        <f>SB.u!AG28/SB.u!$AW28*100</f>
        <v>317.57561459620007</v>
      </c>
      <c r="Y28" s="16">
        <f>SB.u!AH28/SB.u!$AW28*100</f>
        <v>157.78345684080651</v>
      </c>
      <c r="Z28" s="16">
        <f>SB.u!AI28/SB.u!$AW28*100</f>
        <v>32.842259953496963</v>
      </c>
      <c r="AA28" s="16">
        <f>SB.u!AJ28/SB.u!$AW28*100</f>
        <v>11.248725121687032</v>
      </c>
      <c r="AB28" s="16">
        <f>SB.u!AK28/SB.u!$AW28*100</f>
        <v>19.584833917222959</v>
      </c>
      <c r="AC28" s="16">
        <f>SB.u!AL28/SB.u!$AW28*100</f>
        <v>34.750525822354582</v>
      </c>
      <c r="AD28" s="16">
        <f>SB.u!AM28/SB.u!$AW28*100</f>
        <v>117.60943854906709</v>
      </c>
      <c r="AE28" s="16">
        <f>SB.u!AN28/SB.u!$AW28*100</f>
        <v>4.72044714927938</v>
      </c>
      <c r="AF28" s="16">
        <f>SB.u!AO28/SB.u!$AW28*100</f>
        <v>22.296580151915371</v>
      </c>
      <c r="AG28" s="16">
        <f>SB.u!AP28/SB.u!$AW28*100</f>
        <v>43.990550029454653</v>
      </c>
      <c r="AH28" s="16">
        <f>SB.u!AQ28/SB.u!$AW28*100</f>
        <v>4.6200121035500317</v>
      </c>
      <c r="AI28" s="16">
        <f>SB.u!AR28/SB.u!$AW28*100</f>
        <v>24.405716112231687</v>
      </c>
      <c r="AJ28" s="16">
        <f>SB.u!AS28/SB.u!$AW28*100</f>
        <v>1.5065256859402276</v>
      </c>
      <c r="AK28" s="14"/>
      <c r="AL28" s="33">
        <f t="shared" si="3"/>
        <v>99.785441897075643</v>
      </c>
      <c r="AM28" s="33">
        <f t="shared" si="4"/>
        <v>0.21455810292432703</v>
      </c>
      <c r="AN28" s="33">
        <f t="shared" si="5"/>
        <v>99.999999999999972</v>
      </c>
    </row>
    <row r="29" spans="1:40" x14ac:dyDescent="0.25">
      <c r="A29" s="13" t="str">
        <f>SB.u!A29</f>
        <v>100511-1800MS-a</v>
      </c>
      <c r="B29" s="13" t="str">
        <f>SB.u!B29</f>
        <v>10MS266</v>
      </c>
      <c r="C29" s="13" t="str">
        <f>SB.u!D29</f>
        <v>BG-10</v>
      </c>
      <c r="D29" s="7">
        <f>SB.u!E29</f>
        <v>4</v>
      </c>
      <c r="E29" s="7">
        <f>SB.u!F29</f>
        <v>12</v>
      </c>
      <c r="F29" s="17">
        <f>IF(D29&lt;=4,('MI100'!$C$5/((I29/H29)-'MI100'!$B$5))/H29*100,('MI100'!$C$7/((I29/H29)-'MI100'!$B$7))/H29*100)</f>
        <v>99.58870057667481</v>
      </c>
      <c r="G29" s="14">
        <f>SB.u!P29/SB.u!$AW29*100</f>
        <v>53.97230540518251</v>
      </c>
      <c r="H29" s="14">
        <f>SB.u!Q29/SB.u!$AW29*100</f>
        <v>1.8042729248028855</v>
      </c>
      <c r="I29" s="14">
        <f>SB.u!R29/SB.u!$AW29*100</f>
        <v>14.163731112246023</v>
      </c>
      <c r="J29" s="14">
        <f>SB.u!S29/SB.u!$AW29*100</f>
        <v>11.756323429448942</v>
      </c>
      <c r="K29" s="14">
        <f>SB.u!T29/SB.u!$AW29*100</f>
        <v>0.19693313234165274</v>
      </c>
      <c r="L29" s="14">
        <f>SB.u!U29/SB.u!$AW29*100</f>
        <v>4.8918157876965802</v>
      </c>
      <c r="M29" s="14">
        <f>SB.u!V29/SB.u!$AW29*100</f>
        <v>8.7705221408789971</v>
      </c>
      <c r="N29" s="14">
        <f>SB.u!W29/SB.u!$AW29*100</f>
        <v>2.7759592915272053</v>
      </c>
      <c r="O29" s="14">
        <f>SB.u!X29/SB.u!$AW29*100</f>
        <v>1.1623109580156372</v>
      </c>
      <c r="P29" s="14">
        <f>SB.u!Y29/SB.u!$AW29*100</f>
        <v>0.29116885080647259</v>
      </c>
      <c r="Q29" s="14"/>
      <c r="R29" s="16">
        <f>SB.u!AA29/SB.u!$AW29*100</f>
        <v>18.51310292283457</v>
      </c>
      <c r="S29" s="16">
        <f>SB.u!AB29/SB.u!$AW29*100</f>
        <v>43.868004751934095</v>
      </c>
      <c r="T29" s="16">
        <f>SB.u!AC29/SB.u!$AW29*100</f>
        <v>36.221288327285031</v>
      </c>
      <c r="U29" s="16">
        <f>SB.u!AD29/SB.u!$AW29*100</f>
        <v>329.91556784768778</v>
      </c>
      <c r="V29" s="16">
        <f>SB.u!AE29/SB.u!$AW29*100</f>
        <v>455.08024195641718</v>
      </c>
      <c r="W29" s="16">
        <f>SB.u!AF29/SB.u!$AW29*100</f>
        <v>29.580718800616108</v>
      </c>
      <c r="X29" s="16">
        <f>SB.u!AG29/SB.u!$AW29*100</f>
        <v>316.63442879434996</v>
      </c>
      <c r="Y29" s="16">
        <f>SB.u!AH29/SB.u!$AW29*100</f>
        <v>158.56875112167</v>
      </c>
      <c r="Z29" s="16">
        <f>SB.u!AI29/SB.u!$AW29*100</f>
        <v>32.599159494556524</v>
      </c>
      <c r="AA29" s="16">
        <f>SB.u!AJ29/SB.u!$AW29*100</f>
        <v>11.369459947175578</v>
      </c>
      <c r="AB29" s="16">
        <f>SB.u!AK29/SB.u!$AW29*100</f>
        <v>20.827240788188888</v>
      </c>
      <c r="AC29" s="16">
        <f>SB.u!AL29/SB.u!$AW29*100</f>
        <v>33.40407701294064</v>
      </c>
      <c r="AD29" s="16">
        <f>SB.u!AM29/SB.u!$AW29*100</f>
        <v>113.99644354114982</v>
      </c>
      <c r="AE29" s="16">
        <f>SB.u!AN29/SB.u!$AW29*100</f>
        <v>5.6344226286887817</v>
      </c>
      <c r="AF29" s="16">
        <f>SB.u!AO29/SB.u!$AW29*100</f>
        <v>19.821093890208751</v>
      </c>
      <c r="AG29" s="16">
        <f>SB.u!AP29/SB.u!$AW29*100</f>
        <v>44.37107820092416</v>
      </c>
      <c r="AH29" s="16">
        <f>SB.u!AQ29/SB.u!$AW29*100</f>
        <v>4.0245875919205591</v>
      </c>
      <c r="AI29" s="16">
        <f>SB.u!AR29/SB.u!$AW29*100</f>
        <v>25.354901829099518</v>
      </c>
      <c r="AJ29" s="16">
        <f>SB.u!AS29/SB.u!$AW29*100</f>
        <v>1.4086056571721954</v>
      </c>
      <c r="AK29" s="14"/>
      <c r="AL29" s="33">
        <f t="shared" si="3"/>
        <v>99.785343032946912</v>
      </c>
      <c r="AM29" s="33">
        <f t="shared" si="4"/>
        <v>0.21465696705311038</v>
      </c>
      <c r="AN29" s="33">
        <f t="shared" si="5"/>
        <v>100.00000000000003</v>
      </c>
    </row>
    <row r="30" spans="1:40" x14ac:dyDescent="0.25">
      <c r="A30" s="13" t="str">
        <f>SB.u!A30</f>
        <v>100511-1303MS</v>
      </c>
      <c r="B30" s="13" t="str">
        <f>SB.u!B30</f>
        <v>10MS185</v>
      </c>
      <c r="C30" s="13" t="str">
        <f>SB.u!D30</f>
        <v>BG-11</v>
      </c>
      <c r="D30" s="7">
        <f>SB.u!E30</f>
        <v>5</v>
      </c>
      <c r="E30" s="7">
        <f>SB.u!F30</f>
        <v>15</v>
      </c>
      <c r="F30" s="17">
        <f>IF(D30&lt;=4,('MI100'!$C$5/((I30/H30)-'MI100'!$B$5))/H30*100,('MI100'!$C$7/((I30/H30)-'MI100'!$B$7))/H30*100)</f>
        <v>99.190316697028038</v>
      </c>
      <c r="G30" s="14">
        <f>SB.u!P30/SB.u!$AW30*100</f>
        <v>54.489095639593607</v>
      </c>
      <c r="H30" s="14">
        <f>SB.u!Q30/SB.u!$AW30*100</f>
        <v>1.764888417631939</v>
      </c>
      <c r="I30" s="14">
        <f>SB.u!R30/SB.u!$AW30*100</f>
        <v>14.252952056368457</v>
      </c>
      <c r="J30" s="14">
        <f>SB.u!S30/SB.u!$AW30*100</f>
        <v>11.274986620890177</v>
      </c>
      <c r="K30" s="14">
        <f>SB.u!T30/SB.u!$AW30*100</f>
        <v>0.19248125849710479</v>
      </c>
      <c r="L30" s="14">
        <f>SB.u!U30/SB.u!$AW30*100</f>
        <v>4.6952451924971221</v>
      </c>
      <c r="M30" s="14">
        <f>SB.u!V30/SB.u!$AW30*100</f>
        <v>8.5665684665249895</v>
      </c>
      <c r="N30" s="14">
        <f>SB.u!W30/SB.u!$AW30*100</f>
        <v>2.9561381760110481</v>
      </c>
      <c r="O30" s="14">
        <f>SB.u!X30/SB.u!$AW30*100</f>
        <v>1.2636264471450533</v>
      </c>
      <c r="P30" s="14">
        <f>SB.u!Y30/SB.u!$AW30*100</f>
        <v>0.32212345639783369</v>
      </c>
      <c r="Q30" s="14"/>
      <c r="R30" s="16">
        <f>SB.u!AA30/SB.u!$AW30*100</f>
        <v>15.697346362414866</v>
      </c>
      <c r="S30" s="16">
        <f>SB.u!AB30/SB.u!$AW30*100</f>
        <v>39.144015612604157</v>
      </c>
      <c r="T30" s="16">
        <f>SB.u!AC30/SB.u!$AW30*100</f>
        <v>35.865455929314983</v>
      </c>
      <c r="U30" s="16">
        <f>SB.u!AD30/SB.u!$AW30*100</f>
        <v>308.78071198978103</v>
      </c>
      <c r="V30" s="16">
        <f>SB.u!AE30/SB.u!$AW30*100</f>
        <v>540.66429686241588</v>
      </c>
      <c r="W30" s="16">
        <f>SB.u!AF30/SB.u!$AW30*100</f>
        <v>31.990794485427763</v>
      </c>
      <c r="X30" s="16">
        <f>SB.u!AG30/SB.u!$AW30*100</f>
        <v>321.19949866890664</v>
      </c>
      <c r="Y30" s="16">
        <f>SB.u!AH30/SB.u!$AW30*100</f>
        <v>166.01434032655214</v>
      </c>
      <c r="Z30" s="16">
        <f>SB.u!AI30/SB.u!$AW30*100</f>
        <v>33.977800354087869</v>
      </c>
      <c r="AA30" s="16">
        <f>SB.u!AJ30/SB.u!$AW30*100</f>
        <v>11.325933451362625</v>
      </c>
      <c r="AB30" s="16">
        <f>SB.u!AK30/SB.u!$AW30*100</f>
        <v>20.46616044719913</v>
      </c>
      <c r="AC30" s="16">
        <f>SB.u!AL30/SB.u!$AW30*100</f>
        <v>28.612884508705577</v>
      </c>
      <c r="AD30" s="16">
        <f>SB.u!AM30/SB.u!$AW30*100</f>
        <v>118.12749889184349</v>
      </c>
      <c r="AE30" s="16">
        <f>SB.u!AN30/SB.u!$AW30*100</f>
        <v>7.1532211271763941</v>
      </c>
      <c r="AF30" s="16">
        <f>SB.u!AO30/SB.u!$AW30*100</f>
        <v>19.273956926003066</v>
      </c>
      <c r="AG30" s="16">
        <f>SB.u!AP30/SB.u!$AW30*100</f>
        <v>45.601784685749514</v>
      </c>
      <c r="AH30" s="16">
        <f>SB.u!AQ30/SB.u!$AW30*100</f>
        <v>4.7688140847842631</v>
      </c>
      <c r="AI30" s="16">
        <f>SB.u!AR30/SB.u!$AW30*100</f>
        <v>24.241471597653337</v>
      </c>
      <c r="AJ30" s="16">
        <f>SB.u!AS30/SB.u!$AW30*100</f>
        <v>0</v>
      </c>
      <c r="AK30" s="14"/>
      <c r="AL30" s="33">
        <f t="shared" si="3"/>
        <v>99.778105731557346</v>
      </c>
      <c r="AM30" s="33">
        <f t="shared" si="4"/>
        <v>0.22189426844264626</v>
      </c>
      <c r="AN30" s="33">
        <f t="shared" si="5"/>
        <v>99.999999999999986</v>
      </c>
    </row>
    <row r="31" spans="1:40" x14ac:dyDescent="0.25">
      <c r="A31" s="13" t="str">
        <f>SB.u!A31</f>
        <v>100511-1303MS-a</v>
      </c>
      <c r="B31" s="13" t="str">
        <f>SB.u!B31</f>
        <v>10MS267</v>
      </c>
      <c r="C31" s="13" t="str">
        <f>SB.u!D31</f>
        <v>BG-11</v>
      </c>
      <c r="D31" s="7">
        <f>SB.u!E31</f>
        <v>5</v>
      </c>
      <c r="E31" s="7">
        <f>SB.u!F31</f>
        <v>15</v>
      </c>
      <c r="F31" s="17">
        <f>IF(D31&lt;=4,('MI100'!$C$5/((I31/H31)-'MI100'!$B$5))/H31*100,('MI100'!$C$7/((I31/H31)-'MI100'!$B$7))/H31*100)</f>
        <v>98.886755904586835</v>
      </c>
      <c r="G31" s="14">
        <f>SB.u!P31/SB.u!$AW31*100</f>
        <v>54.536430608851646</v>
      </c>
      <c r="H31" s="14">
        <f>SB.u!Q31/SB.u!$AW31*100</f>
        <v>1.7664792013123007</v>
      </c>
      <c r="I31" s="14">
        <f>SB.u!R31/SB.u!$AW31*100</f>
        <v>14.301796285232463</v>
      </c>
      <c r="J31" s="14">
        <f>SB.u!S31/SB.u!$AW31*100</f>
        <v>11.145633495065487</v>
      </c>
      <c r="K31" s="14">
        <f>SB.u!T31/SB.u!$AW31*100</f>
        <v>0.1920426606583322</v>
      </c>
      <c r="L31" s="14">
        <f>SB.u!U31/SB.u!$AW31*100</f>
        <v>4.7098246646648159</v>
      </c>
      <c r="M31" s="14">
        <f>SB.u!V31/SB.u!$AW31*100</f>
        <v>8.5751576439448662</v>
      </c>
      <c r="N31" s="14">
        <f>SB.u!W31/SB.u!$AW31*100</f>
        <v>2.972825608270055</v>
      </c>
      <c r="O31" s="14">
        <f>SB.u!X31/SB.u!$AW31*100</f>
        <v>1.256059008281575</v>
      </c>
      <c r="P31" s="14">
        <f>SB.u!Y31/SB.u!$AW31*100</f>
        <v>0.32188181390380405</v>
      </c>
      <c r="Q31" s="14"/>
      <c r="R31" s="16">
        <f>SB.u!AA31/SB.u!$AW31*100</f>
        <v>15.161791153094303</v>
      </c>
      <c r="S31" s="16">
        <f>SB.u!AB31/SB.u!$AW31*100</f>
        <v>38.757956192678144</v>
      </c>
      <c r="T31" s="16">
        <f>SB.u!AC31/SB.u!$AW31*100</f>
        <v>34.841996888236579</v>
      </c>
      <c r="U31" s="16">
        <f>SB.u!AD31/SB.u!$AW31*100</f>
        <v>308.85873898621236</v>
      </c>
      <c r="V31" s="16">
        <f>SB.u!AE31/SB.u!$AW31*100</f>
        <v>539.19747345772441</v>
      </c>
      <c r="W31" s="16">
        <f>SB.u!AF31/SB.u!$AW31*100</f>
        <v>31.829720500204594</v>
      </c>
      <c r="X31" s="16">
        <f>SB.u!AG31/SB.u!$AW31*100</f>
        <v>320.10457083486517</v>
      </c>
      <c r="Y31" s="16">
        <f>SB.u!AH31/SB.u!$AW31*100</f>
        <v>163.76742629600537</v>
      </c>
      <c r="Z31" s="16">
        <f>SB.u!AI31/SB.u!$AW31*100</f>
        <v>34.139132397695775</v>
      </c>
      <c r="AA31" s="16">
        <f>SB.u!AJ31/SB.u!$AW31*100</f>
        <v>11.547059487455925</v>
      </c>
      <c r="AB31" s="16">
        <f>SB.u!AK31/SB.u!$AW31*100</f>
        <v>20.985525503289463</v>
      </c>
      <c r="AC31" s="16">
        <f>SB.u!AL31/SB.u!$AW31*100</f>
        <v>28.315398047500619</v>
      </c>
      <c r="AD31" s="16">
        <f>SB.u!AM31/SB.u!$AW31*100</f>
        <v>115.87223172629686</v>
      </c>
      <c r="AE31" s="16">
        <f>SB.u!AN31/SB.u!$AW31*100</f>
        <v>7.932327821817549</v>
      </c>
      <c r="AF31" s="16">
        <f>SB.u!AO31/SB.u!$AW31*100</f>
        <v>22.491663697305452</v>
      </c>
      <c r="AG31" s="16">
        <f>SB.u!AP31/SB.u!$AW31*100</f>
        <v>44.882918181676509</v>
      </c>
      <c r="AH31" s="16">
        <f>SB.u!AQ31/SB.u!$AW31*100</f>
        <v>4.4180053691135717</v>
      </c>
      <c r="AI31" s="16">
        <f>SB.u!AR31/SB.u!$AW31*100</f>
        <v>27.210896705222225</v>
      </c>
      <c r="AJ31" s="16">
        <f>SB.u!AS31/SB.u!$AW31*100</f>
        <v>3.4139132397695784</v>
      </c>
      <c r="AK31" s="14"/>
      <c r="AL31" s="33">
        <f t="shared" si="3"/>
        <v>99.778130990185346</v>
      </c>
      <c r="AM31" s="33">
        <f t="shared" si="4"/>
        <v>0.22186900981465241</v>
      </c>
      <c r="AN31" s="33">
        <f t="shared" si="5"/>
        <v>100</v>
      </c>
    </row>
    <row r="32" spans="1:40" x14ac:dyDescent="0.25">
      <c r="A32" s="13" t="str">
        <f>SB.u!A32</f>
        <v>100511-1401MS</v>
      </c>
      <c r="B32" s="13" t="str">
        <f>SB.u!B32</f>
        <v>10MS186</v>
      </c>
      <c r="C32" s="13" t="str">
        <f>SB.u!D32</f>
        <v>BG-12</v>
      </c>
      <c r="D32" s="7">
        <f>SB.u!E32</f>
        <v>5</v>
      </c>
      <c r="E32" s="7">
        <f>SB.u!F32</f>
        <v>15</v>
      </c>
      <c r="F32" s="17">
        <f>IF(D32&lt;=4,('MI100'!$C$5/((I32/H32)-'MI100'!$B$5))/H32*100,('MI100'!$C$7/((I32/H32)-'MI100'!$B$7))/H32*100)</f>
        <v>100.0424047903081</v>
      </c>
      <c r="G32" s="14">
        <f>SB.u!P32/SB.u!$AW32*100</f>
        <v>54.27762323710207</v>
      </c>
      <c r="H32" s="14">
        <f>SB.u!Q32/SB.u!$AW32*100</f>
        <v>1.7474081455441017</v>
      </c>
      <c r="I32" s="14">
        <f>SB.u!R32/SB.u!$AW32*100</f>
        <v>14.134812507088917</v>
      </c>
      <c r="J32" s="14">
        <f>SB.u!S32/SB.u!$AW32*100</f>
        <v>11.545878046978398</v>
      </c>
      <c r="K32" s="14">
        <f>SB.u!T32/SB.u!$AW32*100</f>
        <v>0.19684924774549667</v>
      </c>
      <c r="L32" s="14">
        <f>SB.u!U32/SB.u!$AW32*100</f>
        <v>4.8709342102774205</v>
      </c>
      <c r="M32" s="14">
        <f>SB.u!V32/SB.u!$AW32*100</f>
        <v>8.5154103369693743</v>
      </c>
      <c r="N32" s="14">
        <f>SB.u!W32/SB.u!$AW32*100</f>
        <v>2.9673135230463434</v>
      </c>
      <c r="O32" s="14">
        <f>SB.u!X32/SB.u!$AW32*100</f>
        <v>1.2077431578780802</v>
      </c>
      <c r="P32" s="14">
        <f>SB.u!Y32/SB.u!$AW32*100</f>
        <v>0.3171211894002578</v>
      </c>
      <c r="Q32" s="14"/>
      <c r="R32" s="16">
        <f>SB.u!AA32/SB.u!$AW32*100</f>
        <v>15.885348080536374</v>
      </c>
      <c r="S32" s="16">
        <f>SB.u!AB32/SB.u!$AW32*100</f>
        <v>38.42268566979736</v>
      </c>
      <c r="T32" s="16">
        <f>SB.u!AC32/SB.u!$AW32*100</f>
        <v>35.940600032213545</v>
      </c>
      <c r="U32" s="16">
        <f>SB.u!AD32/SB.u!$AW32*100</f>
        <v>308.67216988992243</v>
      </c>
      <c r="V32" s="16">
        <f>SB.u!AE32/SB.u!$AW32*100</f>
        <v>531.66274357045177</v>
      </c>
      <c r="W32" s="16">
        <f>SB.u!AF32/SB.u!$AW32*100</f>
        <v>30.579295055032517</v>
      </c>
      <c r="X32" s="16">
        <f>SB.u!AG32/SB.u!$AW32*100</f>
        <v>317.80624503623079</v>
      </c>
      <c r="Y32" s="16">
        <f>SB.u!AH32/SB.u!$AW32*100</f>
        <v>161.53413329395423</v>
      </c>
      <c r="Z32" s="16">
        <f>SB.u!AI32/SB.u!$AW32*100</f>
        <v>33.359230969126394</v>
      </c>
      <c r="AA32" s="16">
        <f>SB.u!AJ32/SB.u!$AW32*100</f>
        <v>10.524043103355348</v>
      </c>
      <c r="AB32" s="16">
        <f>SB.u!AK32/SB.u!$AW32*100</f>
        <v>20.948802781207341</v>
      </c>
      <c r="AC32" s="16">
        <f>SB.u!AL32/SB.u!$AW32*100</f>
        <v>27.7000757154353</v>
      </c>
      <c r="AD32" s="16">
        <f>SB.u!AM32/SB.u!$AW32*100</f>
        <v>116.26089126442558</v>
      </c>
      <c r="AE32" s="16">
        <f>SB.u!AN32/SB.u!$AW32*100</f>
        <v>4.5670375731542086</v>
      </c>
      <c r="AF32" s="16">
        <f>SB.u!AO32/SB.u!$AW32*100</f>
        <v>20.750235930200638</v>
      </c>
      <c r="AG32" s="16">
        <f>SB.u!AP32/SB.u!$AW32*100</f>
        <v>45.571092306038729</v>
      </c>
      <c r="AH32" s="16">
        <f>SB.u!AQ32/SB.u!$AW32*100</f>
        <v>5.0634547006709694</v>
      </c>
      <c r="AI32" s="16">
        <f>SB.u!AR32/SB.u!$AW32*100</f>
        <v>21.246653057717403</v>
      </c>
      <c r="AJ32" s="16">
        <f>SB.u!AS32/SB.u!$AW32*100</f>
        <v>1.4892513825502849</v>
      </c>
      <c r="AK32" s="14"/>
      <c r="AL32" s="33">
        <f t="shared" si="3"/>
        <v>99.781093602030452</v>
      </c>
      <c r="AM32" s="33">
        <f t="shared" si="4"/>
        <v>0.21890639796952455</v>
      </c>
      <c r="AN32" s="33">
        <f t="shared" si="5"/>
        <v>99.999999999999972</v>
      </c>
    </row>
    <row r="33" spans="1:40" x14ac:dyDescent="0.25">
      <c r="A33" s="13" t="str">
        <f>SB.u!A33</f>
        <v>100511-1620MS</v>
      </c>
      <c r="B33" s="13" t="str">
        <f>SB.u!B33</f>
        <v>10MS187</v>
      </c>
      <c r="C33" s="13" t="str">
        <f>SB.u!D33</f>
        <v>BG-13</v>
      </c>
      <c r="D33" s="7">
        <f>SB.u!E33</f>
        <v>5</v>
      </c>
      <c r="E33" s="7">
        <f>SB.u!F33</f>
        <v>15</v>
      </c>
      <c r="F33" s="17">
        <f>IF(D33&lt;=4,('MI100'!$C$5/((I33/H33)-'MI100'!$B$5))/H33*100,('MI100'!$C$7/((I33/H33)-'MI100'!$B$7))/H33*100)</f>
        <v>98.986930683143257</v>
      </c>
      <c r="G33" s="14">
        <f>SB.u!P33/SB.u!$AW33*100</f>
        <v>54.406587105110063</v>
      </c>
      <c r="H33" s="14">
        <f>SB.u!Q33/SB.u!$AW33*100</f>
        <v>1.7624305423268518</v>
      </c>
      <c r="I33" s="14">
        <f>SB.u!R33/SB.u!$AW33*100</f>
        <v>14.290330451110922</v>
      </c>
      <c r="J33" s="14">
        <f>SB.u!S33/SB.u!$AW33*100</f>
        <v>11.146722227811418</v>
      </c>
      <c r="K33" s="14">
        <f>SB.u!T33/SB.u!$AW33*100</f>
        <v>0.19140547613412623</v>
      </c>
      <c r="L33" s="14">
        <f>SB.u!U33/SB.u!$AW33*100</f>
        <v>4.8255374017335848</v>
      </c>
      <c r="M33" s="14">
        <f>SB.u!V33/SB.u!$AW33*100</f>
        <v>8.6693376989416091</v>
      </c>
      <c r="N33" s="14">
        <f>SB.u!W33/SB.u!$AW33*100</f>
        <v>2.9459204446978156</v>
      </c>
      <c r="O33" s="14">
        <f>SB.u!X33/SB.u!$AW33*100</f>
        <v>1.2272163255871613</v>
      </c>
      <c r="P33" s="14">
        <f>SB.u!Y33/SB.u!$AW33*100</f>
        <v>0.31362572302690978</v>
      </c>
      <c r="Q33" s="14"/>
      <c r="R33" s="16">
        <f>SB.u!AA33/SB.u!$AW33*100</f>
        <v>15.481031517840519</v>
      </c>
      <c r="S33" s="16">
        <f>SB.u!AB33/SB.u!$AW33*100</f>
        <v>39.751293832906612</v>
      </c>
      <c r="T33" s="16">
        <f>SB.u!AC33/SB.u!$AW33*100</f>
        <v>35.456556056989577</v>
      </c>
      <c r="U33" s="16">
        <f>SB.u!AD33/SB.u!$AW33*100</f>
        <v>310.21989609298487</v>
      </c>
      <c r="V33" s="16">
        <f>SB.u!AE33/SB.u!$AW33*100</f>
        <v>539.23928493432868</v>
      </c>
      <c r="W33" s="16">
        <f>SB.u!AF33/SB.u!$AW33*100</f>
        <v>30.662430167593801</v>
      </c>
      <c r="X33" s="16">
        <f>SB.u!AG33/SB.u!$AW33*100</f>
        <v>322.70459892995291</v>
      </c>
      <c r="Y33" s="16">
        <f>SB.u!AH33/SB.u!$AW33*100</f>
        <v>162.1013816351946</v>
      </c>
      <c r="Z33" s="16">
        <f>SB.u!AI33/SB.u!$AW33*100</f>
        <v>33.558881225770413</v>
      </c>
      <c r="AA33" s="16">
        <f>SB.u!AJ33/SB.u!$AW33*100</f>
        <v>10.587028005748998</v>
      </c>
      <c r="AB33" s="16">
        <f>SB.u!AK33/SB.u!$AW33*100</f>
        <v>21.773321747672469</v>
      </c>
      <c r="AC33" s="16">
        <f>SB.u!AL33/SB.u!$AW33*100</f>
        <v>28.165489600200168</v>
      </c>
      <c r="AD33" s="16">
        <f>SB.u!AM33/SB.u!$AW33*100</f>
        <v>116.35743044054323</v>
      </c>
      <c r="AE33" s="16">
        <f>SB.u!AN33/SB.u!$AW33*100</f>
        <v>5.2935140028744989</v>
      </c>
      <c r="AF33" s="16">
        <f>SB.u!AO33/SB.u!$AW33*100</f>
        <v>19.176503557583089</v>
      </c>
      <c r="AG33" s="16">
        <f>SB.u!AP33/SB.u!$AW33*100</f>
        <v>41.648968664125782</v>
      </c>
      <c r="AH33" s="16">
        <f>SB.u!AQ33/SB.u!$AW33*100</f>
        <v>4.4944930213085366</v>
      </c>
      <c r="AI33" s="16">
        <f>SB.u!AR33/SB.u!$AW33*100</f>
        <v>24.869528051240572</v>
      </c>
      <c r="AJ33" s="16">
        <f>SB.u!AS33/SB.u!$AW33*100</f>
        <v>3.1960839262638485</v>
      </c>
      <c r="AK33" s="14"/>
      <c r="AL33" s="33">
        <f t="shared" si="3"/>
        <v>99.779113396480469</v>
      </c>
      <c r="AM33" s="33">
        <f t="shared" si="4"/>
        <v>0.22088660351953085</v>
      </c>
      <c r="AN33" s="33">
        <f t="shared" si="5"/>
        <v>100</v>
      </c>
    </row>
    <row r="34" spans="1:40" x14ac:dyDescent="0.25">
      <c r="A34" s="13" t="str">
        <f>SB.u!A34</f>
        <v>110427-1738MS</v>
      </c>
      <c r="B34" s="13" t="str">
        <f>SB.u!B34</f>
        <v>10MS147</v>
      </c>
      <c r="C34" s="13" t="str">
        <f>SB.u!D34</f>
        <v>BL-1</v>
      </c>
      <c r="D34" s="7">
        <f>SB.u!E34</f>
        <v>2</v>
      </c>
      <c r="E34" s="7">
        <f>SB.u!F34</f>
        <v>5</v>
      </c>
      <c r="F34" s="17">
        <f>IF(D34&lt;=4,('MI100'!$C$5/((I34/H34)-'MI100'!$B$5))/H34*100,('MI100'!$C$7/((I34/H34)-'MI100'!$B$7))/H34*100)</f>
        <v>98.362406704131985</v>
      </c>
      <c r="G34" s="14">
        <f>SB.u!P34/SB.u!$AW34*100</f>
        <v>54.074710319459349</v>
      </c>
      <c r="H34" s="14">
        <f>SB.u!Q34/SB.u!$AW34*100</f>
        <v>2.0346605059154705</v>
      </c>
      <c r="I34" s="14">
        <f>SB.u!R34/SB.u!$AW34*100</f>
        <v>14.001611151246674</v>
      </c>
      <c r="J34" s="14">
        <f>SB.u!S34/SB.u!$AW34*100</f>
        <v>11.87570101308985</v>
      </c>
      <c r="K34" s="14">
        <f>SB.u!T34/SB.u!$AW34*100</f>
        <v>0.20701409105501417</v>
      </c>
      <c r="L34" s="14">
        <f>SB.u!U34/SB.u!$AW34*100</f>
        <v>4.3335063222083754</v>
      </c>
      <c r="M34" s="14">
        <f>SB.u!V34/SB.u!$AW34*100</f>
        <v>8.6366795522241411</v>
      </c>
      <c r="N34" s="14">
        <f>SB.u!W34/SB.u!$AW34*100</f>
        <v>2.9088924687159583</v>
      </c>
      <c r="O34" s="14">
        <f>SB.u!X34/SB.u!$AW34*100</f>
        <v>1.3604326755913156</v>
      </c>
      <c r="P34" s="14">
        <f>SB.u!Y34/SB.u!$AW34*100</f>
        <v>0.34350799880848953</v>
      </c>
      <c r="Q34" s="14"/>
      <c r="R34" s="16">
        <f>SB.u!AA34/SB.u!$AW34*100</f>
        <v>16.223046996377853</v>
      </c>
      <c r="S34" s="16">
        <f>SB.u!AB34/SB.u!$AW34*100</f>
        <v>37.85377632488165</v>
      </c>
      <c r="T34" s="16">
        <f>SB.u!AC34/SB.u!$AW34*100</f>
        <v>37.052638201603742</v>
      </c>
      <c r="U34" s="16">
        <f>SB.u!AD34/SB.u!$AW34*100</f>
        <v>329.56819546345378</v>
      </c>
      <c r="V34" s="16">
        <f>SB.u!AE34/SB.u!$AW34*100</f>
        <v>502.41374556066472</v>
      </c>
      <c r="W34" s="16">
        <f>SB.u!AF34/SB.u!$AW34*100</f>
        <v>30.843817746199864</v>
      </c>
      <c r="X34" s="16">
        <f>SB.u!AG34/SB.u!$AW34*100</f>
        <v>319.85439571870904</v>
      </c>
      <c r="Y34" s="16">
        <f>SB.u!AH34/SB.u!$AW34*100</f>
        <v>171.84412744311354</v>
      </c>
      <c r="Z34" s="16">
        <f>SB.u!AI34/SB.u!$AW34*100</f>
        <v>36.551926874555036</v>
      </c>
      <c r="AA34" s="16">
        <f>SB.u!AJ34/SB.u!$AW34*100</f>
        <v>12.417640910807739</v>
      </c>
      <c r="AB34" s="16">
        <f>SB.u!AK34/SB.u!$AW34*100</f>
        <v>21.130018001455102</v>
      </c>
      <c r="AC34" s="16">
        <f>SB.u!AL34/SB.u!$AW34*100</f>
        <v>30.943960011609605</v>
      </c>
      <c r="AD34" s="16">
        <f>SB.u!AM34/SB.u!$AW34*100</f>
        <v>125.37811629299426</v>
      </c>
      <c r="AE34" s="16">
        <f>SB.u!AN34/SB.u!$AW34*100</f>
        <v>5.0071132704869914</v>
      </c>
      <c r="AF34" s="16">
        <f>SB.u!AO34/SB.u!$AW34*100</f>
        <v>19.527741754899267</v>
      </c>
      <c r="AG34" s="16">
        <f>SB.u!AP34/SB.u!$AW34*100</f>
        <v>46.065442088480317</v>
      </c>
      <c r="AH34" s="16">
        <f>SB.u!AQ34/SB.u!$AW34*100</f>
        <v>3.9055483509798532</v>
      </c>
      <c r="AI34" s="16">
        <f>SB.u!AR34/SB.u!$AW34*100</f>
        <v>27.238696191449236</v>
      </c>
      <c r="AJ34" s="16">
        <f>SB.u!AS34/SB.u!$AW34*100</f>
        <v>1.5021339811460972</v>
      </c>
      <c r="AK34" s="14"/>
      <c r="AL34" s="33">
        <f t="shared" si="3"/>
        <v>99.776716098314637</v>
      </c>
      <c r="AM34" s="33">
        <f t="shared" si="4"/>
        <v>0.22328390168535492</v>
      </c>
      <c r="AN34" s="33">
        <f t="shared" si="5"/>
        <v>99.999999999999986</v>
      </c>
    </row>
    <row r="35" spans="1:40" x14ac:dyDescent="0.25">
      <c r="A35" s="13" t="str">
        <f>SB.u!A35</f>
        <v>110427-1738MS-a</v>
      </c>
      <c r="B35" s="13" t="str">
        <f>SB.u!B35</f>
        <v>10MS320</v>
      </c>
      <c r="C35" s="13" t="str">
        <f>SB.u!D35</f>
        <v>BL-1</v>
      </c>
      <c r="D35" s="7">
        <f>SB.u!E35</f>
        <v>2</v>
      </c>
      <c r="E35" s="7">
        <f>SB.u!F35</f>
        <v>5</v>
      </c>
      <c r="F35" s="17">
        <f>IF(D35&lt;=4,('MI100'!$C$5/((I35/H35)-'MI100'!$B$5))/H35*100,('MI100'!$C$7/((I35/H35)-'MI100'!$B$7))/H35*100)</f>
        <v>98.305724767326424</v>
      </c>
      <c r="G35" s="14">
        <f>SB.u!P35/SB.u!$AW35*100</f>
        <v>54.04668433531031</v>
      </c>
      <c r="H35" s="14">
        <f>SB.u!Q35/SB.u!$AW35*100</f>
        <v>2.0271104002338949</v>
      </c>
      <c r="I35" s="14">
        <f>SB.u!R35/SB.u!$AW35*100</f>
        <v>14.023896283527538</v>
      </c>
      <c r="J35" s="14">
        <f>SB.u!S35/SB.u!$AW35*100</f>
        <v>11.872991883872638</v>
      </c>
      <c r="K35" s="14">
        <f>SB.u!T35/SB.u!$AW35*100</f>
        <v>0.20684286963610093</v>
      </c>
      <c r="L35" s="14">
        <f>SB.u!U35/SB.u!$AW35*100</f>
        <v>4.3585221578293698</v>
      </c>
      <c r="M35" s="14">
        <f>SB.u!V35/SB.u!$AW35*100</f>
        <v>8.6430253383426781</v>
      </c>
      <c r="N35" s="14">
        <f>SB.u!W35/SB.u!$AW35*100</f>
        <v>2.9030703448007418</v>
      </c>
      <c r="O35" s="14">
        <f>SB.u!X35/SB.u!$AW35*100</f>
        <v>1.347424931720868</v>
      </c>
      <c r="P35" s="14">
        <f>SB.u!Y35/SB.u!$AW35*100</f>
        <v>0.34620287596992311</v>
      </c>
      <c r="Q35" s="14"/>
      <c r="R35" s="16">
        <f>SB.u!AA35/SB.u!$AW35*100</f>
        <v>15.887784833497303</v>
      </c>
      <c r="S35" s="16">
        <f>SB.u!AB35/SB.u!$AW35*100</f>
        <v>38.713906081623172</v>
      </c>
      <c r="T35" s="16">
        <f>SB.u!AC35/SB.u!$AW35*100</f>
        <v>36.803349677595016</v>
      </c>
      <c r="U35" s="16">
        <f>SB.u!AD35/SB.u!$AW35*100</f>
        <v>327.81125669114681</v>
      </c>
      <c r="V35" s="16">
        <f>SB.u!AE35/SB.u!$AW35*100</f>
        <v>506.80022506852146</v>
      </c>
      <c r="W35" s="16">
        <f>SB.u!AF35/SB.u!$AW35*100</f>
        <v>31.473902866358578</v>
      </c>
      <c r="X35" s="16">
        <f>SB.u!AG35/SB.u!$AW35*100</f>
        <v>319.96791987461017</v>
      </c>
      <c r="Y35" s="16">
        <f>SB.u!AH35/SB.u!$AW35*100</f>
        <v>170.74340915998997</v>
      </c>
      <c r="Z35" s="16">
        <f>SB.u!AI35/SB.u!$AW35*100</f>
        <v>36.702794077383004</v>
      </c>
      <c r="AA35" s="16">
        <f>SB.u!AJ35/SB.u!$AW35*100</f>
        <v>12.066672025440987</v>
      </c>
      <c r="AB35" s="16">
        <f>SB.u!AK35/SB.u!$AW35*100</f>
        <v>20.412786843037672</v>
      </c>
      <c r="AC35" s="16">
        <f>SB.u!AL35/SB.u!$AW35*100</f>
        <v>31.574458466570583</v>
      </c>
      <c r="AD35" s="16">
        <f>SB.u!AM35/SB.u!$AW35*100</f>
        <v>126.19727826607034</v>
      </c>
      <c r="AE35" s="16">
        <f>SB.u!AN35/SB.u!$AW35*100</f>
        <v>5.7316692120844692</v>
      </c>
      <c r="AF35" s="16">
        <f>SB.u!AO35/SB.u!$AW35*100</f>
        <v>22.926676848337877</v>
      </c>
      <c r="AG35" s="16">
        <f>SB.u!AP35/SB.u!$AW35*100</f>
        <v>47.261132099643874</v>
      </c>
      <c r="AH35" s="16">
        <f>SB.u!AQ35/SB.u!$AW35*100</f>
        <v>3.2177792067842637</v>
      </c>
      <c r="AI35" s="16">
        <f>SB.u!AR35/SB.u!$AW35*100</f>
        <v>27.45167885787825</v>
      </c>
      <c r="AJ35" s="16">
        <f>SB.u!AS35/SB.u!$AW35*100</f>
        <v>2.513890005300206</v>
      </c>
      <c r="AK35" s="14"/>
      <c r="AL35" s="33">
        <f t="shared" si="3"/>
        <v>99.775771421244073</v>
      </c>
      <c r="AM35" s="33">
        <f t="shared" si="4"/>
        <v>0.22422857875593327</v>
      </c>
      <c r="AN35" s="33">
        <f t="shared" si="5"/>
        <v>100</v>
      </c>
    </row>
    <row r="36" spans="1:40" x14ac:dyDescent="0.25">
      <c r="A36" s="13" t="str">
        <f>SB.u!A36</f>
        <v>100924-1440MS</v>
      </c>
      <c r="B36" s="13" t="str">
        <f>SB.u!B36</f>
        <v>10MS139</v>
      </c>
      <c r="C36" s="13" t="str">
        <f>SB.u!D36</f>
        <v>BL-2</v>
      </c>
      <c r="D36" s="7">
        <f>SB.u!E36</f>
        <v>2</v>
      </c>
      <c r="E36" s="7">
        <f>SB.u!F36</f>
        <v>6</v>
      </c>
      <c r="F36" s="17">
        <f>IF(D36&lt;=4,('MI100'!$C$5/((I36/H36)-'MI100'!$B$5))/H36*100,('MI100'!$C$7/((I36/H36)-'MI100'!$B$7))/H36*100)</f>
        <v>99.780983758298731</v>
      </c>
      <c r="G36" s="14">
        <f>SB.u!P36/SB.u!$AW36*100</f>
        <v>53.458272808769038</v>
      </c>
      <c r="H36" s="14">
        <f>SB.u!Q36/SB.u!$AW36*100</f>
        <v>1.9257458184677607</v>
      </c>
      <c r="I36" s="14">
        <f>SB.u!R36/SB.u!$AW36*100</f>
        <v>13.932868334839846</v>
      </c>
      <c r="J36" s="14">
        <f>SB.u!S36/SB.u!$AW36*100</f>
        <v>12.28968176389145</v>
      </c>
      <c r="K36" s="14">
        <f>SB.u!T36/SB.u!$AW36*100</f>
        <v>0.20905347613716604</v>
      </c>
      <c r="L36" s="14">
        <f>SB.u!U36/SB.u!$AW36*100</f>
        <v>4.8520371239818116</v>
      </c>
      <c r="M36" s="14">
        <f>SB.u!V36/SB.u!$AW36*100</f>
        <v>8.5750005441369108</v>
      </c>
      <c r="N36" s="14">
        <f>SB.u!W36/SB.u!$AW36*100</f>
        <v>2.8908359314103174</v>
      </c>
      <c r="O36" s="14">
        <f>SB.u!X36/SB.u!$AW36*100</f>
        <v>1.3206580009677298</v>
      </c>
      <c r="P36" s="14">
        <f>SB.u!Y36/SB.u!$AW36*100</f>
        <v>0.33026392641720942</v>
      </c>
      <c r="Q36" s="14"/>
      <c r="R36" s="16">
        <f>SB.u!AA36/SB.u!$AW36*100</f>
        <v>16.803023621792573</v>
      </c>
      <c r="S36" s="16">
        <f>SB.u!AB36/SB.u!$AW36*100</f>
        <v>39.671043935474763</v>
      </c>
      <c r="T36" s="16">
        <f>SB.u!AC36/SB.u!$AW36*100</f>
        <v>36.787684852445274</v>
      </c>
      <c r="U36" s="16">
        <f>SB.u!AD36/SB.u!$AW36*100</f>
        <v>320.15228439155072</v>
      </c>
      <c r="V36" s="16">
        <f>SB.u!AE36/SB.u!$AW36*100</f>
        <v>484.00662124784759</v>
      </c>
      <c r="W36" s="16">
        <f>SB.u!AF36/SB.u!$AW36*100</f>
        <v>28.73416465501807</v>
      </c>
      <c r="X36" s="16">
        <f>SB.u!AG36/SB.u!$AW36*100</f>
        <v>318.46203941184382</v>
      </c>
      <c r="Y36" s="16">
        <f>SB.u!AH36/SB.u!$AW36*100</f>
        <v>163.35720597991241</v>
      </c>
      <c r="Z36" s="16">
        <f>SB.u!AI36/SB.u!$AW36*100</f>
        <v>34.500882821077056</v>
      </c>
      <c r="AA36" s="16">
        <f>SB.u!AJ36/SB.u!$AW36*100</f>
        <v>11.632862507394858</v>
      </c>
      <c r="AB36" s="16">
        <f>SB.u!AK36/SB.u!$AW36*100</f>
        <v>20.183513581206462</v>
      </c>
      <c r="AC36" s="16">
        <f>SB.u!AL36/SB.u!$AW36*100</f>
        <v>29.43014788195622</v>
      </c>
      <c r="AD36" s="16">
        <f>SB.u!AM36/SB.u!$AW36*100</f>
        <v>121.8964908894538</v>
      </c>
      <c r="AE36" s="16">
        <f>SB.u!AN36/SB.u!$AW36*100</f>
        <v>5.1701611143977138</v>
      </c>
      <c r="AF36" s="16">
        <f>SB.u!AO36/SB.u!$AW36*100</f>
        <v>18.592694776776394</v>
      </c>
      <c r="AG36" s="16">
        <f>SB.u!AP36/SB.u!$AW36*100</f>
        <v>37.682520429937192</v>
      </c>
      <c r="AH36" s="16">
        <f>SB.u!AQ36/SB.u!$AW36*100</f>
        <v>3.3804899594138904</v>
      </c>
      <c r="AI36" s="16">
        <f>SB.u!AR36/SB.u!$AW36*100</f>
        <v>21.973184736190287</v>
      </c>
      <c r="AJ36" s="16">
        <f>SB.u!AS36/SB.u!$AW36*100</f>
        <v>0.5965570516612746</v>
      </c>
      <c r="AK36" s="14"/>
      <c r="AL36" s="33">
        <f t="shared" si="3"/>
        <v>99.784417729019239</v>
      </c>
      <c r="AM36" s="33">
        <f t="shared" si="4"/>
        <v>0.21558227098075231</v>
      </c>
      <c r="AN36" s="33">
        <f t="shared" si="5"/>
        <v>99.999999999999986</v>
      </c>
    </row>
    <row r="37" spans="1:40" x14ac:dyDescent="0.25">
      <c r="A37" s="13" t="str">
        <f>SB.u!A37</f>
        <v>100924-1440MS-a</v>
      </c>
      <c r="B37" s="13" t="str">
        <f>SB.u!B37</f>
        <v>10MS310</v>
      </c>
      <c r="C37" s="13" t="str">
        <f>SB.u!D37</f>
        <v>BL-2</v>
      </c>
      <c r="D37" s="7">
        <f>SB.u!E37</f>
        <v>2</v>
      </c>
      <c r="E37" s="7">
        <f>SB.u!F37</f>
        <v>6</v>
      </c>
      <c r="F37" s="17">
        <f>IF(D37&lt;=4,('MI100'!$C$5/((I37/H37)-'MI100'!$B$5))/H37*100,('MI100'!$C$7/((I37/H37)-'MI100'!$B$7))/H37*100)</f>
        <v>99.855444108295117</v>
      </c>
      <c r="G37" s="14">
        <f>SB.u!P37/SB.u!$AW37*100</f>
        <v>53.490840766553113</v>
      </c>
      <c r="H37" s="14">
        <f>SB.u!Q37/SB.u!$AW37*100</f>
        <v>1.9245962318381025</v>
      </c>
      <c r="I37" s="14">
        <f>SB.u!R37/SB.u!$AW37*100</f>
        <v>13.922012239996986</v>
      </c>
      <c r="J37" s="14">
        <f>SB.u!S37/SB.u!$AW37*100</f>
        <v>12.31946341131936</v>
      </c>
      <c r="K37" s="14">
        <f>SB.u!T37/SB.u!$AW37*100</f>
        <v>0.21075790689235918</v>
      </c>
      <c r="L37" s="14">
        <f>SB.u!U37/SB.u!$AW37*100</f>
        <v>4.8347841931765654</v>
      </c>
      <c r="M37" s="14">
        <f>SB.u!V37/SB.u!$AW37*100</f>
        <v>8.5838111308156613</v>
      </c>
      <c r="N37" s="14">
        <f>SB.u!W37/SB.u!$AW37*100</f>
        <v>2.8428366536640763</v>
      </c>
      <c r="O37" s="14">
        <f>SB.u!X37/SB.u!$AW37*100</f>
        <v>1.323672787156732</v>
      </c>
      <c r="P37" s="14">
        <f>SB.u!Y37/SB.u!$AW37*100</f>
        <v>0.33033311778195684</v>
      </c>
      <c r="Q37" s="14"/>
      <c r="R37" s="16">
        <f>SB.u!AA37/SB.u!$AW37*100</f>
        <v>16.73076990876357</v>
      </c>
      <c r="S37" s="16">
        <f>SB.u!AB37/SB.u!$AW37*100</f>
        <v>41.727336855785332</v>
      </c>
      <c r="T37" s="16">
        <f>SB.u!AC37/SB.u!$AW37*100</f>
        <v>36.648353133482104</v>
      </c>
      <c r="U37" s="16">
        <f>SB.u!AD37/SB.u!$AW37*100</f>
        <v>316.39080952465389</v>
      </c>
      <c r="V37" s="16">
        <f>SB.u!AE37/SB.u!$AW37*100</f>
        <v>479.61540405122236</v>
      </c>
      <c r="W37" s="16">
        <f>SB.u!AF37/SB.u!$AW37*100</f>
        <v>29.776786920954212</v>
      </c>
      <c r="X37" s="16">
        <f>SB.u!AG37/SB.u!$AW37*100</f>
        <v>318.08380409875502</v>
      </c>
      <c r="Y37" s="16">
        <f>SB.u!AH37/SB.u!$AW37*100</f>
        <v>162.32830328145602</v>
      </c>
      <c r="Z37" s="16">
        <f>SB.u!AI37/SB.u!$AW37*100</f>
        <v>35.054946475504615</v>
      </c>
      <c r="AA37" s="16">
        <f>SB.u!AJ37/SB.u!$AW37*100</f>
        <v>10.755494941348008</v>
      </c>
      <c r="AB37" s="16">
        <f>SB.u!AK37/SB.u!$AW37*100</f>
        <v>20.614698637583682</v>
      </c>
      <c r="AC37" s="16">
        <f>SB.u!AL37/SB.u!$AW37*100</f>
        <v>30.07555066932499</v>
      </c>
      <c r="AD37" s="16">
        <f>SB.u!AM37/SB.u!$AW37*100</f>
        <v>121.49725767078307</v>
      </c>
      <c r="AE37" s="16">
        <f>SB.u!AN37/SB.u!$AW37*100</f>
        <v>5.8756870512919672</v>
      </c>
      <c r="AF37" s="16">
        <f>SB.u!AO37/SB.u!$AW37*100</f>
        <v>21.510989882696016</v>
      </c>
      <c r="AG37" s="16">
        <f>SB.u!AP37/SB.u!$AW37*100</f>
        <v>45.611265584605441</v>
      </c>
      <c r="AH37" s="16">
        <f>SB.u!AQ37/SB.u!$AW37*100</f>
        <v>3.2864012320785583</v>
      </c>
      <c r="AI37" s="16">
        <f>SB.u!AR37/SB.u!$AW37*100</f>
        <v>26.789149437246429</v>
      </c>
      <c r="AJ37" s="16">
        <f>SB.u!AS37/SB.u!$AW37*100</f>
        <v>2.1909341547190384</v>
      </c>
      <c r="AK37" s="14"/>
      <c r="AL37" s="33">
        <f t="shared" si="3"/>
        <v>99.783108439194919</v>
      </c>
      <c r="AM37" s="33">
        <f t="shared" si="4"/>
        <v>0.2168915608050665</v>
      </c>
      <c r="AN37" s="33">
        <f t="shared" si="5"/>
        <v>99.999999999999986</v>
      </c>
    </row>
    <row r="38" spans="1:40" x14ac:dyDescent="0.25">
      <c r="A38" s="13" t="str">
        <f>SB.u!A38</f>
        <v>100924-1559MS</v>
      </c>
      <c r="B38" s="13" t="str">
        <f>SB.u!B38</f>
        <v>10MS140</v>
      </c>
      <c r="C38" s="13" t="str">
        <f>SB.u!D38</f>
        <v>BL-3</v>
      </c>
      <c r="D38" s="7">
        <f>SB.u!E38</f>
        <v>3</v>
      </c>
      <c r="E38" s="7">
        <f>SB.u!F38</f>
        <v>7</v>
      </c>
      <c r="F38" s="17">
        <f>IF(D38&lt;=4,('MI100'!$C$5/((I38/H38)-'MI100'!$B$5))/H38*100,('MI100'!$C$7/((I38/H38)-'MI100'!$B$7))/H38*100)</f>
        <v>100.01147661318448</v>
      </c>
      <c r="G38" s="14">
        <f>SB.u!P38/SB.u!$AW38*100</f>
        <v>53.722133943345305</v>
      </c>
      <c r="H38" s="14">
        <f>SB.u!Q38/SB.u!$AW38*100</f>
        <v>1.9372134693294616</v>
      </c>
      <c r="I38" s="14">
        <f>SB.u!R38/SB.u!$AW38*100</f>
        <v>13.874843911374473</v>
      </c>
      <c r="J38" s="14">
        <f>SB.u!S38/SB.u!$AW38*100</f>
        <v>12.355032067261716</v>
      </c>
      <c r="K38" s="14">
        <f>SB.u!T38/SB.u!$AW38*100</f>
        <v>0.19613703469702073</v>
      </c>
      <c r="L38" s="14">
        <f>SB.u!U38/SB.u!$AW38*100</f>
        <v>4.8562228882078724</v>
      </c>
      <c r="M38" s="14">
        <f>SB.u!V38/SB.u!$AW38*100</f>
        <v>8.3770527798760188</v>
      </c>
      <c r="N38" s="14">
        <f>SB.u!W38/SB.u!$AW38*100</f>
        <v>3.0501110153868636</v>
      </c>
      <c r="O38" s="14">
        <f>SB.u!X38/SB.u!$AW38*100</f>
        <v>1.0995982542659555</v>
      </c>
      <c r="P38" s="14">
        <f>SB.u!Y38/SB.u!$AW38*100</f>
        <v>0.31879273032362188</v>
      </c>
      <c r="Q38" s="14"/>
      <c r="R38" s="16">
        <f>SB.u!AA38/SB.u!$AW38*100</f>
        <v>13.409368698673866</v>
      </c>
      <c r="S38" s="16">
        <f>SB.u!AB38/SB.u!$AW38*100</f>
        <v>32.122442927420231</v>
      </c>
      <c r="T38" s="16">
        <f>SB.u!AC38/SB.u!$AW38*100</f>
        <v>36.825728963522259</v>
      </c>
      <c r="U38" s="16">
        <f>SB.u!AD38/SB.u!$AW38*100</f>
        <v>315.2202343344976</v>
      </c>
      <c r="V38" s="16">
        <f>SB.u!AE38/SB.u!$AW38*100</f>
        <v>489.44195750159611</v>
      </c>
      <c r="W38" s="16">
        <f>SB.u!AF38/SB.u!$AW38*100</f>
        <v>28.019576385288676</v>
      </c>
      <c r="X38" s="16">
        <f>SB.u!AG38/SB.u!$AW38*100</f>
        <v>307.71499065986666</v>
      </c>
      <c r="Y38" s="16">
        <f>SB.u!AH38/SB.u!$AW38*100</f>
        <v>164.01459176960046</v>
      </c>
      <c r="Z38" s="16">
        <f>SB.u!AI38/SB.u!$AW38*100</f>
        <v>34.724260734625609</v>
      </c>
      <c r="AA38" s="16">
        <f>SB.u!AJ38/SB.u!$AW38*100</f>
        <v>12.108459795071177</v>
      </c>
      <c r="AB38" s="16">
        <f>SB.u!AK38/SB.u!$AW38*100</f>
        <v>20.714472541981269</v>
      </c>
      <c r="AC38" s="16">
        <f>SB.u!AL38/SB.u!$AW38*100</f>
        <v>28.219716216612163</v>
      </c>
      <c r="AD38" s="16">
        <f>SB.u!AM38/SB.u!$AW38*100</f>
        <v>118.28264031218289</v>
      </c>
      <c r="AE38" s="16">
        <f>SB.u!AN38/SB.u!$AW38*100</f>
        <v>5.4037754457342446</v>
      </c>
      <c r="AF38" s="16">
        <f>SB.u!AO38/SB.u!$AW38*100</f>
        <v>18.312794566099384</v>
      </c>
      <c r="AG38" s="16">
        <f>SB.u!AP38/SB.u!$AW38*100</f>
        <v>41.1287353369773</v>
      </c>
      <c r="AH38" s="16">
        <f>SB.u!AQ38/SB.u!$AW38*100</f>
        <v>2.8019576385288669</v>
      </c>
      <c r="AI38" s="16">
        <f>SB.u!AR38/SB.u!$AW38*100</f>
        <v>22.315591192569194</v>
      </c>
      <c r="AJ38" s="16">
        <f>SB.u!AS38/SB.u!$AW38*100</f>
        <v>2.7018877228671223</v>
      </c>
      <c r="AK38" s="14"/>
      <c r="AL38" s="33">
        <f t="shared" si="3"/>
        <v>99.787138094068311</v>
      </c>
      <c r="AM38" s="33">
        <f t="shared" si="4"/>
        <v>0.21286190593168122</v>
      </c>
      <c r="AN38" s="33">
        <f t="shared" si="5"/>
        <v>99.999999999999986</v>
      </c>
    </row>
    <row r="39" spans="1:40" x14ac:dyDescent="0.25">
      <c r="A39" s="13" t="str">
        <f>SB.u!A39</f>
        <v>100924-1559MS-a</v>
      </c>
      <c r="B39" s="13" t="str">
        <f>SB.u!B39</f>
        <v>10MS311</v>
      </c>
      <c r="C39" s="13" t="str">
        <f>SB.u!D39</f>
        <v>BL-3</v>
      </c>
      <c r="D39" s="7">
        <f>SB.u!E39</f>
        <v>3</v>
      </c>
      <c r="E39" s="7">
        <f>SB.u!F39</f>
        <v>7</v>
      </c>
      <c r="F39" s="17">
        <f>IF(D39&lt;=4,('MI100'!$C$5/((I39/H39)-'MI100'!$B$5))/H39*100,('MI100'!$C$7/((I39/H39)-'MI100'!$B$7))/H39*100)</f>
        <v>100.05917752521371</v>
      </c>
      <c r="G39" s="14">
        <f>SB.u!P39/SB.u!$AW39*100</f>
        <v>53.804136464779582</v>
      </c>
      <c r="H39" s="14">
        <f>SB.u!Q39/SB.u!$AW39*100</f>
        <v>1.9462064847111944</v>
      </c>
      <c r="I39" s="14">
        <f>SB.u!R39/SB.u!$AW39*100</f>
        <v>13.852073354056346</v>
      </c>
      <c r="J39" s="14">
        <f>SB.u!S39/SB.u!$AW39*100</f>
        <v>12.255650608324256</v>
      </c>
      <c r="K39" s="14">
        <f>SB.u!T39/SB.u!$AW39*100</f>
        <v>0.19603740975244333</v>
      </c>
      <c r="L39" s="14">
        <f>SB.u!U39/SB.u!$AW39*100</f>
        <v>4.8598441247975961</v>
      </c>
      <c r="M39" s="14">
        <f>SB.u!V39/SB.u!$AW39*100</f>
        <v>8.4082916560189869</v>
      </c>
      <c r="N39" s="14">
        <f>SB.u!W39/SB.u!$AW39*100</f>
        <v>3.0337547958382207</v>
      </c>
      <c r="O39" s="14">
        <f>SB.u!X39/SB.u!$AW39*100</f>
        <v>1.1086434328389811</v>
      </c>
      <c r="P39" s="14">
        <f>SB.u!Y39/SB.u!$AW39*100</f>
        <v>0.31895783693634761</v>
      </c>
      <c r="Q39" s="14"/>
      <c r="R39" s="16">
        <f>SB.u!AA39/SB.u!$AW39*100</f>
        <v>15.831424994153387</v>
      </c>
      <c r="S39" s="16">
        <f>SB.u!AB39/SB.u!$AW39*100</f>
        <v>33.276243618284198</v>
      </c>
      <c r="T39" s="16">
        <f>SB.u!AC39/SB.u!$AW39*100</f>
        <v>37.208890591354141</v>
      </c>
      <c r="U39" s="16">
        <f>SB.u!AD39/SB.u!$AW39*100</f>
        <v>319.95612424489622</v>
      </c>
      <c r="V39" s="16">
        <f>SB.u!AE39/SB.u!$AW39*100</f>
        <v>496.42105252367605</v>
      </c>
      <c r="W39" s="16">
        <f>SB.u!AF39/SB.u!$AW39*100</f>
        <v>28.032714320857593</v>
      </c>
      <c r="X39" s="16">
        <f>SB.u!AG39/SB.u!$AW39*100</f>
        <v>308.46069463130704</v>
      </c>
      <c r="Y39" s="16">
        <f>SB.u!AH39/SB.u!$AW39*100</f>
        <v>164.76782446144352</v>
      </c>
      <c r="Z39" s="16">
        <f>SB.u!AI39/SB.u!$AW39*100</f>
        <v>34.486288840767251</v>
      </c>
      <c r="AA39" s="16">
        <f>SB.u!AJ39/SB.u!$AW39*100</f>
        <v>11.495429613589085</v>
      </c>
      <c r="AB39" s="16">
        <f>SB.u!AK39/SB.u!$AW39*100</f>
        <v>21.579139800947932</v>
      </c>
      <c r="AC39" s="16">
        <f>SB.u!AL39/SB.u!$AW39*100</f>
        <v>30.351967663950131</v>
      </c>
      <c r="AD39" s="16">
        <f>SB.u!AM39/SB.u!$AW39*100</f>
        <v>120.7020109426854</v>
      </c>
      <c r="AE39" s="16">
        <f>SB.u!AN39/SB.u!$AW39*100</f>
        <v>6.4535745199096617</v>
      </c>
      <c r="AF39" s="16">
        <f>SB.u!AO39/SB.u!$AW39*100</f>
        <v>19.058212254108216</v>
      </c>
      <c r="AG39" s="16">
        <f>SB.u!AP39/SB.u!$AW39*100</f>
        <v>43.763302213137393</v>
      </c>
      <c r="AH39" s="16">
        <f>SB.u!AQ39/SB.u!$AW39*100</f>
        <v>2.5209275468397117</v>
      </c>
      <c r="AI39" s="16">
        <f>SB.u!AR39/SB.u!$AW39*100</f>
        <v>26.318483589006586</v>
      </c>
      <c r="AJ39" s="16">
        <f>SB.u!AS39/SB.u!$AW39*100</f>
        <v>1.0083710187358847</v>
      </c>
      <c r="AK39" s="14"/>
      <c r="AL39" s="33">
        <f t="shared" si="3"/>
        <v>99.783596168053961</v>
      </c>
      <c r="AM39" s="33">
        <f t="shared" si="4"/>
        <v>0.21640383194603433</v>
      </c>
      <c r="AN39" s="33">
        <f t="shared" si="5"/>
        <v>100</v>
      </c>
    </row>
    <row r="40" spans="1:40" x14ac:dyDescent="0.25">
      <c r="A40" s="13" t="str">
        <f>SB.u!A40</f>
        <v>100924-1559MS-b</v>
      </c>
      <c r="B40" s="13" t="str">
        <f>SB.u!B40</f>
        <v>10MS312</v>
      </c>
      <c r="C40" s="13" t="str">
        <f>SB.u!D40</f>
        <v>BL-3</v>
      </c>
      <c r="D40" s="7">
        <f>SB.u!E40</f>
        <v>3</v>
      </c>
      <c r="E40" s="7">
        <f>SB.u!F40</f>
        <v>7</v>
      </c>
      <c r="F40" s="17">
        <f>IF(D40&lt;=4,('MI100'!$C$5/((I40/H40)-'MI100'!$B$5))/H40*100,('MI100'!$C$7/((I40/H40)-'MI100'!$B$7))/H40*100)</f>
        <v>99.628563794137818</v>
      </c>
      <c r="G40" s="14">
        <f>SB.u!P40/SB.u!$AW40*100</f>
        <v>53.809812911948093</v>
      </c>
      <c r="H40" s="14">
        <f>SB.u!Q40/SB.u!$AW40*100</f>
        <v>1.9435602276739918</v>
      </c>
      <c r="I40" s="14">
        <f>SB.u!R40/SB.u!$AW40*100</f>
        <v>13.929960604245423</v>
      </c>
      <c r="J40" s="14">
        <f>SB.u!S40/SB.u!$AW40*100</f>
        <v>12.177801132094977</v>
      </c>
      <c r="K40" s="14">
        <f>SB.u!T40/SB.u!$AW40*100</f>
        <v>0.1962471110993905</v>
      </c>
      <c r="L40" s="14">
        <f>SB.u!U40/SB.u!$AW40*100</f>
        <v>4.8652058797206363</v>
      </c>
      <c r="M40" s="14">
        <f>SB.u!V40/SB.u!$AW40*100</f>
        <v>8.4052263100969249</v>
      </c>
      <c r="N40" s="14">
        <f>SB.u!W40/SB.u!$AW40*100</f>
        <v>3.0329805748275778</v>
      </c>
      <c r="O40" s="14">
        <f>SB.u!X40/SB.u!$AW40*100</f>
        <v>1.1053628376832934</v>
      </c>
      <c r="P40" s="14">
        <f>SB.u!Y40/SB.u!$AW40*100</f>
        <v>0.31869836198241813</v>
      </c>
      <c r="Q40" s="14"/>
      <c r="R40" s="16">
        <f>SB.u!AA40/SB.u!$AW40*100</f>
        <v>16.053552844987955</v>
      </c>
      <c r="S40" s="16">
        <f>SB.u!AB40/SB.u!$AW40*100</f>
        <v>33.419660325100715</v>
      </c>
      <c r="T40" s="16">
        <f>SB.u!AC40/SB.u!$AW40*100</f>
        <v>36.650564042330998</v>
      </c>
      <c r="U40" s="16">
        <f>SB.u!AD40/SB.u!$AW40*100</f>
        <v>321.17202264092259</v>
      </c>
      <c r="V40" s="16">
        <f>SB.u!AE40/SB.u!$AW40*100</f>
        <v>490.89543353667568</v>
      </c>
      <c r="W40" s="16">
        <f>SB.u!AF40/SB.u!$AW40*100</f>
        <v>27.361715855293937</v>
      </c>
      <c r="X40" s="16">
        <f>SB.u!AG40/SB.u!$AW40*100</f>
        <v>309.15709944247249</v>
      </c>
      <c r="Y40" s="16">
        <f>SB.u!AH40/SB.u!$AW40*100</f>
        <v>164.27126087292706</v>
      </c>
      <c r="Z40" s="16">
        <f>SB.u!AI40/SB.u!$AW40*100</f>
        <v>35.842838113023426</v>
      </c>
      <c r="AA40" s="16">
        <f>SB.u!AJ40/SB.u!$AW40*100</f>
        <v>11.91395745728666</v>
      </c>
      <c r="AB40" s="16">
        <f>SB.u!AK40/SB.u!$AW40*100</f>
        <v>20.092182491525808</v>
      </c>
      <c r="AC40" s="16">
        <f>SB.u!AL40/SB.u!$AW40*100</f>
        <v>30.188756607870438</v>
      </c>
      <c r="AD40" s="16">
        <f>SB.u!AM40/SB.u!$AW40*100</f>
        <v>121.46178661962588</v>
      </c>
      <c r="AE40" s="16">
        <f>SB.u!AN40/SB.u!$AW40*100</f>
        <v>4.8463555758454211</v>
      </c>
      <c r="AF40" s="16">
        <f>SB.u!AO40/SB.u!$AW40*100</f>
        <v>17.870936185929988</v>
      </c>
      <c r="AG40" s="16">
        <f>SB.u!AP40/SB.u!$AW40*100</f>
        <v>40.992090912359188</v>
      </c>
      <c r="AH40" s="16">
        <f>SB.u!AQ40/SB.u!$AW40*100</f>
        <v>3.7357324230475117</v>
      </c>
      <c r="AI40" s="16">
        <f>SB.u!AR40/SB.u!$AW40*100</f>
        <v>24.534675102717443</v>
      </c>
      <c r="AJ40" s="16">
        <f>SB.u!AS40/SB.u!$AW40*100</f>
        <v>0</v>
      </c>
      <c r="AK40" s="14"/>
      <c r="AL40" s="33">
        <f t="shared" si="3"/>
        <v>99.784855951372705</v>
      </c>
      <c r="AM40" s="33">
        <f t="shared" si="4"/>
        <v>0.21514404862727157</v>
      </c>
      <c r="AN40" s="33">
        <f t="shared" si="5"/>
        <v>99.999999999999972</v>
      </c>
    </row>
    <row r="41" spans="1:40" x14ac:dyDescent="0.25">
      <c r="A41" s="13" t="str">
        <f>SB.u!A41</f>
        <v>100924-1742MS</v>
      </c>
      <c r="B41" s="13" t="str">
        <f>SB.u!B41</f>
        <v>10MS141</v>
      </c>
      <c r="C41" s="13" t="str">
        <f>SB.u!D41</f>
        <v>BL-4</v>
      </c>
      <c r="D41" s="7">
        <f>SB.u!E41</f>
        <v>3</v>
      </c>
      <c r="E41" s="7">
        <f>SB.u!F41</f>
        <v>8</v>
      </c>
      <c r="F41" s="17">
        <f>IF(D41&lt;=4,('MI100'!$C$5/((I41/H41)-'MI100'!$B$5))/H41*100,('MI100'!$C$7/((I41/H41)-'MI100'!$B$7))/H41*100)</f>
        <v>99.884421132512344</v>
      </c>
      <c r="G41" s="14">
        <f>SB.u!P41/SB.u!$AW41*100</f>
        <v>53.843298297295995</v>
      </c>
      <c r="H41" s="14">
        <f>SB.u!Q41/SB.u!$AW41*100</f>
        <v>1.8783583070101768</v>
      </c>
      <c r="I41" s="14">
        <f>SB.u!R41/SB.u!$AW41*100</f>
        <v>13.992394673894005</v>
      </c>
      <c r="J41" s="14">
        <f>SB.u!S41/SB.u!$AW41*100</f>
        <v>12.076312378606946</v>
      </c>
      <c r="K41" s="14">
        <f>SB.u!T41/SB.u!$AW41*100</f>
        <v>0.19802322245903864</v>
      </c>
      <c r="L41" s="14">
        <f>SB.u!U41/SB.u!$AW41*100</f>
        <v>4.8650943556078055</v>
      </c>
      <c r="M41" s="14">
        <f>SB.u!V41/SB.u!$AW41*100</f>
        <v>8.6592628372308571</v>
      </c>
      <c r="N41" s="14">
        <f>SB.u!W41/SB.u!$AW41*100</f>
        <v>3.0051092333768881</v>
      </c>
      <c r="O41" s="14">
        <f>SB.u!X41/SB.u!$AW41*100</f>
        <v>0.97273062477779493</v>
      </c>
      <c r="P41" s="14">
        <f>SB.u!Y41/SB.u!$AW41*100</f>
        <v>0.29745813251506853</v>
      </c>
      <c r="Q41" s="14"/>
      <c r="R41" s="16">
        <f>SB.u!AA41/SB.u!$AW41*100</f>
        <v>14.613888058102912</v>
      </c>
      <c r="S41" s="16">
        <f>SB.u!AB41/SB.u!$AW41*100</f>
        <v>35.980400253398201</v>
      </c>
      <c r="T41" s="16">
        <f>SB.u!AC41/SB.u!$AW41*100</f>
        <v>37.895323516184106</v>
      </c>
      <c r="U41" s="16">
        <f>SB.u!AD41/SB.u!$AW41*100</f>
        <v>319.8929703201286</v>
      </c>
      <c r="V41" s="16">
        <f>SB.u!AE41/SB.u!$AW41*100</f>
        <v>468.65227220812795</v>
      </c>
      <c r="W41" s="16">
        <f>SB.u!AF41/SB.u!$AW41*100</f>
        <v>21.971224804596105</v>
      </c>
      <c r="X41" s="16">
        <f>SB.u!AG41/SB.u!$AW41*100</f>
        <v>315.05526944572216</v>
      </c>
      <c r="Y41" s="16">
        <f>SB.u!AH41/SB.u!$AW41*100</f>
        <v>160.85355407401551</v>
      </c>
      <c r="Z41" s="16">
        <f>SB.u!AI41/SB.u!$AW41*100</f>
        <v>33.662335251078431</v>
      </c>
      <c r="AA41" s="16">
        <f>SB.u!AJ41/SB.u!$AW41*100</f>
        <v>12.19503762089967</v>
      </c>
      <c r="AB41" s="16">
        <f>SB.u!AK41/SB.u!$AW41*100</f>
        <v>20.862585020877951</v>
      </c>
      <c r="AC41" s="16">
        <f>SB.u!AL41/SB.u!$AW41*100</f>
        <v>33.460764381311499</v>
      </c>
      <c r="AD41" s="16">
        <f>SB.u!AM41/SB.u!$AW41*100</f>
        <v>117.91895881365799</v>
      </c>
      <c r="AE41" s="16">
        <f>SB.u!AN41/SB.u!$AW41*100</f>
        <v>3.8298465255717979</v>
      </c>
      <c r="AF41" s="16">
        <f>SB.u!AO41/SB.u!$AW41*100</f>
        <v>18.443734583674711</v>
      </c>
      <c r="AG41" s="16">
        <f>SB.u!AP41/SB.u!$AW41*100</f>
        <v>39.306319604552662</v>
      </c>
      <c r="AH41" s="16">
        <f>SB.u!AQ41/SB.u!$AW41*100</f>
        <v>3.3259193511544556</v>
      </c>
      <c r="AI41" s="16">
        <f>SB.u!AR41/SB.u!$AW41*100</f>
        <v>22.878293718547319</v>
      </c>
      <c r="AJ41" s="16">
        <f>SB.u!AS41/SB.u!$AW41*100</f>
        <v>1.0078543488346836</v>
      </c>
      <c r="AK41" s="14"/>
      <c r="AL41" s="33">
        <f t="shared" si="3"/>
        <v>99.788042062774579</v>
      </c>
      <c r="AM41" s="33">
        <f t="shared" si="4"/>
        <v>0.21195793722540712</v>
      </c>
      <c r="AN41" s="33">
        <f t="shared" si="5"/>
        <v>99.999999999999986</v>
      </c>
    </row>
    <row r="42" spans="1:40" x14ac:dyDescent="0.25">
      <c r="A42" s="13" t="str">
        <f>SB.u!A42</f>
        <v>100924-1742MS-a</v>
      </c>
      <c r="B42" s="13" t="str">
        <f>SB.u!B42</f>
        <v>10MS313</v>
      </c>
      <c r="C42" s="13" t="str">
        <f>SB.u!D42</f>
        <v>BL-4</v>
      </c>
      <c r="D42" s="7">
        <f>SB.u!E42</f>
        <v>3</v>
      </c>
      <c r="E42" s="7">
        <f>SB.u!F42</f>
        <v>8</v>
      </c>
      <c r="F42" s="17">
        <f>IF(D42&lt;=4,('MI100'!$C$5/((I42/H42)-'MI100'!$B$5))/H42*100,('MI100'!$C$7/((I42/H42)-'MI100'!$B$7))/H42*100)</f>
        <v>99.614348097942269</v>
      </c>
      <c r="G42" s="14">
        <f>SB.u!P42/SB.u!$AW42*100</f>
        <v>54.078372150076873</v>
      </c>
      <c r="H42" s="14">
        <f>SB.u!Q42/SB.u!$AW42*100</f>
        <v>1.8919256365137134</v>
      </c>
      <c r="I42" s="14">
        <f>SB.u!R42/SB.u!$AW42*100</f>
        <v>14.016523577285545</v>
      </c>
      <c r="J42" s="14">
        <f>SB.u!S42/SB.u!$AW42*100</f>
        <v>11.766348104533408</v>
      </c>
      <c r="K42" s="14">
        <f>SB.u!T42/SB.u!$AW42*100</f>
        <v>0.19491382922882883</v>
      </c>
      <c r="L42" s="14">
        <f>SB.u!U42/SB.u!$AW42*100</f>
        <v>4.8618709441591133</v>
      </c>
      <c r="M42" s="14">
        <f>SB.u!V42/SB.u!$AW42*100</f>
        <v>8.6877281115076705</v>
      </c>
      <c r="N42" s="14">
        <f>SB.u!W42/SB.u!$AW42*100</f>
        <v>3.0042971995305767</v>
      </c>
      <c r="O42" s="14">
        <f>SB.u!X42/SB.u!$AW42*100</f>
        <v>0.98778141225382732</v>
      </c>
      <c r="P42" s="14">
        <f>SB.u!Y42/SB.u!$AW42*100</f>
        <v>0.29621799374491342</v>
      </c>
      <c r="Q42" s="14"/>
      <c r="R42" s="16">
        <f>SB.u!AA42/SB.u!$AW42*100</f>
        <v>16.097703535935892</v>
      </c>
      <c r="S42" s="16">
        <f>SB.u!AB42/SB.u!$AW42*100</f>
        <v>35.941413555076998</v>
      </c>
      <c r="T42" s="16">
        <f>SB.u!AC42/SB.u!$AW42*100</f>
        <v>37.966281924377107</v>
      </c>
      <c r="U42" s="16">
        <f>SB.u!AD42/SB.u!$AW42*100</f>
        <v>326.00380745731809</v>
      </c>
      <c r="V42" s="16">
        <f>SB.u!AE42/SB.u!$AW42*100</f>
        <v>467.23837621600086</v>
      </c>
      <c r="W42" s="16">
        <f>SB.u!AF42/SB.u!$AW42*100</f>
        <v>23.285986246951293</v>
      </c>
      <c r="X42" s="16">
        <f>SB.u!AG42/SB.u!$AW42*100</f>
        <v>315.98070902928259</v>
      </c>
      <c r="Y42" s="16">
        <f>SB.u!AH42/SB.u!$AW42*100</f>
        <v>160.2683314301039</v>
      </c>
      <c r="Z42" s="16">
        <f>SB.u!AI42/SB.u!$AW42*100</f>
        <v>33.410328093451859</v>
      </c>
      <c r="AA42" s="16">
        <f>SB.u!AJ42/SB.u!$AW42*100</f>
        <v>11.541749705010639</v>
      </c>
      <c r="AB42" s="16">
        <f>SB.u!AK42/SB.u!$AW42*100</f>
        <v>20.451170529931133</v>
      </c>
      <c r="AC42" s="16">
        <f>SB.u!AL42/SB.u!$AW42*100</f>
        <v>33.511571511916863</v>
      </c>
      <c r="AD42" s="16">
        <f>SB.u!AM42/SB.u!$AW42*100</f>
        <v>117.44236541940651</v>
      </c>
      <c r="AE42" s="16">
        <f>SB.u!AN42/SB.u!$AW42*100</f>
        <v>5.0621709232502807</v>
      </c>
      <c r="AF42" s="16">
        <f>SB.u!AO42/SB.u!$AW42*100</f>
        <v>21.767334969976208</v>
      </c>
      <c r="AG42" s="16">
        <f>SB.u!AP42/SB.u!$AW42*100</f>
        <v>43.737156776882429</v>
      </c>
      <c r="AH42" s="16">
        <f>SB.u!AQ42/SB.u!$AW42*100</f>
        <v>3.5435196462751963</v>
      </c>
      <c r="AI42" s="16">
        <f>SB.u!AR42/SB.u!$AW42*100</f>
        <v>23.792203339276323</v>
      </c>
      <c r="AJ42" s="16">
        <f>SB.u!AS42/SB.u!$AW42*100</f>
        <v>0.91119076618505057</v>
      </c>
      <c r="AK42" s="14"/>
      <c r="AL42" s="33">
        <f t="shared" si="3"/>
        <v>99.785978958834463</v>
      </c>
      <c r="AM42" s="33">
        <f t="shared" si="4"/>
        <v>0.21402104116553047</v>
      </c>
      <c r="AN42" s="33">
        <f t="shared" si="5"/>
        <v>100</v>
      </c>
    </row>
    <row r="43" spans="1:40" x14ac:dyDescent="0.25">
      <c r="A43" s="13" t="str">
        <f>SB.u!A43</f>
        <v>100925-1125MS</v>
      </c>
      <c r="B43" s="13" t="str">
        <f>SB.u!B43</f>
        <v>10MS142</v>
      </c>
      <c r="C43" s="13" t="str">
        <f>SB.u!D43</f>
        <v>BL-5</v>
      </c>
      <c r="D43" s="7">
        <f>SB.u!E43</f>
        <v>3</v>
      </c>
      <c r="E43" s="7">
        <f>SB.u!F43</f>
        <v>9</v>
      </c>
      <c r="F43" s="17">
        <f>IF(D43&lt;=4,('MI100'!$C$5/((I43/H43)-'MI100'!$B$5))/H43*100,('MI100'!$C$7/((I43/H43)-'MI100'!$B$7))/H43*100)</f>
        <v>100.04119812837699</v>
      </c>
      <c r="G43" s="14">
        <f>SB.u!P43/SB.u!$AW43*100</f>
        <v>53.441970791860719</v>
      </c>
      <c r="H43" s="14">
        <f>SB.u!Q43/SB.u!$AW43*100</f>
        <v>1.8090600210114303</v>
      </c>
      <c r="I43" s="14">
        <f>SB.u!R43/SB.u!$AW43*100</f>
        <v>14.078572018285158</v>
      </c>
      <c r="J43" s="14">
        <f>SB.u!S43/SB.u!$AW43*100</f>
        <v>11.906067409896339</v>
      </c>
      <c r="K43" s="14">
        <f>SB.u!T43/SB.u!$AW43*100</f>
        <v>0.20356333910344399</v>
      </c>
      <c r="L43" s="14">
        <f>SB.u!U43/SB.u!$AW43*100</f>
        <v>5.212036773502807</v>
      </c>
      <c r="M43" s="14">
        <f>SB.u!V43/SB.u!$AW43*100</f>
        <v>8.8596612103608727</v>
      </c>
      <c r="N43" s="14">
        <f>SB.u!W43/SB.u!$AW43*100</f>
        <v>2.8792312810178053</v>
      </c>
      <c r="O43" s="14">
        <f>SB.u!X43/SB.u!$AW43*100</f>
        <v>1.1200379835493852</v>
      </c>
      <c r="P43" s="14">
        <f>SB.u!Y43/SB.u!$AW43*100</f>
        <v>0.28000699805507112</v>
      </c>
      <c r="Q43" s="14"/>
      <c r="R43" s="16">
        <f>SB.u!AA43/SB.u!$AW43*100</f>
        <v>15.086906942485545</v>
      </c>
      <c r="S43" s="16">
        <f>SB.u!AB43/SB.u!$AW43*100</f>
        <v>40.065229694945046</v>
      </c>
      <c r="T43" s="16">
        <f>SB.u!AC43/SB.u!$AW43*100</f>
        <v>37.567397419699098</v>
      </c>
      <c r="U43" s="16">
        <f>SB.u!AD43/SB.u!$AW43*100</f>
        <v>325.01793565500316</v>
      </c>
      <c r="V43" s="16">
        <f>SB.u!AE43/SB.u!$AW43*100</f>
        <v>451.10850890941867</v>
      </c>
      <c r="W43" s="16">
        <f>SB.u!AF43/SB.u!$AW43*100</f>
        <v>26.277195535587399</v>
      </c>
      <c r="X43" s="16">
        <f>SB.u!AG43/SB.u!$AW43*100</f>
        <v>316.12565275512759</v>
      </c>
      <c r="Y43" s="16">
        <f>SB.u!AH43/SB.u!$AW43*100</f>
        <v>152.96724853606202</v>
      </c>
      <c r="Z43" s="16">
        <f>SB.u!AI43/SB.u!$AW43*100</f>
        <v>31.972253123148171</v>
      </c>
      <c r="AA43" s="16">
        <f>SB.u!AJ43/SB.u!$AW43*100</f>
        <v>10.59080884704283</v>
      </c>
      <c r="AB43" s="16">
        <f>SB.u!AK43/SB.u!$AW43*100</f>
        <v>20.182484783987277</v>
      </c>
      <c r="AC43" s="16">
        <f>SB.u!AL43/SB.u!$AW43*100</f>
        <v>32.771559451226864</v>
      </c>
      <c r="AD43" s="16">
        <f>SB.u!AM43/SB.u!$AW43*100</f>
        <v>115.49976440737278</v>
      </c>
      <c r="AE43" s="16">
        <f>SB.u!AN43/SB.u!$AW43*100</f>
        <v>4.3961848044328731</v>
      </c>
      <c r="AF43" s="16">
        <f>SB.u!AO43/SB.u!$AW43*100</f>
        <v>20.781964530046309</v>
      </c>
      <c r="AG43" s="16">
        <f>SB.u!AP43/SB.u!$AW43*100</f>
        <v>36.468351218590875</v>
      </c>
      <c r="AH43" s="16">
        <f>SB.u!AQ43/SB.u!$AW43*100</f>
        <v>3.1972253123148171</v>
      </c>
      <c r="AI43" s="16">
        <f>SB.u!AR43/SB.u!$AW43*100</f>
        <v>20.382311366006959</v>
      </c>
      <c r="AJ43" s="16">
        <f>SB.u!AS43/SB.u!$AW43*100</f>
        <v>2.2980056932262749</v>
      </c>
      <c r="AK43" s="14"/>
      <c r="AL43" s="33">
        <f t="shared" si="3"/>
        <v>99.790207826643012</v>
      </c>
      <c r="AM43" s="33">
        <f t="shared" si="4"/>
        <v>0.20979217335698236</v>
      </c>
      <c r="AN43" s="33">
        <f t="shared" si="5"/>
        <v>100</v>
      </c>
    </row>
    <row r="44" spans="1:40" x14ac:dyDescent="0.25">
      <c r="A44" s="13" t="str">
        <f>SB.u!A44</f>
        <v>100925-1125MS-a</v>
      </c>
      <c r="B44" s="13" t="str">
        <f>SB.u!B44</f>
        <v>10MS314</v>
      </c>
      <c r="C44" s="13" t="str">
        <f>SB.u!D44</f>
        <v>BL-5</v>
      </c>
      <c r="D44" s="7">
        <f>SB.u!E44</f>
        <v>3</v>
      </c>
      <c r="E44" s="7">
        <f>SB.u!F44</f>
        <v>9</v>
      </c>
      <c r="F44" s="17">
        <f>IF(D44&lt;=4,('MI100'!$C$5/((I44/H44)-'MI100'!$B$5))/H44*100,('MI100'!$C$7/((I44/H44)-'MI100'!$B$7))/H44*100)</f>
        <v>100.06033370993552</v>
      </c>
      <c r="G44" s="14">
        <f>SB.u!P44/SB.u!$AW44*100</f>
        <v>53.554217020404735</v>
      </c>
      <c r="H44" s="14">
        <f>SB.u!Q44/SB.u!$AW44*100</f>
        <v>1.8232707543500328</v>
      </c>
      <c r="I44" s="14">
        <f>SB.u!R44/SB.u!$AW44*100</f>
        <v>14.052163820346497</v>
      </c>
      <c r="J44" s="14">
        <f>SB.u!S44/SB.u!$AW44*100</f>
        <v>11.798512638290251</v>
      </c>
      <c r="K44" s="14">
        <f>SB.u!T44/SB.u!$AW44*100</f>
        <v>0.20351811638965925</v>
      </c>
      <c r="L44" s="14">
        <f>SB.u!U44/SB.u!$AW44*100</f>
        <v>5.2213182653148049</v>
      </c>
      <c r="M44" s="14">
        <f>SB.u!V44/SB.u!$AW44*100</f>
        <v>8.8896817391567442</v>
      </c>
      <c r="N44" s="14">
        <f>SB.u!W44/SB.u!$AW44*100</f>
        <v>2.8455181576801412</v>
      </c>
      <c r="O44" s="14">
        <f>SB.u!X44/SB.u!$AW44*100</f>
        <v>1.1228347451772565</v>
      </c>
      <c r="P44" s="14">
        <f>SB.u!Y44/SB.u!$AW44*100</f>
        <v>0.28049086722968097</v>
      </c>
      <c r="Q44" s="14"/>
      <c r="R44" s="16">
        <f>SB.u!AA44/SB.u!$AW44*100</f>
        <v>17.225231777886719</v>
      </c>
      <c r="S44" s="16">
        <f>SB.u!AB44/SB.u!$AW44*100</f>
        <v>40.859852124289432</v>
      </c>
      <c r="T44" s="16">
        <f>SB.u!AC44/SB.u!$AW44*100</f>
        <v>37.154424358116124</v>
      </c>
      <c r="U44" s="16">
        <f>SB.u!AD44/SB.u!$AW44*100</f>
        <v>323.27353592452522</v>
      </c>
      <c r="V44" s="16">
        <f>SB.u!AE44/SB.u!$AW44*100</f>
        <v>447.25514604675629</v>
      </c>
      <c r="W44" s="16">
        <f>SB.u!AF44/SB.u!$AW44*100</f>
        <v>25.337114184914771</v>
      </c>
      <c r="X44" s="16">
        <f>SB.u!AG44/SB.u!$AW44*100</f>
        <v>318.46649449813816</v>
      </c>
      <c r="Y44" s="16">
        <f>SB.u!AH44/SB.u!$AW44*100</f>
        <v>152.82385868055312</v>
      </c>
      <c r="Z44" s="16">
        <f>SB.u!AI44/SB.u!$AW44*100</f>
        <v>32.447529628112193</v>
      </c>
      <c r="AA44" s="16">
        <f>SB.u!AJ44/SB.u!$AW44*100</f>
        <v>11.316576691286043</v>
      </c>
      <c r="AB44" s="16">
        <f>SB.u!AK44/SB.u!$AW44*100</f>
        <v>20.429926062144716</v>
      </c>
      <c r="AC44" s="16">
        <f>SB.u!AL44/SB.u!$AW44*100</f>
        <v>31.345915967898513</v>
      </c>
      <c r="AD44" s="16">
        <f>SB.u!AM44/SB.u!$AW44*100</f>
        <v>111.96400655626371</v>
      </c>
      <c r="AE44" s="16">
        <f>SB.u!AN44/SB.u!$AW44*100</f>
        <v>5.9086550866006773</v>
      </c>
      <c r="AF44" s="16">
        <f>SB.u!AO44/SB.u!$AW44*100</f>
        <v>15.022004457459348</v>
      </c>
      <c r="AG44" s="16">
        <f>SB.u!AP44/SB.u!$AW44*100</f>
        <v>36.753837572583883</v>
      </c>
      <c r="AH44" s="16">
        <f>SB.u!AQ44/SB.u!$AW44*100</f>
        <v>3.5051343734071816</v>
      </c>
      <c r="AI44" s="16">
        <f>SB.u!AR44/SB.u!$AW44*100</f>
        <v>20.429926062144716</v>
      </c>
      <c r="AJ44" s="16">
        <f>SB.u!AS44/SB.u!$AW44*100</f>
        <v>0</v>
      </c>
      <c r="AK44" s="14"/>
      <c r="AL44" s="33">
        <f t="shared" si="3"/>
        <v>99.791526124339811</v>
      </c>
      <c r="AM44" s="33">
        <f t="shared" si="4"/>
        <v>0.20847387566017511</v>
      </c>
      <c r="AN44" s="33">
        <f t="shared" si="5"/>
        <v>99.999999999999986</v>
      </c>
    </row>
    <row r="45" spans="1:40" x14ac:dyDescent="0.25">
      <c r="A45" s="13" t="str">
        <f>SB.u!A45</f>
        <v>100925-1302MS</v>
      </c>
      <c r="B45" s="13" t="str">
        <f>SB.u!B45</f>
        <v>10MS143</v>
      </c>
      <c r="C45" s="13" t="str">
        <f>SB.u!D45</f>
        <v>BL-6</v>
      </c>
      <c r="D45" s="7">
        <f>SB.u!E45</f>
        <v>5</v>
      </c>
      <c r="E45" s="7">
        <f>SB.u!F45</f>
        <v>15</v>
      </c>
      <c r="F45" s="17">
        <f>IF(D45&lt;=4,('MI100'!$C$5/((I45/H45)-'MI100'!$B$5))/H45*100,('MI100'!$C$7/((I45/H45)-'MI100'!$B$7))/H45*100)</f>
        <v>94.003171344806162</v>
      </c>
      <c r="G45" s="14">
        <f>SB.u!P45/SB.u!$AW45*100</f>
        <v>55.647095037969571</v>
      </c>
      <c r="H45" s="14">
        <f>SB.u!Q45/SB.u!$AW45*100</f>
        <v>1.8486978505010982</v>
      </c>
      <c r="I45" s="14">
        <f>SB.u!R45/SB.u!$AW45*100</f>
        <v>15.057499272909183</v>
      </c>
      <c r="J45" s="14">
        <f>SB.u!S45/SB.u!$AW45*100</f>
        <v>8.9439912547974476</v>
      </c>
      <c r="K45" s="14">
        <f>SB.u!T45/SB.u!$AW45*100</f>
        <v>0.16987231976622652</v>
      </c>
      <c r="L45" s="14">
        <f>SB.u!U45/SB.u!$AW45*100</f>
        <v>4.4430567574798756</v>
      </c>
      <c r="M45" s="14">
        <f>SB.u!V45/SB.u!$AW45*100</f>
        <v>8.8879388049702293</v>
      </c>
      <c r="N45" s="14">
        <f>SB.u!W45/SB.u!$AW45*100</f>
        <v>2.9495382790723492</v>
      </c>
      <c r="O45" s="14">
        <f>SB.u!X45/SB.u!$AW45*100</f>
        <v>1.4831584532381732</v>
      </c>
      <c r="P45" s="14">
        <f>SB.u!Y45/SB.u!$AW45*100</f>
        <v>0.32963534101289022</v>
      </c>
      <c r="Q45" s="14"/>
      <c r="R45" s="16">
        <f>SB.u!AA45/SB.u!$AW45*100</f>
        <v>11.132263250709142</v>
      </c>
      <c r="S45" s="16">
        <f>SB.u!AB45/SB.u!$AW45*100</f>
        <v>39.915682646686825</v>
      </c>
      <c r="T45" s="16">
        <f>SB.u!AC45/SB.u!$AW45*100</f>
        <v>36.906962849197875</v>
      </c>
      <c r="U45" s="16">
        <f>SB.u!AD45/SB.u!$AW45*100</f>
        <v>314.11034685784711</v>
      </c>
      <c r="V45" s="16">
        <f>SB.u!AE45/SB.u!$AW45*100</f>
        <v>634.7395866102537</v>
      </c>
      <c r="W45" s="16">
        <f>SB.u!AF45/SB.u!$AW45*100</f>
        <v>35.302312290537095</v>
      </c>
      <c r="X45" s="16">
        <f>SB.u!AG45/SB.u!$AW45*100</f>
        <v>343.39521955340626</v>
      </c>
      <c r="Y45" s="16">
        <f>SB.u!AH45/SB.u!$AW45*100</f>
        <v>171.99848175645204</v>
      </c>
      <c r="Z45" s="16">
        <f>SB.u!AI45/SB.u!$AW45*100</f>
        <v>37.508706808695663</v>
      </c>
      <c r="AA45" s="16">
        <f>SB.u!AJ45/SB.u!$AW45*100</f>
        <v>11.433135230458035</v>
      </c>
      <c r="AB45" s="16">
        <f>SB.u!AK45/SB.u!$AW45*100</f>
        <v>21.863363861753086</v>
      </c>
      <c r="AC45" s="16">
        <f>SB.u!AL45/SB.u!$AW45*100</f>
        <v>27.178768837316913</v>
      </c>
      <c r="AD45" s="16">
        <f>SB.u!AM45/SB.u!$AW45*100</f>
        <v>122.25431443796795</v>
      </c>
      <c r="AE45" s="16">
        <f>SB.u!AN45/SB.u!$AW45*100</f>
        <v>7.4215088338060937</v>
      </c>
      <c r="AF45" s="16">
        <f>SB.u!AO45/SB.u!$AW45*100</f>
        <v>23.668595740246463</v>
      </c>
      <c r="AG45" s="16">
        <f>SB.u!AP45/SB.u!$AW45*100</f>
        <v>51.449108537061164</v>
      </c>
      <c r="AH45" s="16">
        <f>SB.u!AQ45/SB.u!$AW45*100</f>
        <v>4.011626396651943</v>
      </c>
      <c r="AI45" s="16">
        <f>SB.u!AR45/SB.u!$AW45*100</f>
        <v>28.984000715810289</v>
      </c>
      <c r="AJ45" s="16">
        <f>SB.u!AS45/SB.u!$AW45*100</f>
        <v>1.2034879189955827</v>
      </c>
      <c r="AK45" s="14"/>
      <c r="AL45" s="33">
        <f t="shared" si="3"/>
        <v>99.760483371717058</v>
      </c>
      <c r="AM45" s="33">
        <f t="shared" si="4"/>
        <v>0.23951662828297499</v>
      </c>
      <c r="AN45" s="33">
        <f t="shared" si="5"/>
        <v>100.00000000000003</v>
      </c>
    </row>
    <row r="46" spans="1:40" x14ac:dyDescent="0.25">
      <c r="A46" s="13" t="str">
        <f>SB.u!A46</f>
        <v>100925-1302MS-a</v>
      </c>
      <c r="B46" s="13" t="str">
        <f>SB.u!B46</f>
        <v>10MS315</v>
      </c>
      <c r="C46" s="13" t="str">
        <f>SB.u!D46</f>
        <v>BL-6</v>
      </c>
      <c r="D46" s="7">
        <f>SB.u!E46</f>
        <v>5</v>
      </c>
      <c r="E46" s="7">
        <f>SB.u!F46</f>
        <v>15</v>
      </c>
      <c r="F46" s="17">
        <f>IF(D46&lt;=4,('MI100'!$C$5/((I46/H46)-'MI100'!$B$5))/H46*100,('MI100'!$C$7/((I46/H46)-'MI100'!$B$7))/H46*100)</f>
        <v>94.16135188091846</v>
      </c>
      <c r="G46" s="14">
        <f>SB.u!P46/SB.u!$AW46*100</f>
        <v>55.723578490656188</v>
      </c>
      <c r="H46" s="14">
        <f>SB.u!Q46/SB.u!$AW46*100</f>
        <v>1.843052163906207</v>
      </c>
      <c r="I46" s="14">
        <f>SB.u!R46/SB.u!$AW46*100</f>
        <v>15.035583204056888</v>
      </c>
      <c r="J46" s="14">
        <f>SB.u!S46/SB.u!$AW46*100</f>
        <v>8.9077459048581158</v>
      </c>
      <c r="K46" s="14">
        <f>SB.u!T46/SB.u!$AW46*100</f>
        <v>0.16621337467398289</v>
      </c>
      <c r="L46" s="14">
        <f>SB.u!U46/SB.u!$AW46*100</f>
        <v>4.4563237928444552</v>
      </c>
      <c r="M46" s="14">
        <f>SB.u!V46/SB.u!$AW46*100</f>
        <v>8.9008068998959953</v>
      </c>
      <c r="N46" s="14">
        <f>SB.u!W46/SB.u!$AW46*100</f>
        <v>2.9292888418423693</v>
      </c>
      <c r="O46" s="14">
        <f>SB.u!X46/SB.u!$AW46*100</f>
        <v>1.4695864448040881</v>
      </c>
      <c r="P46" s="14">
        <f>SB.u!Y46/SB.u!$AW46*100</f>
        <v>0.3280091851424316</v>
      </c>
      <c r="Q46" s="14"/>
      <c r="R46" s="16">
        <f>SB.u!AA46/SB.u!$AW46*100</f>
        <v>14.120068236867478</v>
      </c>
      <c r="S46" s="16">
        <f>SB.u!AB46/SB.u!$AW46*100</f>
        <v>43.469638643499167</v>
      </c>
      <c r="T46" s="16">
        <f>SB.u!AC46/SB.u!$AW46*100</f>
        <v>37.115607936908809</v>
      </c>
      <c r="U46" s="16">
        <f>SB.u!AD46/SB.u!$AW46*100</f>
        <v>308.22091808476443</v>
      </c>
      <c r="V46" s="16">
        <f>SB.u!AE46/SB.u!$AW46*100</f>
        <v>640.0425216511502</v>
      </c>
      <c r="W46" s="16">
        <f>SB.u!AF46/SB.u!$AW46*100</f>
        <v>35.602743482958722</v>
      </c>
      <c r="X46" s="16">
        <f>SB.u!AG46/SB.u!$AW46*100</f>
        <v>347.25282099667669</v>
      </c>
      <c r="Y46" s="16">
        <f>SB.u!AH46/SB.u!$AW46*100</f>
        <v>172.46654775030993</v>
      </c>
      <c r="Z46" s="16">
        <f>SB.u!AI46/SB.u!$AW46*100</f>
        <v>38.023326609278847</v>
      </c>
      <c r="AA46" s="16">
        <f>SB.u!AJ46/SB.u!$AW46*100</f>
        <v>12.002058001337359</v>
      </c>
      <c r="AB46" s="16">
        <f>SB.u!AK46/SB.u!$AW46*100</f>
        <v>21.785248136881254</v>
      </c>
      <c r="AC46" s="16">
        <f>SB.u!AL46/SB.u!$AW46*100</f>
        <v>28.946139885578337</v>
      </c>
      <c r="AD46" s="16">
        <f>SB.u!AM46/SB.u!$AW46*100</f>
        <v>125.36603441733054</v>
      </c>
      <c r="AE46" s="16">
        <f>SB.u!AN46/SB.u!$AW46*100</f>
        <v>5.6480272947469912</v>
      </c>
      <c r="AF46" s="16">
        <f>SB.u!AO46/SB.u!$AW46*100</f>
        <v>21.079244725037878</v>
      </c>
      <c r="AG46" s="16">
        <f>SB.u!AP46/SB.u!$AW46*100</f>
        <v>45.184218357975929</v>
      </c>
      <c r="AH46" s="16">
        <f>SB.u!AQ46/SB.u!$AW46*100</f>
        <v>4.4377357315869217</v>
      </c>
      <c r="AI46" s="16">
        <f>SB.u!AR46/SB.u!$AW46*100</f>
        <v>24.50840415399141</v>
      </c>
      <c r="AJ46" s="16">
        <f>SB.u!AS46/SB.u!$AW46*100</f>
        <v>1.9162949750034435</v>
      </c>
      <c r="AK46" s="14"/>
      <c r="AL46" s="33">
        <f t="shared" si="3"/>
        <v>99.760188302680731</v>
      </c>
      <c r="AM46" s="33">
        <f t="shared" si="4"/>
        <v>0.23981169731927063</v>
      </c>
      <c r="AN46" s="33">
        <f t="shared" si="5"/>
        <v>100</v>
      </c>
    </row>
    <row r="47" spans="1:40" x14ac:dyDescent="0.25">
      <c r="A47" s="13" t="str">
        <f>SB.u!A47</f>
        <v>100930-1545MS</v>
      </c>
      <c r="B47" s="13" t="str">
        <f>SB.u!B47</f>
        <v>10MS144</v>
      </c>
      <c r="C47" s="13" t="str">
        <f>SB.u!D47</f>
        <v>BL-8</v>
      </c>
      <c r="D47" s="7">
        <f>SB.u!E47</f>
        <v>5</v>
      </c>
      <c r="E47" s="7">
        <f>SB.u!F47</f>
        <v>15</v>
      </c>
      <c r="F47" s="17">
        <f>IF(D47&lt;=4,('MI100'!$C$5/((I47/H47)-'MI100'!$B$5))/H47*100,('MI100'!$C$7/((I47/H47)-'MI100'!$B$7))/H47*100)</f>
        <v>98.766207066306364</v>
      </c>
      <c r="G47" s="14">
        <f>SB.u!P47/SB.u!$AW47*100</f>
        <v>54.359409893386633</v>
      </c>
      <c r="H47" s="14">
        <f>SB.u!Q47/SB.u!$AW47*100</f>
        <v>1.7732939907851166</v>
      </c>
      <c r="I47" s="14">
        <f>SB.u!R47/SB.u!$AW47*100</f>
        <v>14.313055225155431</v>
      </c>
      <c r="J47" s="14">
        <f>SB.u!S47/SB.u!$AW47*100</f>
        <v>11.042835049299798</v>
      </c>
      <c r="K47" s="14">
        <f>SB.u!T47/SB.u!$AW47*100</f>
        <v>0.19954263590575622</v>
      </c>
      <c r="L47" s="14">
        <f>SB.u!U47/SB.u!$AW47*100</f>
        <v>4.7267358396923971</v>
      </c>
      <c r="M47" s="14">
        <f>SB.u!V47/SB.u!$AW47*100</f>
        <v>8.6928000914904722</v>
      </c>
      <c r="N47" s="14">
        <f>SB.u!W47/SB.u!$AW47*100</f>
        <v>2.9047885853299582</v>
      </c>
      <c r="O47" s="14">
        <f>SB.u!X47/SB.u!$AW47*100</f>
        <v>1.4410944065411082</v>
      </c>
      <c r="P47" s="14">
        <f>SB.u!Y47/SB.u!$AW47*100</f>
        <v>0.32459939428774859</v>
      </c>
      <c r="Q47" s="14"/>
      <c r="R47" s="16">
        <f>SB.u!AA47/SB.u!$AW47*100</f>
        <v>12.349053693790195</v>
      </c>
      <c r="S47" s="16">
        <f>SB.u!AB47/SB.u!$AW47*100</f>
        <v>36.645565839296104</v>
      </c>
      <c r="T47" s="16">
        <f>SB.u!AC47/SB.u!$AW47*100</f>
        <v>36.745964649814731</v>
      </c>
      <c r="U47" s="16">
        <f>SB.u!AD47/SB.u!$AW47*100</f>
        <v>307.32075899749418</v>
      </c>
      <c r="V47" s="16">
        <f>SB.u!AE47/SB.u!$AW47*100</f>
        <v>541.14958869535906</v>
      </c>
      <c r="W47" s="16">
        <f>SB.u!AF47/SB.u!$AW47*100</f>
        <v>34.135595576330616</v>
      </c>
      <c r="X47" s="16">
        <f>SB.u!AG47/SB.u!$AW47*100</f>
        <v>321.77818771217545</v>
      </c>
      <c r="Y47" s="16">
        <f>SB.u!AH47/SB.u!$AW47*100</f>
        <v>167.16401951350147</v>
      </c>
      <c r="Z47" s="16">
        <f>SB.u!AI47/SB.u!$AW47*100</f>
        <v>33.533202713218898</v>
      </c>
      <c r="AA47" s="16">
        <f>SB.u!AJ47/SB.u!$AW47*100</f>
        <v>10.843071536010903</v>
      </c>
      <c r="AB47" s="16">
        <f>SB.u!AK47/SB.u!$AW47*100</f>
        <v>19.778565672168035</v>
      </c>
      <c r="AC47" s="16">
        <f>SB.u!AL47/SB.u!$AW47*100</f>
        <v>28.714059808325171</v>
      </c>
      <c r="AD47" s="16">
        <f>SB.u!AM47/SB.u!$AW47*100</f>
        <v>117.16541187522893</v>
      </c>
      <c r="AE47" s="16">
        <f>SB.u!AN47/SB.u!$AW47*100</f>
        <v>6.927517925784743</v>
      </c>
      <c r="AF47" s="16">
        <f>SB.u!AO47/SB.u!$AW47*100</f>
        <v>21.786541882540426</v>
      </c>
      <c r="AG47" s="16">
        <f>SB.u!AP47/SB.u!$AW47*100</f>
        <v>46.384250459602193</v>
      </c>
      <c r="AH47" s="16">
        <f>SB.u!AQ47/SB.u!$AW47*100</f>
        <v>3.4135595576330622</v>
      </c>
      <c r="AI47" s="16">
        <f>SB.u!AR47/SB.u!$AW47*100</f>
        <v>25.30050025069211</v>
      </c>
      <c r="AJ47" s="16">
        <f>SB.u!AS47/SB.u!$AW47*100</f>
        <v>2.7107678840027258</v>
      </c>
      <c r="AK47" s="14"/>
      <c r="AL47" s="33">
        <f t="shared" si="3"/>
        <v>99.778155111874412</v>
      </c>
      <c r="AM47" s="33">
        <f t="shared" si="4"/>
        <v>0.2218448881255852</v>
      </c>
      <c r="AN47" s="33">
        <f t="shared" si="5"/>
        <v>100</v>
      </c>
    </row>
    <row r="48" spans="1:40" x14ac:dyDescent="0.25">
      <c r="A48" s="13" t="str">
        <f>SB.u!A48</f>
        <v>100930-1545MS-a</v>
      </c>
      <c r="B48" s="13" t="str">
        <f>SB.u!B48</f>
        <v>10MS145</v>
      </c>
      <c r="C48" s="13" t="str">
        <f>SB.u!D48</f>
        <v>BL-8</v>
      </c>
      <c r="D48" s="7">
        <f>SB.u!E48</f>
        <v>5</v>
      </c>
      <c r="E48" s="7">
        <f>SB.u!F48</f>
        <v>15</v>
      </c>
      <c r="F48" s="17">
        <f>IF(D48&lt;=4,('MI100'!$C$5/((I48/H48)-'MI100'!$B$5))/H48*100,('MI100'!$C$7/((I48/H48)-'MI100'!$B$7))/H48*100)</f>
        <v>98.271994774908293</v>
      </c>
      <c r="G48" s="14">
        <f>SB.u!P48/SB.u!$AW48*100</f>
        <v>54.545034359819965</v>
      </c>
      <c r="H48" s="14">
        <f>SB.u!Q48/SB.u!$AW48*100</f>
        <v>1.7866177026432548</v>
      </c>
      <c r="I48" s="14">
        <f>SB.u!R48/SB.u!$AW48*100</f>
        <v>14.379175324059812</v>
      </c>
      <c r="J48" s="14">
        <f>SB.u!S48/SB.u!$AW48*100</f>
        <v>10.814779023137293</v>
      </c>
      <c r="K48" s="14">
        <f>SB.u!T48/SB.u!$AW48*100</f>
        <v>0.19707707040706557</v>
      </c>
      <c r="L48" s="14">
        <f>SB.u!U48/SB.u!$AW48*100</f>
        <v>4.6875318533964361</v>
      </c>
      <c r="M48" s="14">
        <f>SB.u!V48/SB.u!$AW48*100</f>
        <v>8.653882679888202</v>
      </c>
      <c r="N48" s="14">
        <f>SB.u!W48/SB.u!$AW48*100</f>
        <v>2.9212390969460857</v>
      </c>
      <c r="O48" s="14">
        <f>SB.u!X48/SB.u!$AW48*100</f>
        <v>1.4612687482285902</v>
      </c>
      <c r="P48" s="14">
        <f>SB.u!Y48/SB.u!$AW48*100</f>
        <v>0.32976351275238619</v>
      </c>
      <c r="Q48" s="14"/>
      <c r="R48" s="16">
        <f>SB.u!AA48/SB.u!$AW48*100</f>
        <v>14.582025278446975</v>
      </c>
      <c r="S48" s="16">
        <f>SB.u!AB48/SB.u!$AW48*100</f>
        <v>37.75346270721203</v>
      </c>
      <c r="T48" s="16">
        <f>SB.u!AC48/SB.u!$AW48*100</f>
        <v>35.95567876877336</v>
      </c>
      <c r="U48" s="16">
        <f>SB.u!AD48/SB.u!$AW48*100</f>
        <v>312.7145284028594</v>
      </c>
      <c r="V48" s="16">
        <f>SB.u!AE48/SB.u!$AW48*100</f>
        <v>544.82841023238529</v>
      </c>
      <c r="W48" s="16">
        <f>SB.u!AF48/SB.u!$AW48*100</f>
        <v>33.558633517521805</v>
      </c>
      <c r="X48" s="16">
        <f>SB.u!AG48/SB.u!$AW48*100</f>
        <v>323.70098580442914</v>
      </c>
      <c r="Y48" s="16">
        <f>SB.u!AH48/SB.u!$AW48*100</f>
        <v>168.59218267135955</v>
      </c>
      <c r="Z48" s="16">
        <f>SB.u!AI48/SB.u!$AW48*100</f>
        <v>33.958141059397065</v>
      </c>
      <c r="AA48" s="16">
        <f>SB.u!AJ48/SB.u!$AW48*100</f>
        <v>12.184980027195417</v>
      </c>
      <c r="AB48" s="16">
        <f>SB.u!AK48/SB.u!$AW48*100</f>
        <v>19.575869551887717</v>
      </c>
      <c r="AC48" s="16">
        <f>SB.u!AL48/SB.u!$AW48*100</f>
        <v>27.066635962048842</v>
      </c>
      <c r="AD48" s="16">
        <f>SB.u!AM48/SB.u!$AW48*100</f>
        <v>117.95460173867041</v>
      </c>
      <c r="AE48" s="16">
        <f>SB.u!AN48/SB.u!$AW48*100</f>
        <v>6.1923668990665242</v>
      </c>
      <c r="AF48" s="16">
        <f>SB.u!AO48/SB.u!$AW48*100</f>
        <v>24.369960054390834</v>
      </c>
      <c r="AG48" s="16">
        <f>SB.u!AP48/SB.u!$AW48*100</f>
        <v>43.945829606278558</v>
      </c>
      <c r="AH48" s="16">
        <f>SB.u!AQ48/SB.u!$AW48*100</f>
        <v>5.0937211589095606</v>
      </c>
      <c r="AI48" s="16">
        <f>SB.u!AR48/SB.u!$AW48*100</f>
        <v>24.869344481734913</v>
      </c>
      <c r="AJ48" s="16">
        <f>SB.u!AS48/SB.u!$AW48*100</f>
        <v>0.19975377093762983</v>
      </c>
      <c r="AK48" s="14"/>
      <c r="AL48" s="33">
        <f t="shared" si="3"/>
        <v>99.776369371279088</v>
      </c>
      <c r="AM48" s="33">
        <f t="shared" si="4"/>
        <v>0.22363062872089562</v>
      </c>
      <c r="AN48" s="33">
        <f t="shared" si="5"/>
        <v>99.999999999999986</v>
      </c>
    </row>
    <row r="49" spans="1:40" x14ac:dyDescent="0.25">
      <c r="A49" s="13" t="str">
        <f>SB.u!A49</f>
        <v>100930-1545MS-b</v>
      </c>
      <c r="B49" s="13" t="str">
        <f>SB.u!B49</f>
        <v>10MS316</v>
      </c>
      <c r="C49" s="13" t="str">
        <f>SB.u!D49</f>
        <v>BL-8</v>
      </c>
      <c r="D49" s="7">
        <f>SB.u!E49</f>
        <v>5</v>
      </c>
      <c r="E49" s="7">
        <f>SB.u!F49</f>
        <v>15</v>
      </c>
      <c r="F49" s="17">
        <f>IF(D49&lt;=4,('MI100'!$C$5/((I49/H49)-'MI100'!$B$5))/H49*100,('MI100'!$C$7/((I49/H49)-'MI100'!$B$7))/H49*100)</f>
        <v>98.699345536814747</v>
      </c>
      <c r="G49" s="14">
        <f>SB.u!P49/SB.u!$AW49*100</f>
        <v>54.315157139937256</v>
      </c>
      <c r="H49" s="14">
        <f>SB.u!Q49/SB.u!$AW49*100</f>
        <v>1.773612553661853</v>
      </c>
      <c r="I49" s="14">
        <f>SB.u!R49/SB.u!$AW49*100</f>
        <v>14.323925459908683</v>
      </c>
      <c r="J49" s="14">
        <f>SB.u!S49/SB.u!$AW49*100</f>
        <v>11.105547091574039</v>
      </c>
      <c r="K49" s="14">
        <f>SB.u!T49/SB.u!$AW49*100</f>
        <v>0.20270864203888994</v>
      </c>
      <c r="L49" s="14">
        <f>SB.u!U49/SB.u!$AW49*100</f>
        <v>4.7266611007328434</v>
      </c>
      <c r="M49" s="14">
        <f>SB.u!V49/SB.u!$AW49*100</f>
        <v>8.6832185738955676</v>
      </c>
      <c r="N49" s="14">
        <f>SB.u!W49/SB.u!$AW49*100</f>
        <v>2.8824563016382538</v>
      </c>
      <c r="O49" s="14">
        <f>SB.u!X49/SB.u!$AW49*100</f>
        <v>1.4390995138204061</v>
      </c>
      <c r="P49" s="14">
        <f>SB.u!Y49/SB.u!$AW49*100</f>
        <v>0.32454920708147972</v>
      </c>
      <c r="Q49" s="14"/>
      <c r="R49" s="16">
        <f>SB.u!AA49/SB.u!$AW49*100</f>
        <v>16.103164056512782</v>
      </c>
      <c r="S49" s="16">
        <f>SB.u!AB49/SB.u!$AW49*100</f>
        <v>39.251462387749903</v>
      </c>
      <c r="T49" s="16">
        <f>SB.u!AC49/SB.u!$AW49*100</f>
        <v>36.634698228566577</v>
      </c>
      <c r="U49" s="16">
        <f>SB.u!AD49/SB.u!$AW49*100</f>
        <v>307.87236780545368</v>
      </c>
      <c r="V49" s="16">
        <f>SB.u!AE49/SB.u!$AW49*100</f>
        <v>541.87147050165504</v>
      </c>
      <c r="W49" s="16">
        <f>SB.u!AF49/SB.u!$AW49*100</f>
        <v>34.017934069383251</v>
      </c>
      <c r="X49" s="16">
        <f>SB.u!AG49/SB.u!$AW49*100</f>
        <v>323.17037365914086</v>
      </c>
      <c r="Y49" s="16">
        <f>SB.u!AH49/SB.u!$AW49*100</f>
        <v>166.36581365884766</v>
      </c>
      <c r="Z49" s="16">
        <f>SB.u!AI49/SB.u!$AW49*100</f>
        <v>33.816644518676839</v>
      </c>
      <c r="AA49" s="16">
        <f>SB.u!AJ49/SB.u!$AW49*100</f>
        <v>11.77543871632497</v>
      </c>
      <c r="AB49" s="16">
        <f>SB.u!AK49/SB.u!$AW49*100</f>
        <v>20.531534172053796</v>
      </c>
      <c r="AC49" s="16">
        <f>SB.u!AL49/SB.u!$AW49*100</f>
        <v>29.388274403135821</v>
      </c>
      <c r="AD49" s="16">
        <f>SB.u!AM49/SB.u!$AW49*100</f>
        <v>118.76083491678176</v>
      </c>
      <c r="AE49" s="16">
        <f>SB.u!AN49/SB.u!$AW49*100</f>
        <v>5.2335283183666537</v>
      </c>
      <c r="AF49" s="16">
        <f>SB.u!AO49/SB.u!$AW49*100</f>
        <v>18.518638664989698</v>
      </c>
      <c r="AG49" s="16">
        <f>SB.u!AP49/SB.u!$AW49*100</f>
        <v>47.705623517419113</v>
      </c>
      <c r="AH49" s="16">
        <f>SB.u!AQ49/SB.u!$AW49*100</f>
        <v>4.5290148908942198</v>
      </c>
      <c r="AI49" s="16">
        <f>SB.u!AR49/SB.u!$AW49*100</f>
        <v>25.060549062948017</v>
      </c>
      <c r="AJ49" s="16">
        <f>SB.u!AS49/SB.u!$AW49*100</f>
        <v>2.0128955070640977</v>
      </c>
      <c r="AK49" s="14"/>
      <c r="AL49" s="33">
        <f t="shared" si="3"/>
        <v>99.776935584289276</v>
      </c>
      <c r="AM49" s="33">
        <f t="shared" si="4"/>
        <v>0.22306441571072955</v>
      </c>
      <c r="AN49" s="33">
        <f t="shared" si="5"/>
        <v>100</v>
      </c>
    </row>
    <row r="50" spans="1:40" x14ac:dyDescent="0.25">
      <c r="A50" s="13" t="str">
        <f>SB.u!A50</f>
        <v>070921-1455-MS</v>
      </c>
      <c r="B50" s="13" t="str">
        <f>SB.u!B50</f>
        <v>07MS023</v>
      </c>
      <c r="C50" s="13" t="str">
        <f>SB.u!D50</f>
        <v>CT-1</v>
      </c>
      <c r="D50" s="7">
        <f>SB.u!E50</f>
        <v>1</v>
      </c>
      <c r="E50" s="7">
        <f>SB.u!F50</f>
        <v>2</v>
      </c>
      <c r="F50" s="17">
        <f>IF(D50&lt;=4,('MI100'!$C$5/((I50/H50)-'MI100'!$B$5))/H50*100,('MI100'!$C$7/((I50/H50)-'MI100'!$B$7))/H50*100)</f>
        <v>95.728687694557209</v>
      </c>
      <c r="G50" s="14">
        <f>SB.u!P50/SB.u!$AW50*100</f>
        <v>55.176137193971073</v>
      </c>
      <c r="H50" s="14">
        <f>SB.u!Q50/SB.u!$AW50*100</f>
        <v>2.0424034859462248</v>
      </c>
      <c r="I50" s="14">
        <f>SB.u!R50/SB.u!$AW50*100</f>
        <v>14.465413065251056</v>
      </c>
      <c r="J50" s="14">
        <f>SB.u!S50/SB.u!$AW50*100</f>
        <v>9.8604279105772328</v>
      </c>
      <c r="K50" s="14">
        <f>SB.u!T50/SB.u!$AW50*100</f>
        <v>0.20314993934623735</v>
      </c>
      <c r="L50" s="14">
        <f>SB.u!U50/SB.u!$AW50*100</f>
        <v>4.4992324483753636</v>
      </c>
      <c r="M50" s="14">
        <f>SB.u!V50/SB.u!$AW50*100</f>
        <v>8.7039944321753921</v>
      </c>
      <c r="N50" s="14">
        <f>SB.u!W50/SB.u!$AW50*100</f>
        <v>3.0735848222695878</v>
      </c>
      <c r="O50" s="14">
        <f>SB.u!X50/SB.u!$AW50*100</f>
        <v>1.4221095429350299</v>
      </c>
      <c r="P50" s="14">
        <f>SB.u!Y50/SB.u!$AW50*100</f>
        <v>0.31871732833868754</v>
      </c>
      <c r="Q50" s="14"/>
      <c r="R50" s="16">
        <f>SB.u!AA50/SB.u!$AW50*100</f>
        <v>14.092365171612448</v>
      </c>
      <c r="S50" s="16">
        <f>SB.u!AB50/SB.u!$AW50*100</f>
        <v>21.688249944963843</v>
      </c>
      <c r="T50" s="16">
        <f>SB.u!AC50/SB.u!$AW50*100</f>
        <v>37.779532162195082</v>
      </c>
      <c r="U50" s="16">
        <f>SB.u!AD50/SB.u!$AW50*100</f>
        <v>353.20864196083971</v>
      </c>
      <c r="V50" s="16">
        <f>SB.u!AE50/SB.u!$AW50*100</f>
        <v>536.80917260092531</v>
      </c>
      <c r="W50" s="16">
        <f>SB.u!AF50/SB.u!$AW50*100</f>
        <v>33.182022957271869</v>
      </c>
      <c r="X50" s="16">
        <f>SB.u!AG50/SB.u!$AW50*100</f>
        <v>343.51389428958856</v>
      </c>
      <c r="Y50" s="16">
        <f>SB.u!AH50/SB.u!$AW50*100</f>
        <v>168.40876109338282</v>
      </c>
      <c r="Z50" s="16">
        <f>SB.u!AI50/SB.u!$AW50*100</f>
        <v>39.578557503251986</v>
      </c>
      <c r="AA50" s="16">
        <f>SB.u!AJ50/SB.u!$AW50*100</f>
        <v>11.693664716869906</v>
      </c>
      <c r="AB50" s="16">
        <f>SB.u!AK50/SB.u!$AW50*100</f>
        <v>22.487816763211356</v>
      </c>
      <c r="AC50" s="16">
        <f>SB.u!AL50/SB.u!$AW50*100</f>
        <v>28.884351309191477</v>
      </c>
      <c r="AD50" s="16">
        <f>SB.u!AM50/SB.u!$AW50*100</f>
        <v>150.01872427368997</v>
      </c>
      <c r="AE50" s="16">
        <f>SB.u!AN50/SB.u!$AW50*100</f>
        <v>6.9962096596657561</v>
      </c>
      <c r="AF50" s="16">
        <f>SB.u!AO50/SB.u!$AW50*100</f>
        <v>20.788737274435388</v>
      </c>
      <c r="AG50" s="16">
        <f>SB.u!AP50/SB.u!$AW50*100</f>
        <v>51.072330515560019</v>
      </c>
      <c r="AH50" s="16">
        <f>SB.u!AQ50/SB.u!$AW50*100</f>
        <v>3.4981048298328781</v>
      </c>
      <c r="AI50" s="16">
        <f>SB.u!AR50/SB.u!$AW50*100</f>
        <v>26.685542559010806</v>
      </c>
      <c r="AJ50" s="16">
        <f>SB.u!AS50/SB.u!$AW50*100</f>
        <v>1.6990794887759693</v>
      </c>
      <c r="AK50" s="14"/>
      <c r="AL50" s="33">
        <f t="shared" si="3"/>
        <v>99.765170169185893</v>
      </c>
      <c r="AM50" s="33">
        <f t="shared" si="4"/>
        <v>0.23482983081410785</v>
      </c>
      <c r="AN50" s="33">
        <f t="shared" si="5"/>
        <v>100</v>
      </c>
    </row>
    <row r="51" spans="1:40" x14ac:dyDescent="0.25">
      <c r="A51" s="13" t="str">
        <f>SB.u!A51</f>
        <v>070913-1726-MS</v>
      </c>
      <c r="B51" s="13" t="str">
        <f>SB.u!B51</f>
        <v>07MS009</v>
      </c>
      <c r="C51" s="13" t="str">
        <f>SB.u!D51</f>
        <v>CT-2</v>
      </c>
      <c r="D51" s="7">
        <f>SB.u!E51</f>
        <v>3</v>
      </c>
      <c r="E51" s="7">
        <f>SB.u!F51</f>
        <v>7</v>
      </c>
      <c r="F51" s="17">
        <f>IF(D51&lt;=4,('MI100'!$C$5/((I51/H51)-'MI100'!$B$5))/H51*100,('MI100'!$C$7/((I51/H51)-'MI100'!$B$7))/H51*100)</f>
        <v>90.974808039418349</v>
      </c>
      <c r="G51" s="14">
        <f>SB.u!P51/SB.u!$AW51*100</f>
        <v>55.870279616423836</v>
      </c>
      <c r="H51" s="14">
        <f>SB.u!Q51/SB.u!$AW51*100</f>
        <v>2.1835351288455001</v>
      </c>
      <c r="I51" s="14">
        <f>SB.u!R51/SB.u!$AW51*100</f>
        <v>15.16524739203221</v>
      </c>
      <c r="J51" s="14">
        <f>SB.u!S51/SB.u!$AW51*100</f>
        <v>9.0613911612350755</v>
      </c>
      <c r="K51" s="14">
        <f>SB.u!T51/SB.u!$AW51*100</f>
        <v>0.20761029797285679</v>
      </c>
      <c r="L51" s="14">
        <f>SB.u!U51/SB.u!$AW51*100</f>
        <v>3.9949380180442606</v>
      </c>
      <c r="M51" s="14">
        <f>SB.u!V51/SB.u!$AW51*100</f>
        <v>8.6082998209099699</v>
      </c>
      <c r="N51" s="14">
        <f>SB.u!W51/SB.u!$AW51*100</f>
        <v>2.9885164008264362</v>
      </c>
      <c r="O51" s="14">
        <f>SB.u!X51/SB.u!$AW51*100</f>
        <v>1.3251113270086781</v>
      </c>
      <c r="P51" s="14">
        <f>SB.u!Y51/SB.u!$AW51*100</f>
        <v>0.34997511873776915</v>
      </c>
      <c r="Q51" s="14"/>
      <c r="R51" s="16">
        <f>SB.u!AA51/SB.u!$AW51*100</f>
        <v>21.680950500776568</v>
      </c>
      <c r="S51" s="16">
        <f>SB.u!AB51/SB.u!$AW51*100</f>
        <v>36.168688452230072</v>
      </c>
      <c r="T51" s="16">
        <f>SB.u!AC51/SB.u!$AW51*100</f>
        <v>40.829079681368967</v>
      </c>
      <c r="U51" s="16">
        <f>SB.u!AD51/SB.u!$AW51*100</f>
        <v>349.7319678910315</v>
      </c>
      <c r="V51" s="16">
        <f>SB.u!AE51/SB.u!$AW51*100</f>
        <v>578.69901523568114</v>
      </c>
      <c r="W51" s="16">
        <f>SB.u!AF51/SB.u!$AW51*100</f>
        <v>31.001732959054351</v>
      </c>
      <c r="X51" s="16">
        <f>SB.u!AG51/SB.u!$AW51*100</f>
        <v>343.5518838697821</v>
      </c>
      <c r="Y51" s="16">
        <f>SB.u!AH51/SB.u!$AW51*100</f>
        <v>184.08545355098613</v>
      </c>
      <c r="Z51" s="16">
        <f>SB.u!AI51/SB.u!$AW51*100</f>
        <v>44.678968088048919</v>
      </c>
      <c r="AA51" s="16">
        <f>SB.u!AJ51/SB.u!$AW51*100</f>
        <v>12.968045159342998</v>
      </c>
      <c r="AB51" s="16">
        <f>SB.u!AK51/SB.u!$AW51*100</f>
        <v>23.707207556923919</v>
      </c>
      <c r="AC51" s="16">
        <f>SB.u!AL51/SB.u!$AW51*100</f>
        <v>30.292542989402783</v>
      </c>
      <c r="AD51" s="16">
        <f>SB.u!AM51/SB.u!$AW51*100</f>
        <v>140.72355254943301</v>
      </c>
      <c r="AE51" s="16">
        <f>SB.u!AN51/SB.u!$AW51*100</f>
        <v>5.4708940515978268</v>
      </c>
      <c r="AF51" s="16">
        <f>SB.u!AO51/SB.u!$AW51*100</f>
        <v>26.240028877108095</v>
      </c>
      <c r="AG51" s="16">
        <f>SB.u!AP51/SB.u!$AW51*100</f>
        <v>52.074806342986726</v>
      </c>
      <c r="AH51" s="16">
        <f>SB.u!AQ51/SB.u!$AW51*100</f>
        <v>3.9512012594873189</v>
      </c>
      <c r="AI51" s="16">
        <f>SB.u!AR51/SB.u!$AW51*100</f>
        <v>27.557095963603871</v>
      </c>
      <c r="AJ51" s="16">
        <f>SB.u!AS51/SB.u!$AW51*100</f>
        <v>0.81050282245893734</v>
      </c>
      <c r="AK51" s="14"/>
      <c r="AL51" s="33">
        <f t="shared" si="3"/>
        <v>99.75490428203662</v>
      </c>
      <c r="AM51" s="33">
        <f t="shared" si="4"/>
        <v>0.24509571796341414</v>
      </c>
      <c r="AN51" s="33">
        <f t="shared" si="5"/>
        <v>100.00000000000003</v>
      </c>
    </row>
    <row r="52" spans="1:40" x14ac:dyDescent="0.25">
      <c r="A52" s="13" t="str">
        <f>SB.u!A52</f>
        <v>070915-1604-MS-a</v>
      </c>
      <c r="B52" s="13" t="str">
        <f>SB.u!B52</f>
        <v>07MS010</v>
      </c>
      <c r="C52" s="13" t="str">
        <f>SB.u!D52</f>
        <v>CT-3a</v>
      </c>
      <c r="D52" s="7">
        <f>SB.u!E52</f>
        <v>3</v>
      </c>
      <c r="E52" s="7">
        <f>SB.u!F52</f>
        <v>7</v>
      </c>
      <c r="F52" s="17">
        <f>IF(D52&lt;=4,('MI100'!$C$5/((I52/H52)-'MI100'!$B$5))/H52*100,('MI100'!$C$7/((I52/H52)-'MI100'!$B$7))/H52*100)</f>
        <v>53.217165218505237</v>
      </c>
      <c r="G52" s="14">
        <f>SB.u!P52/SB.u!$AW52*100</f>
        <v>46.860900412240255</v>
      </c>
      <c r="H52" s="14">
        <f>SB.u!Q52/SB.u!$AW52*100</f>
        <v>3.7068418545751438</v>
      </c>
      <c r="I52" s="14">
        <f>SB.u!R52/SB.u!$AW52*100</f>
        <v>25.967227956073963</v>
      </c>
      <c r="J52" s="14">
        <f>SB.u!S52/SB.u!$AW52*100</f>
        <v>21.278529879968076</v>
      </c>
      <c r="K52" s="14">
        <f>SB.u!T52/SB.u!$AW52*100</f>
        <v>5.7501338172788546E-2</v>
      </c>
      <c r="L52" s="14">
        <f>SB.u!U52/SB.u!$AW52*100</f>
        <v>0.89220502246669486</v>
      </c>
      <c r="M52" s="14">
        <f>SB.u!V52/SB.u!$AW52*100</f>
        <v>0.57340986434625207</v>
      </c>
      <c r="N52" s="14">
        <f>SB.u!W52/SB.u!$AW52*100</f>
        <v>4.6555012906431478E-2</v>
      </c>
      <c r="O52" s="14">
        <f>SB.u!X52/SB.u!$AW52*100</f>
        <v>6.3425075937996303E-2</v>
      </c>
      <c r="P52" s="14">
        <f>SB.u!Y52/SB.u!$AW52*100</f>
        <v>0.24553694253639691</v>
      </c>
      <c r="Q52" s="14"/>
      <c r="R52" s="16">
        <f>SB.u!AA52/SB.u!$AW52*100</f>
        <v>20.805969331937778</v>
      </c>
      <c r="S52" s="16">
        <f>SB.u!AB52/SB.u!$AW52*100</f>
        <v>57.912156675521068</v>
      </c>
      <c r="T52" s="16">
        <f>SB.u!AC52/SB.u!$AW52*100</f>
        <v>64.670783655959468</v>
      </c>
      <c r="U52" s="16">
        <f>SB.u!AD52/SB.u!$AW52*100</f>
        <v>432.55212674805676</v>
      </c>
      <c r="V52" s="16">
        <f>SB.u!AE52/SB.u!$AW52*100</f>
        <v>824.81753580879445</v>
      </c>
      <c r="W52" s="16">
        <f>SB.u!AF52/SB.u!$AW52*100</f>
        <v>6.3610606874714222</v>
      </c>
      <c r="X52" s="16">
        <f>SB.u!AG52/SB.u!$AW52*100</f>
        <v>34.588267488125858</v>
      </c>
      <c r="Y52" s="16">
        <f>SB.u!AH52/SB.u!$AW52*100</f>
        <v>306.12604558456218</v>
      </c>
      <c r="Z52" s="16">
        <f>SB.u!AI52/SB.u!$AW52*100</f>
        <v>119.26988789008917</v>
      </c>
      <c r="AA52" s="16">
        <f>SB.u!AJ52/SB.u!$AW52*100</f>
        <v>20.938491429593434</v>
      </c>
      <c r="AB52" s="16">
        <f>SB.u!AK52/SB.u!$AW52*100</f>
        <v>39.359063003729425</v>
      </c>
      <c r="AC52" s="16">
        <f>SB.u!AL52/SB.u!$AW52*100</f>
        <v>52.081184378672276</v>
      </c>
      <c r="AD52" s="16">
        <f>SB.u!AM52/SB.u!$AW52*100</f>
        <v>268.62229194801193</v>
      </c>
      <c r="AE52" s="16">
        <f>SB.u!AN52/SB.u!$AW52*100</f>
        <v>7.288715371061004</v>
      </c>
      <c r="AF52" s="16">
        <f>SB.u!AO52/SB.u!$AW52*100</f>
        <v>61.887819605190707</v>
      </c>
      <c r="AG52" s="16">
        <f>SB.u!AP52/SB.u!$AW52*100</f>
        <v>27.56459631237616</v>
      </c>
      <c r="AH52" s="16">
        <f>SB.u!AQ52/SB.u!$AW52*100</f>
        <v>6.8911490780940401</v>
      </c>
      <c r="AI52" s="16">
        <f>SB.u!AR52/SB.u!$AW52*100</f>
        <v>78.718126007458849</v>
      </c>
      <c r="AJ52" s="16">
        <f>SB.u!AS52/SB.u!$AW52*100</f>
        <v>1.72278726952351</v>
      </c>
      <c r="AK52" s="14"/>
      <c r="AL52" s="33">
        <f t="shared" si="3"/>
        <v>99.692133359224016</v>
      </c>
      <c r="AM52" s="33">
        <f t="shared" si="4"/>
        <v>0.30786664077600234</v>
      </c>
      <c r="AN52" s="33">
        <f t="shared" si="5"/>
        <v>100.00000000000001</v>
      </c>
    </row>
    <row r="53" spans="1:40" x14ac:dyDescent="0.25">
      <c r="A53" s="13" t="str">
        <f>SB.u!A53</f>
        <v>070915-1604-MS-c</v>
      </c>
      <c r="B53" s="13" t="str">
        <f>SB.u!B53</f>
        <v>07MS012</v>
      </c>
      <c r="C53" s="13" t="str">
        <f>SB.u!D53</f>
        <v>CT-3b</v>
      </c>
      <c r="D53" s="7">
        <f>SB.u!E53</f>
        <v>3</v>
      </c>
      <c r="E53" s="7">
        <f>SB.u!F53</f>
        <v>7</v>
      </c>
      <c r="F53" s="17">
        <f>IF(D53&lt;=4,('MI100'!$C$5/((I53/H53)-'MI100'!$B$5))/H53*100,('MI100'!$C$7/((I53/H53)-'MI100'!$B$7))/H53*100)</f>
        <v>92.03564298091618</v>
      </c>
      <c r="G53" s="14">
        <f>SB.u!P53/SB.u!$AW53*100</f>
        <v>55.884577185850645</v>
      </c>
      <c r="H53" s="14">
        <f>SB.u!Q53/SB.u!$AW53*100</f>
        <v>2.1430181989712778</v>
      </c>
      <c r="I53" s="14">
        <f>SB.u!R53/SB.u!$AW53*100</f>
        <v>15.015453662107022</v>
      </c>
      <c r="J53" s="14">
        <f>SB.u!S53/SB.u!$AW53*100</f>
        <v>8.9523848014046443</v>
      </c>
      <c r="K53" s="14">
        <f>SB.u!T53/SB.u!$AW53*100</f>
        <v>0.17782734001717274</v>
      </c>
      <c r="L53" s="14">
        <f>SB.u!U53/SB.u!$AW53*100</f>
        <v>3.8304913007114507</v>
      </c>
      <c r="M53" s="14">
        <f>SB.u!V53/SB.u!$AW53*100</f>
        <v>8.8019488847476524</v>
      </c>
      <c r="N53" s="14">
        <f>SB.u!W53/SB.u!$AW53*100</f>
        <v>3.1025654860297855</v>
      </c>
      <c r="O53" s="14">
        <f>SB.u!X53/SB.u!$AW53*100</f>
        <v>1.4556498509223714</v>
      </c>
      <c r="P53" s="14">
        <f>SB.u!Y53/SB.u!$AW53*100</f>
        <v>0.35911518029679246</v>
      </c>
      <c r="Q53" s="14"/>
      <c r="R53" s="16">
        <f>SB.u!AA53/SB.u!$AW53*100</f>
        <v>12.308484898499419</v>
      </c>
      <c r="S53" s="16">
        <f>SB.u!AB53/SB.u!$AW53*100</f>
        <v>35.71478404974421</v>
      </c>
      <c r="T53" s="16">
        <f>SB.u!AC53/SB.u!$AW53*100</f>
        <v>40.153909750842367</v>
      </c>
      <c r="U53" s="16">
        <f>SB.u!AD53/SB.u!$AW53*100</f>
        <v>343.22512807127072</v>
      </c>
      <c r="V53" s="16">
        <f>SB.u!AE53/SB.u!$AW53*100</f>
        <v>869.26152365140172</v>
      </c>
      <c r="W53" s="16">
        <f>SB.u!AF53/SB.u!$AW53*100</f>
        <v>37.631679238854773</v>
      </c>
      <c r="X53" s="16">
        <f>SB.u!AG53/SB.u!$AW53*100</f>
        <v>368.64921163210556</v>
      </c>
      <c r="Y53" s="16">
        <f>SB.u!AH53/SB.u!$AW53*100</f>
        <v>179.68370167399561</v>
      </c>
      <c r="Z53" s="16">
        <f>SB.u!AI53/SB.u!$AW53*100</f>
        <v>39.851242089403868</v>
      </c>
      <c r="AA53" s="16">
        <f>SB.u!AJ53/SB.u!$AW53*100</f>
        <v>12.510263339458428</v>
      </c>
      <c r="AB53" s="16">
        <f>SB.u!AK53/SB.u!$AW53*100</f>
        <v>24.516080576519332</v>
      </c>
      <c r="AC53" s="16">
        <f>SB.u!AL53/SB.u!$AW53*100</f>
        <v>33.999667301592659</v>
      </c>
      <c r="AD53" s="16">
        <f>SB.u!AM53/SB.u!$AW53*100</f>
        <v>136.70489374972715</v>
      </c>
      <c r="AE53" s="16">
        <f>SB.u!AN53/SB.u!$AW53*100</f>
        <v>4.8426825830161651</v>
      </c>
      <c r="AF53" s="16">
        <f>SB.u!AO53/SB.u!$AW53*100</f>
        <v>26.029418883711884</v>
      </c>
      <c r="AG53" s="16">
        <f>SB.u!AP53/SB.u!$AW53*100</f>
        <v>45.90459531817406</v>
      </c>
      <c r="AH53" s="16">
        <f>SB.u!AQ53/SB.u!$AW53*100</f>
        <v>3.22845505534411</v>
      </c>
      <c r="AI53" s="16">
        <f>SB.u!AR53/SB.u!$AW53*100</f>
        <v>28.14809251378146</v>
      </c>
      <c r="AJ53" s="16">
        <f>SB.u!AS53/SB.u!$AW53*100</f>
        <v>1.9168951891105654</v>
      </c>
      <c r="AK53" s="14"/>
      <c r="AL53" s="33">
        <f t="shared" si="3"/>
        <v>99.72303189105881</v>
      </c>
      <c r="AM53" s="33">
        <f t="shared" si="4"/>
        <v>0.27696810894118601</v>
      </c>
      <c r="AN53" s="33">
        <f t="shared" si="5"/>
        <v>100</v>
      </c>
    </row>
    <row r="54" spans="1:40" x14ac:dyDescent="0.25">
      <c r="A54" s="13" t="str">
        <f>SB.u!A54</f>
        <v>070915-1822-MS</v>
      </c>
      <c r="B54" s="13" t="str">
        <f>SB.u!B54</f>
        <v>07MS014</v>
      </c>
      <c r="C54" s="13" t="str">
        <f>SB.u!D54</f>
        <v>CT-3c</v>
      </c>
      <c r="D54" s="7">
        <f>SB.u!E54</f>
        <v>3</v>
      </c>
      <c r="E54" s="7">
        <f>SB.u!F54</f>
        <v>7</v>
      </c>
      <c r="F54" s="17">
        <f>IF(D54&lt;=4,('MI100'!$C$5/((I54/H54)-'MI100'!$B$5))/H54*100,('MI100'!$C$7/((I54/H54)-'MI100'!$B$7))/H54*100)</f>
        <v>96.807051394696487</v>
      </c>
      <c r="G54" s="14">
        <f>SB.u!P54/SB.u!$AW54*100</f>
        <v>54.436756010883002</v>
      </c>
      <c r="H54" s="14">
        <f>SB.u!Q54/SB.u!$AW54*100</f>
        <v>2.0671912811842024</v>
      </c>
      <c r="I54" s="14">
        <f>SB.u!R54/SB.u!$AW54*100</f>
        <v>14.226828101074798</v>
      </c>
      <c r="J54" s="14">
        <f>SB.u!S54/SB.u!$AW54*100</f>
        <v>11.091991396332086</v>
      </c>
      <c r="K54" s="14">
        <f>SB.u!T54/SB.u!$AW54*100</f>
        <v>0.21341525259269442</v>
      </c>
      <c r="L54" s="14">
        <f>SB.u!U54/SB.u!$AW54*100</f>
        <v>4.063916486593051</v>
      </c>
      <c r="M54" s="14">
        <f>SB.u!V54/SB.u!$AW54*100</f>
        <v>8.8304467498522214</v>
      </c>
      <c r="N54" s="14">
        <f>SB.u!W54/SB.u!$AW54*100</f>
        <v>3.0282139532719432</v>
      </c>
      <c r="O54" s="14">
        <f>SB.u!X54/SB.u!$AW54*100</f>
        <v>1.4513794878984381</v>
      </c>
      <c r="P54" s="14">
        <f>SB.u!Y54/SB.u!$AW54*100</f>
        <v>0.35094242584676166</v>
      </c>
      <c r="Q54" s="14"/>
      <c r="R54" s="16">
        <f>SB.u!AA54/SB.u!$AW54*100</f>
        <v>13.080708412315989</v>
      </c>
      <c r="S54" s="16">
        <f>SB.u!AB54/SB.u!$AW54*100</f>
        <v>34.049782966410326</v>
      </c>
      <c r="T54" s="16">
        <f>SB.u!AC54/SB.u!$AW54*100</f>
        <v>38.543156085144822</v>
      </c>
      <c r="U54" s="16">
        <f>SB.u!AD54/SB.u!$AW54*100</f>
        <v>330.61240880288733</v>
      </c>
      <c r="V54" s="16">
        <f>SB.u!AE54/SB.u!$AW54*100</f>
        <v>624.77856897603931</v>
      </c>
      <c r="W54" s="16">
        <f>SB.u!AF54/SB.u!$AW54*100</f>
        <v>31.853022775029018</v>
      </c>
      <c r="X54" s="16">
        <f>SB.u!AG54/SB.u!$AW54*100</f>
        <v>333.20857993815616</v>
      </c>
      <c r="Y54" s="16">
        <f>SB.u!AH54/SB.u!$AW54*100</f>
        <v>174.34287700689862</v>
      </c>
      <c r="Z54" s="16">
        <f>SB.u!AI54/SB.u!$AW54*100</f>
        <v>37.344923253482285</v>
      </c>
      <c r="AA54" s="16">
        <f>SB.u!AJ54/SB.u!$AW54*100</f>
        <v>12.581444732456601</v>
      </c>
      <c r="AB54" s="16">
        <f>SB.u!AK54/SB.u!$AW54*100</f>
        <v>20.569663610206824</v>
      </c>
      <c r="AC54" s="16">
        <f>SB.u!AL54/SB.u!$AW54*100</f>
        <v>30.954348151282112</v>
      </c>
      <c r="AD54" s="16">
        <f>SB.u!AM54/SB.u!$AW54*100</f>
        <v>130.3078204433005</v>
      </c>
      <c r="AE54" s="16">
        <f>SB.u!AN54/SB.u!$AW54*100</f>
        <v>5.8913114223407899</v>
      </c>
      <c r="AF54" s="16">
        <f>SB.u!AO54/SB.u!$AW54*100</f>
        <v>21.06892729006621</v>
      </c>
      <c r="AG54" s="16">
        <f>SB.u!AP54/SB.u!$AW54*100</f>
        <v>46.431522226923164</v>
      </c>
      <c r="AH54" s="16">
        <f>SB.u!AQ54/SB.u!$AW54*100</f>
        <v>3.2951402870719666</v>
      </c>
      <c r="AI54" s="16">
        <f>SB.u!AR54/SB.u!$AW54*100</f>
        <v>23.565245689363159</v>
      </c>
      <c r="AJ54" s="16">
        <f>SB.u!AS54/SB.u!$AW54*100</f>
        <v>1.7973492474938</v>
      </c>
      <c r="AK54" s="14"/>
      <c r="AL54" s="33">
        <f t="shared" si="3"/>
        <v>99.761081145529204</v>
      </c>
      <c r="AM54" s="33">
        <f t="shared" si="4"/>
        <v>0.2389188544708013</v>
      </c>
      <c r="AN54" s="33">
        <f t="shared" si="5"/>
        <v>100</v>
      </c>
    </row>
    <row r="55" spans="1:40" x14ac:dyDescent="0.25">
      <c r="A55" s="13" t="str">
        <f>SB.u!A55</f>
        <v>070915-1604-MS-d</v>
      </c>
      <c r="B55" s="13" t="str">
        <f>SB.u!B55</f>
        <v>07MS013</v>
      </c>
      <c r="C55" s="13" t="str">
        <f>SB.u!D55</f>
        <v>CT-3d</v>
      </c>
      <c r="D55" s="7">
        <f>SB.u!E55</f>
        <v>3</v>
      </c>
      <c r="E55" s="7">
        <f>SB.u!F55</f>
        <v>7</v>
      </c>
      <c r="F55" s="17">
        <f>IF(D55&lt;=4,('MI100'!$C$5/((I55/H55)-'MI100'!$B$5))/H55*100,('MI100'!$C$7/((I55/H55)-'MI100'!$B$7))/H55*100)</f>
        <v>98.833684939617768</v>
      </c>
      <c r="G55" s="14">
        <f>SB.u!P55/SB.u!$AW55*100</f>
        <v>53.960063006255432</v>
      </c>
      <c r="H55" s="14">
        <f>SB.u!Q55/SB.u!$AW55*100</f>
        <v>2.0061101045956291</v>
      </c>
      <c r="I55" s="14">
        <f>SB.u!R55/SB.u!$AW55*100</f>
        <v>13.965553657117264</v>
      </c>
      <c r="J55" s="14">
        <f>SB.u!S55/SB.u!$AW55*100</f>
        <v>12.178036898023395</v>
      </c>
      <c r="K55" s="14">
        <f>SB.u!T55/SB.u!$AW55*100</f>
        <v>0.20078255911035831</v>
      </c>
      <c r="L55" s="14">
        <f>SB.u!U55/SB.u!$AW55*100</f>
        <v>4.4602144651948938</v>
      </c>
      <c r="M55" s="14">
        <f>SB.u!V55/SB.u!$AW55*100</f>
        <v>8.5395001057500508</v>
      </c>
      <c r="N55" s="14">
        <f>SB.u!W55/SB.u!$AW55*100</f>
        <v>2.8917451509725445</v>
      </c>
      <c r="O55" s="14">
        <f>SB.u!X55/SB.u!$AW55*100</f>
        <v>1.2385812587427945</v>
      </c>
      <c r="P55" s="14">
        <f>SB.u!Y55/SB.u!$AW55*100</f>
        <v>0.33590234935450047</v>
      </c>
      <c r="Q55" s="14"/>
      <c r="R55" s="16">
        <f>SB.u!AA55/SB.u!$AW55*100</f>
        <v>18.163974790101268</v>
      </c>
      <c r="S55" s="16">
        <f>SB.u!AB55/SB.u!$AW55*100</f>
        <v>33.502442390631231</v>
      </c>
      <c r="T55" s="16">
        <f>SB.u!AC55/SB.u!$AW55*100</f>
        <v>37.740703174988191</v>
      </c>
      <c r="U55" s="16">
        <f>SB.u!AD55/SB.u!$AW55*100</f>
        <v>323.21784029274647</v>
      </c>
      <c r="V55" s="16">
        <f>SB.u!AE55/SB.u!$AW55*100</f>
        <v>512.62773296508021</v>
      </c>
      <c r="W55" s="16">
        <f>SB.u!AF55/SB.u!$AW55*100</f>
        <v>28.759626750993679</v>
      </c>
      <c r="X55" s="16">
        <f>SB.u!AG55/SB.u!$AW55*100</f>
        <v>319.78686727683845</v>
      </c>
      <c r="Y55" s="16">
        <f>SB.u!AH55/SB.u!$AW55*100</f>
        <v>167.41130098210004</v>
      </c>
      <c r="Z55" s="16">
        <f>SB.u!AI55/SB.u!$AW55*100</f>
        <v>37.135237348651486</v>
      </c>
      <c r="AA55" s="16">
        <f>SB.u!AJ55/SB.u!$AW55*100</f>
        <v>11.50385070039747</v>
      </c>
      <c r="AB55" s="16">
        <f>SB.u!AK55/SB.u!$AW55*100</f>
        <v>21.494036834953167</v>
      </c>
      <c r="AC55" s="16">
        <f>SB.u!AL55/SB.u!$AW55*100</f>
        <v>44.098094351523628</v>
      </c>
      <c r="AD55" s="16">
        <f>SB.u!AM55/SB.u!$AW55*100</f>
        <v>127.85420032810173</v>
      </c>
      <c r="AE55" s="16">
        <f>SB.u!AN55/SB.u!$AW55*100</f>
        <v>4.5409936975253169</v>
      </c>
      <c r="AF55" s="16">
        <f>SB.u!AO55/SB.u!$AW55*100</f>
        <v>20.787660037560343</v>
      </c>
      <c r="AG55" s="16">
        <f>SB.u!AP55/SB.u!$AW55*100</f>
        <v>41.070765219840091</v>
      </c>
      <c r="AH55" s="16">
        <f>SB.u!AQ55/SB.u!$AW55*100</f>
        <v>3.7337059290763719</v>
      </c>
      <c r="AI55" s="16">
        <f>SB.u!AR55/SB.u!$AW55*100</f>
        <v>25.934119561422371</v>
      </c>
      <c r="AJ55" s="16">
        <f>SB.u!AS55/SB.u!$AW55*100</f>
        <v>0.40364388422447267</v>
      </c>
      <c r="AK55" s="14"/>
      <c r="AL55" s="33">
        <f t="shared" si="3"/>
        <v>99.776489555116868</v>
      </c>
      <c r="AM55" s="33">
        <f t="shared" si="4"/>
        <v>0.22351044488315555</v>
      </c>
      <c r="AN55" s="33">
        <f t="shared" si="5"/>
        <v>100.00000000000003</v>
      </c>
    </row>
    <row r="56" spans="1:40" x14ac:dyDescent="0.25">
      <c r="A56" s="13" t="str">
        <f>SB.u!A56</f>
        <v>070915-1604-MS-b</v>
      </c>
      <c r="B56" s="13" t="str">
        <f>SB.u!B56</f>
        <v>07MS011</v>
      </c>
      <c r="C56" s="13" t="str">
        <f>SB.u!D56</f>
        <v>CT-3e</v>
      </c>
      <c r="D56" s="7">
        <f>SB.u!E56</f>
        <v>3</v>
      </c>
      <c r="E56" s="7">
        <f>SB.u!F56</f>
        <v>7</v>
      </c>
      <c r="F56" s="17">
        <f>IF(D56&lt;=4,('MI100'!$C$5/((I56/H56)-'MI100'!$B$5))/H56*100,('MI100'!$C$7/((I56/H56)-'MI100'!$B$7))/H56*100)</f>
        <v>99.207297951756644</v>
      </c>
      <c r="G56" s="14">
        <f>SB.u!P56/SB.u!$AW56*100</f>
        <v>54.003366338285851</v>
      </c>
      <c r="H56" s="14">
        <f>SB.u!Q56/SB.u!$AW56*100</f>
        <v>2.0051757427987198</v>
      </c>
      <c r="I56" s="14">
        <f>SB.u!R56/SB.u!$AW56*100</f>
        <v>13.902173296768138</v>
      </c>
      <c r="J56" s="14">
        <f>SB.u!S56/SB.u!$AW56*100</f>
        <v>12.459140264611742</v>
      </c>
      <c r="K56" s="14">
        <f>SB.u!T56/SB.u!$AW56*100</f>
        <v>0.19827687124524326</v>
      </c>
      <c r="L56" s="14">
        <f>SB.u!U56/SB.u!$AW56*100</f>
        <v>4.3886754359781417</v>
      </c>
      <c r="M56" s="14">
        <f>SB.u!V56/SB.u!$AW56*100</f>
        <v>8.4972528536999388</v>
      </c>
      <c r="N56" s="14">
        <f>SB.u!W56/SB.u!$AW56*100</f>
        <v>2.8574033155395115</v>
      </c>
      <c r="O56" s="14">
        <f>SB.u!X56/SB.u!$AW56*100</f>
        <v>1.1170259490095595</v>
      </c>
      <c r="P56" s="14">
        <f>SB.u!Y56/SB.u!$AW56*100</f>
        <v>0.33581142628930777</v>
      </c>
      <c r="Q56" s="14"/>
      <c r="R56" s="16">
        <f>SB.u!AA56/SB.u!$AW56*100</f>
        <v>13.788941751561204</v>
      </c>
      <c r="S56" s="16">
        <f>SB.u!AB56/SB.u!$AW56*100</f>
        <v>34.472354378903006</v>
      </c>
      <c r="T56" s="16">
        <f>SB.u!AC56/SB.u!$AW56*100</f>
        <v>38.629314759888366</v>
      </c>
      <c r="U56" s="16">
        <f>SB.u!AD56/SB.u!$AW56*100</f>
        <v>327.58875587716346</v>
      </c>
      <c r="V56" s="16">
        <f>SB.u!AE56/SB.u!$AW56*100</f>
        <v>596.98006642053213</v>
      </c>
      <c r="W56" s="16">
        <f>SB.u!AF56/SB.u!$AW56*100</f>
        <v>31.836233161692775</v>
      </c>
      <c r="X56" s="16">
        <f>SB.u!AG56/SB.u!$AW56*100</f>
        <v>326.37208454614347</v>
      </c>
      <c r="Y56" s="16">
        <f>SB.u!AH56/SB.u!$AW56*100</f>
        <v>168.71175790145469</v>
      </c>
      <c r="Z56" s="16">
        <f>SB.u!AI56/SB.u!$AW56*100</f>
        <v>44.509892859818876</v>
      </c>
      <c r="AA56" s="16">
        <f>SB.u!AJ56/SB.u!$AW56*100</f>
        <v>11.35559908952099</v>
      </c>
      <c r="AB56" s="16">
        <f>SB.u!AK56/SB.u!$AW56*100</f>
        <v>21.900083958361911</v>
      </c>
      <c r="AC56" s="16">
        <f>SB.u!AL56/SB.u!$AW56*100</f>
        <v>30.619561830672669</v>
      </c>
      <c r="AD56" s="16">
        <f>SB.u!AM56/SB.u!$AW56*100</f>
        <v>132.9213429139466</v>
      </c>
      <c r="AE56" s="16">
        <f>SB.u!AN56/SB.u!$AW56*100</f>
        <v>5.5764102671754854</v>
      </c>
      <c r="AF56" s="16">
        <f>SB.u!AO56/SB.u!$AW56*100</f>
        <v>23.319533844552033</v>
      </c>
      <c r="AG56" s="16">
        <f>SB.u!AP56/SB.u!$AW56*100</f>
        <v>45.625174913253971</v>
      </c>
      <c r="AH56" s="16">
        <f>SB.u!AQ56/SB.u!$AW56*100</f>
        <v>2.7375104947952389</v>
      </c>
      <c r="AI56" s="16">
        <f>SB.u!AR56/SB.u!$AW56*100</f>
        <v>27.375104947952387</v>
      </c>
      <c r="AJ56" s="16">
        <f>SB.u!AS56/SB.u!$AW56*100</f>
        <v>2.0277855517001768</v>
      </c>
      <c r="AK56" s="14"/>
      <c r="AL56" s="33">
        <f t="shared" si="3"/>
        <v>99.76430149422616</v>
      </c>
      <c r="AM56" s="33">
        <f t="shared" si="4"/>
        <v>0.23569850577385851</v>
      </c>
      <c r="AN56" s="33">
        <f t="shared" si="5"/>
        <v>100.00000000000001</v>
      </c>
    </row>
    <row r="57" spans="1:40" x14ac:dyDescent="0.25">
      <c r="A57" s="13" t="str">
        <f>SB.u!A57</f>
        <v>070919-1825-MS</v>
      </c>
      <c r="B57" s="13" t="str">
        <f>SB.u!B57</f>
        <v>07MS022</v>
      </c>
      <c r="C57" s="13" t="str">
        <f>SB.u!D57</f>
        <v>CT-4</v>
      </c>
      <c r="D57" s="7">
        <f>SB.u!E57</f>
        <v>3</v>
      </c>
      <c r="E57" s="7">
        <f>SB.u!F57</f>
        <v>7</v>
      </c>
      <c r="F57" s="17">
        <f>IF(D57&lt;=4,('MI100'!$C$5/((I57/H57)-'MI100'!$B$5))/H57*100,('MI100'!$C$7/((I57/H57)-'MI100'!$B$7))/H57*100)</f>
        <v>98.448703895569963</v>
      </c>
      <c r="G57" s="14">
        <f>SB.u!P57/SB.u!$AW57*100</f>
        <v>53.716184698650068</v>
      </c>
      <c r="H57" s="14">
        <f>SB.u!Q57/SB.u!$AW57*100</f>
        <v>2.022515982663176</v>
      </c>
      <c r="I57" s="14">
        <f>SB.u!R57/SB.u!$AW57*100</f>
        <v>14.006217922520836</v>
      </c>
      <c r="J57" s="14">
        <f>SB.u!S57/SB.u!$AW57*100</f>
        <v>12.396665386879432</v>
      </c>
      <c r="K57" s="14">
        <f>SB.u!T57/SB.u!$AW57*100</f>
        <v>0.20801489091412062</v>
      </c>
      <c r="L57" s="14">
        <f>SB.u!U57/SB.u!$AW57*100</f>
        <v>4.5263756905240777</v>
      </c>
      <c r="M57" s="14">
        <f>SB.u!V57/SB.u!$AW57*100</f>
        <v>8.6510412815669557</v>
      </c>
      <c r="N57" s="14">
        <f>SB.u!W57/SB.u!$AW57*100</f>
        <v>2.8593319072405845</v>
      </c>
      <c r="O57" s="14">
        <f>SB.u!X57/SB.u!$AW57*100</f>
        <v>1.0323630779285911</v>
      </c>
      <c r="P57" s="14">
        <f>SB.u!Y57/SB.u!$AW57*100</f>
        <v>0.34166863279214499</v>
      </c>
      <c r="Q57" s="14"/>
      <c r="R57" s="16">
        <f>SB.u!AA57/SB.u!$AW57*100</f>
        <v>16.49546447044596</v>
      </c>
      <c r="S57" s="16">
        <f>SB.u!AB57/SB.u!$AW57*100</f>
        <v>30.460949727633331</v>
      </c>
      <c r="T57" s="16">
        <f>SB.u!AC57/SB.u!$AW57*100</f>
        <v>38.050887367409082</v>
      </c>
      <c r="U57" s="16">
        <f>SB.u!AD57/SB.u!$AW57*100</f>
        <v>330.31408608304054</v>
      </c>
      <c r="V57" s="16">
        <f>SB.u!AE57/SB.u!$AW57*100</f>
        <v>603.8554386205584</v>
      </c>
      <c r="W57" s="16">
        <f>SB.u!AF57/SB.u!$AW57*100</f>
        <v>27.020177997601657</v>
      </c>
      <c r="X57" s="16">
        <f>SB.u!AG57/SB.u!$AW57*100</f>
        <v>335.37404450955768</v>
      </c>
      <c r="Y57" s="16">
        <f>SB.u!AH57/SB.u!$AW57*100</f>
        <v>169.91340396244638</v>
      </c>
      <c r="Z57" s="16">
        <f>SB.u!AI57/SB.u!$AW57*100</f>
        <v>58.189521904947398</v>
      </c>
      <c r="AA57" s="16">
        <f>SB.u!AJ57/SB.u!$AW57*100</f>
        <v>11.840302718050166</v>
      </c>
      <c r="AB57" s="16">
        <f>SB.u!AK57/SB.u!$AW57*100</f>
        <v>20.037435369007973</v>
      </c>
      <c r="AC57" s="16">
        <f>SB.u!AL57/SB.u!$AW57*100</f>
        <v>30.359750559102988</v>
      </c>
      <c r="AD57" s="16">
        <f>SB.u!AM57/SB.u!$AW57*100</f>
        <v>132.36851243768902</v>
      </c>
      <c r="AE57" s="16">
        <f>SB.u!AN57/SB.u!$AW57*100</f>
        <v>4.7563609209261353</v>
      </c>
      <c r="AF57" s="16">
        <f>SB.u!AO57/SB.u!$AW57*100</f>
        <v>26.918978829071317</v>
      </c>
      <c r="AG57" s="16">
        <f>SB.u!AP57/SB.u!$AW57*100</f>
        <v>46.855215029548944</v>
      </c>
      <c r="AH57" s="16">
        <f>SB.u!AQ57/SB.u!$AW57*100</f>
        <v>3.9467675726833886</v>
      </c>
      <c r="AI57" s="16">
        <f>SB.u!AR57/SB.u!$AW57*100</f>
        <v>30.865746401754706</v>
      </c>
      <c r="AJ57" s="16">
        <f>SB.u!AS57/SB.u!$AW57*100</f>
        <v>1.1131908538337765</v>
      </c>
      <c r="AK57" s="14"/>
      <c r="AL57" s="33">
        <f t="shared" si="3"/>
        <v>99.760379471679997</v>
      </c>
      <c r="AM57" s="33">
        <f t="shared" si="4"/>
        <v>0.23962052832000444</v>
      </c>
      <c r="AN57" s="33">
        <f t="shared" si="5"/>
        <v>100</v>
      </c>
    </row>
    <row r="58" spans="1:40" x14ac:dyDescent="0.25">
      <c r="A58" s="13" t="str">
        <f>SB.u!A58</f>
        <v>070919-1453-MS</v>
      </c>
      <c r="B58" s="13" t="str">
        <f>SB.u!B58</f>
        <v>07MS021</v>
      </c>
      <c r="C58" s="13" t="str">
        <f>SB.u!D58</f>
        <v>CT-5</v>
      </c>
      <c r="D58" s="7">
        <f>SB.u!E58</f>
        <v>3</v>
      </c>
      <c r="E58" s="7">
        <f>SB.u!F58</f>
        <v>7</v>
      </c>
      <c r="F58" s="17">
        <f>IF(D58&lt;=4,('MI100'!$C$5/((I58/H58)-'MI100'!$B$5))/H58*100,('MI100'!$C$7/((I58/H58)-'MI100'!$B$7))/H58*100)</f>
        <v>98.283052571816484</v>
      </c>
      <c r="G58" s="14">
        <f>SB.u!P58/SB.u!$AW58*100</f>
        <v>53.897340308363994</v>
      </c>
      <c r="H58" s="14">
        <f>SB.u!Q58/SB.u!$AW58*100</f>
        <v>2.026663882802711</v>
      </c>
      <c r="I58" s="14">
        <f>SB.u!R58/SB.u!$AW58*100</f>
        <v>14.028620666586503</v>
      </c>
      <c r="J58" s="14">
        <f>SB.u!S58/SB.u!$AW58*100</f>
        <v>11.714241950569615</v>
      </c>
      <c r="K58" s="14">
        <f>SB.u!T58/SB.u!$AW58*100</f>
        <v>0.20650524224325345</v>
      </c>
      <c r="L58" s="14">
        <f>SB.u!U58/SB.u!$AW58*100</f>
        <v>4.4751335486111659</v>
      </c>
      <c r="M58" s="14">
        <f>SB.u!V58/SB.u!$AW58*100</f>
        <v>8.6924443261329802</v>
      </c>
      <c r="N58" s="14">
        <f>SB.u!W58/SB.u!$AW58*100</f>
        <v>3.0217577816347343</v>
      </c>
      <c r="O58" s="14">
        <f>SB.u!X58/SB.u!$AW58*100</f>
        <v>1.3655921136921458</v>
      </c>
      <c r="P58" s="14">
        <f>SB.u!Y58/SB.u!$AW58*100</f>
        <v>0.3466921407253849</v>
      </c>
      <c r="Q58" s="14"/>
      <c r="R58" s="16">
        <f>SB.u!AA58/SB.u!$AW58*100</f>
        <v>14.443015688439006</v>
      </c>
      <c r="S58" s="16">
        <f>SB.u!AB58/SB.u!$AW58*100</f>
        <v>33.965988619018631</v>
      </c>
      <c r="T58" s="16">
        <f>SB.u!AC58/SB.u!$AW58*100</f>
        <v>38.0498758136807</v>
      </c>
      <c r="U58" s="16">
        <f>SB.u!AD58/SB.u!$AW58*100</f>
        <v>330.39643474863578</v>
      </c>
      <c r="V58" s="16">
        <f>SB.u!AE58/SB.u!$AW58*100</f>
        <v>524.33127299270984</v>
      </c>
      <c r="W58" s="16">
        <f>SB.u!AF58/SB.u!$AW58*100</f>
        <v>30.778564467087264</v>
      </c>
      <c r="X58" s="16">
        <f>SB.u!AG58/SB.u!$AW58*100</f>
        <v>320.73455528809387</v>
      </c>
      <c r="Y58" s="16">
        <f>SB.u!AH58/SB.u!$AW58*100</f>
        <v>169.82994309509317</v>
      </c>
      <c r="Z58" s="16">
        <f>SB.u!AI58/SB.u!$AW58*100</f>
        <v>36.954198761454286</v>
      </c>
      <c r="AA58" s="16">
        <f>SB.u!AJ58/SB.u!$AW58*100</f>
        <v>12.052447574490484</v>
      </c>
      <c r="AB58" s="16">
        <f>SB.u!AK58/SB.u!$AW58*100</f>
        <v>21.116685006545307</v>
      </c>
      <c r="AC58" s="16">
        <f>SB.u!AL58/SB.u!$AW58*100</f>
        <v>30.878171471835124</v>
      </c>
      <c r="AD58" s="16">
        <f>SB.u!AM58/SB.u!$AW58*100</f>
        <v>126.50089602977614</v>
      </c>
      <c r="AE58" s="16">
        <f>SB.u!AN58/SB.u!$AW58*100</f>
        <v>4.482315213653485</v>
      </c>
      <c r="AF58" s="16">
        <f>SB.u!AO58/SB.u!$AW58*100</f>
        <v>20.519042978058177</v>
      </c>
      <c r="AG58" s="16">
        <f>SB.u!AP58/SB.u!$AW58*100</f>
        <v>45.022366146030556</v>
      </c>
      <c r="AH58" s="16">
        <f>SB.u!AQ58/SB.u!$AW58*100</f>
        <v>3.6854591756706432</v>
      </c>
      <c r="AI58" s="16">
        <f>SB.u!AR58/SB.u!$AW58*100</f>
        <v>26.893891281920911</v>
      </c>
      <c r="AJ58" s="16">
        <f>SB.u!AS58/SB.u!$AW58*100</f>
        <v>1.2948910617221179</v>
      </c>
      <c r="AK58" s="14"/>
      <c r="AL58" s="33">
        <f t="shared" si="3"/>
        <v>99.774991961362488</v>
      </c>
      <c r="AM58" s="33">
        <f t="shared" si="4"/>
        <v>0.22500803863749352</v>
      </c>
      <c r="AN58" s="33">
        <f t="shared" si="5"/>
        <v>99.999999999999986</v>
      </c>
    </row>
    <row r="59" spans="1:40" x14ac:dyDescent="0.25">
      <c r="A59" s="13" t="str">
        <f>SB.u!A59</f>
        <v>070917-1630-MS</v>
      </c>
      <c r="B59" s="13" t="str">
        <f>SB.u!B59</f>
        <v>07MS016</v>
      </c>
      <c r="C59" s="13" t="str">
        <f>SB.u!D59</f>
        <v>CT-6</v>
      </c>
      <c r="D59" s="7">
        <f>SB.u!E59</f>
        <v>3</v>
      </c>
      <c r="E59" s="7">
        <f>SB.u!F59</f>
        <v>7</v>
      </c>
      <c r="F59" s="17">
        <f>IF(D59&lt;=4,('MI100'!$C$5/((I59/H59)-'MI100'!$B$5))/H59*100,('MI100'!$C$7/((I59/H59)-'MI100'!$B$7))/H59*100)</f>
        <v>99.959176732006114</v>
      </c>
      <c r="G59" s="14">
        <f>SB.u!P59/SB.u!$AW59*100</f>
        <v>53.580114986659808</v>
      </c>
      <c r="H59" s="14">
        <f>SB.u!Q59/SB.u!$AW59*100</f>
        <v>1.9857661799552679</v>
      </c>
      <c r="I59" s="14">
        <f>SB.u!R59/SB.u!$AW59*100</f>
        <v>13.804652535759104</v>
      </c>
      <c r="J59" s="14">
        <f>SB.u!S59/SB.u!$AW59*100</f>
        <v>12.318524394197558</v>
      </c>
      <c r="K59" s="14">
        <f>SB.u!T59/SB.u!$AW59*100</f>
        <v>0.21381928958144597</v>
      </c>
      <c r="L59" s="14">
        <f>SB.u!U59/SB.u!$AW59*100</f>
        <v>4.7471484250077358</v>
      </c>
      <c r="M59" s="14">
        <f>SB.u!V59/SB.u!$AW59*100</f>
        <v>8.50367742462808</v>
      </c>
      <c r="N59" s="14">
        <f>SB.u!W59/SB.u!$AW59*100</f>
        <v>3.0036888828619221</v>
      </c>
      <c r="O59" s="14">
        <f>SB.u!X59/SB.u!$AW59*100</f>
        <v>1.285970440913754</v>
      </c>
      <c r="P59" s="14">
        <f>SB.u!Y59/SB.u!$AW59*100</f>
        <v>0.3386342725266579</v>
      </c>
      <c r="Q59" s="14"/>
      <c r="R59" s="16">
        <f>SB.u!AA59/SB.u!$AW59*100</f>
        <v>14.52725407366146</v>
      </c>
      <c r="S59" s="16">
        <f>SB.u!AB59/SB.u!$AW59*100</f>
        <v>33.333082977236913</v>
      </c>
      <c r="T59" s="16">
        <f>SB.u!AC59/SB.u!$AW59*100</f>
        <v>38.009664768073137</v>
      </c>
      <c r="U59" s="16">
        <f>SB.u!AD59/SB.u!$AW59*100</f>
        <v>320.09709832170495</v>
      </c>
      <c r="V59" s="16">
        <f>SB.u!AE59/SB.u!$AW59*100</f>
        <v>500.49375335970649</v>
      </c>
      <c r="W59" s="16">
        <f>SB.u!AF59/SB.u!$AW59*100</f>
        <v>28.756002926631247</v>
      </c>
      <c r="X59" s="16">
        <f>SB.u!AG59/SB.u!$AW59*100</f>
        <v>312.23646084349082</v>
      </c>
      <c r="Y59" s="16">
        <f>SB.u!AH59/SB.u!$AW59*100</f>
        <v>166.86441836664565</v>
      </c>
      <c r="Z59" s="16">
        <f>SB.u!AI59/SB.u!$AW59*100</f>
        <v>35.621623002539742</v>
      </c>
      <c r="AA59" s="16">
        <f>SB.u!AJ59/SB.u!$AW59*100</f>
        <v>11.64170360697528</v>
      </c>
      <c r="AB59" s="16">
        <f>SB.u!AK59/SB.u!$AW59*100</f>
        <v>22.089386331183867</v>
      </c>
      <c r="AC59" s="16">
        <f>SB.u!AL59/SB.u!$AW59*100</f>
        <v>28.855504666861805</v>
      </c>
      <c r="AD59" s="16">
        <f>SB.u!AM59/SB.u!$AW59*100</f>
        <v>123.18315440543073</v>
      </c>
      <c r="AE59" s="16">
        <f>SB.u!AN59/SB.u!$AW59*100</f>
        <v>5.3730939724501301</v>
      </c>
      <c r="AF59" s="16">
        <f>SB.u!AO59/SB.u!$AW59*100</f>
        <v>19.701344565650476</v>
      </c>
      <c r="AG59" s="16">
        <f>SB.u!AP59/SB.u!$AW59*100</f>
        <v>44.278274402598292</v>
      </c>
      <c r="AH59" s="16">
        <f>SB.u!AQ59/SB.u!$AW59*100</f>
        <v>3.9800696092223178</v>
      </c>
      <c r="AI59" s="16">
        <f>SB.u!AR59/SB.u!$AW59*100</f>
        <v>24.576929836947812</v>
      </c>
      <c r="AJ59" s="16">
        <f>SB.u!AS59/SB.u!$AW59*100</f>
        <v>1.0945191425361376</v>
      </c>
      <c r="AK59" s="14"/>
      <c r="AL59" s="33">
        <f t="shared" si="3"/>
        <v>99.781996832091352</v>
      </c>
      <c r="AM59" s="33">
        <f t="shared" si="4"/>
        <v>0.21800316790867036</v>
      </c>
      <c r="AN59" s="33">
        <f t="shared" si="5"/>
        <v>100.00000000000003</v>
      </c>
    </row>
    <row r="60" spans="1:40" x14ac:dyDescent="0.25">
      <c r="A60" s="13" t="str">
        <f>SB.u!A60</f>
        <v>070916-1811-MS</v>
      </c>
      <c r="B60" s="13" t="str">
        <f>SB.u!B60</f>
        <v>07MS015</v>
      </c>
      <c r="C60" s="13" t="str">
        <f>SB.u!D60</f>
        <v>CT-7</v>
      </c>
      <c r="D60" s="7">
        <f>SB.u!E60</f>
        <v>3</v>
      </c>
      <c r="E60" s="7">
        <f>SB.u!F60</f>
        <v>7</v>
      </c>
      <c r="F60" s="17">
        <f>IF(D60&lt;=4,('MI100'!$C$5/((I60/H60)-'MI100'!$B$5))/H60*100,('MI100'!$C$7/((I60/H60)-'MI100'!$B$7))/H60*100)</f>
        <v>100.07913208220596</v>
      </c>
      <c r="G60" s="14">
        <f>SB.u!P60/SB.u!$AW60*100</f>
        <v>53.88776917775818</v>
      </c>
      <c r="H60" s="14">
        <f>SB.u!Q60/SB.u!$AW60*100</f>
        <v>1.9573604007312038</v>
      </c>
      <c r="I60" s="14">
        <f>SB.u!R60/SB.u!$AW60*100</f>
        <v>13.830507223572022</v>
      </c>
      <c r="J60" s="14">
        <f>SB.u!S60/SB.u!$AW60*100</f>
        <v>12.186239696203724</v>
      </c>
      <c r="K60" s="14">
        <f>SB.u!T60/SB.u!$AW60*100</f>
        <v>0.21552322837331533</v>
      </c>
      <c r="L60" s="14">
        <f>SB.u!U60/SB.u!$AW60*100</f>
        <v>4.7178620390085007</v>
      </c>
      <c r="M60" s="14">
        <f>SB.u!V60/SB.u!$AW60*100</f>
        <v>8.530733472585359</v>
      </c>
      <c r="N60" s="14">
        <f>SB.u!W60/SB.u!$AW60*100</f>
        <v>3.0860217821150888</v>
      </c>
      <c r="O60" s="14">
        <f>SB.u!X60/SB.u!$AW60*100</f>
        <v>1.0433180809116287</v>
      </c>
      <c r="P60" s="14">
        <f>SB.u!Y60/SB.u!$AW60*100</f>
        <v>0.32914685737169297</v>
      </c>
      <c r="Q60" s="14"/>
      <c r="R60" s="16">
        <f>SB.u!AA60/SB.u!$AW60*100</f>
        <v>16.074076604545027</v>
      </c>
      <c r="S60" s="16">
        <f>SB.u!AB60/SB.u!$AW60*100</f>
        <v>30.741671506192368</v>
      </c>
      <c r="T60" s="16">
        <f>SB.u!AC60/SB.u!$AW60*100</f>
        <v>37.472691084345591</v>
      </c>
      <c r="U60" s="16">
        <f>SB.u!AD60/SB.u!$AW60*100</f>
        <v>318.06579081243484</v>
      </c>
      <c r="V60" s="16">
        <f>SB.u!AE60/SB.u!$AW60*100</f>
        <v>497.8945228257823</v>
      </c>
      <c r="W60" s="16">
        <f>SB.u!AF60/SB.u!$AW60*100</f>
        <v>22.905559161476667</v>
      </c>
      <c r="X60" s="16">
        <f>SB.u!AG60/SB.u!$AW60*100</f>
        <v>312.942178894736</v>
      </c>
      <c r="Y60" s="16">
        <f>SB.u!AH60/SB.u!$AW60*100</f>
        <v>164.75928519658655</v>
      </c>
      <c r="Z60" s="16">
        <f>SB.u!AI60/SB.u!$AW60*100</f>
        <v>35.965746402669502</v>
      </c>
      <c r="AA60" s="16">
        <f>SB.u!AJ60/SB.u!$AW60*100</f>
        <v>11.352316601959926</v>
      </c>
      <c r="AB60" s="16">
        <f>SB.u!AK60/SB.u!$AW60*100</f>
        <v>20.695373628351728</v>
      </c>
      <c r="AC60" s="16">
        <f>SB.u!AL60/SB.u!$AW60*100</f>
        <v>29.03380086695946</v>
      </c>
      <c r="AD60" s="16">
        <f>SB.u!AM60/SB.u!$AW60*100</f>
        <v>120.75650049164453</v>
      </c>
      <c r="AE60" s="16">
        <f>SB.u!AN60/SB.u!$AW60*100</f>
        <v>6.0277787267043852</v>
      </c>
      <c r="AF60" s="16">
        <f>SB.u!AO60/SB.u!$AW60*100</f>
        <v>20.193058734459697</v>
      </c>
      <c r="AG60" s="16">
        <f>SB.u!AP60/SB.u!$AW60*100</f>
        <v>45.610192365396514</v>
      </c>
      <c r="AH60" s="16">
        <f>SB.u!AQ60/SB.u!$AW60*100</f>
        <v>2.3106485119033482</v>
      </c>
      <c r="AI60" s="16">
        <f>SB.u!AR60/SB.u!$AW60*100</f>
        <v>20.896299585908537</v>
      </c>
      <c r="AJ60" s="16">
        <f>SB.u!AS60/SB.u!$AW60*100</f>
        <v>1.105092766562471</v>
      </c>
      <c r="AK60" s="14"/>
      <c r="AL60" s="33">
        <f t="shared" si="3"/>
        <v>99.784481958630707</v>
      </c>
      <c r="AM60" s="33">
        <f t="shared" si="4"/>
        <v>0.21551804136925798</v>
      </c>
      <c r="AN60" s="33">
        <f t="shared" si="5"/>
        <v>99.999999999999972</v>
      </c>
    </row>
    <row r="61" spans="1:40" x14ac:dyDescent="0.25">
      <c r="A61" s="13" t="str">
        <f>SB.u!A61</f>
        <v>070908-1545-MS</v>
      </c>
      <c r="B61" s="13" t="str">
        <f>SB.u!B61</f>
        <v>07MS001</v>
      </c>
      <c r="C61" s="13" t="str">
        <f>SB.u!D61</f>
        <v>CT-8</v>
      </c>
      <c r="D61" s="7">
        <f>SB.u!E61</f>
        <v>5</v>
      </c>
      <c r="E61" s="7">
        <f>SB.u!F61</f>
        <v>13</v>
      </c>
      <c r="F61" s="17">
        <f>IF(D61&lt;=4,('MI100'!$C$5/((I61/H61)-'MI100'!$B$5))/H61*100,('MI100'!$C$7/((I61/H61)-'MI100'!$B$7))/H61*100)</f>
        <v>96.072767266353694</v>
      </c>
      <c r="G61" s="14">
        <f>SB.u!P61/SB.u!$AW61*100</f>
        <v>55.58038560591919</v>
      </c>
      <c r="H61" s="14">
        <f>SB.u!Q61/SB.u!$AW61*100</f>
        <v>1.8823628345551471</v>
      </c>
      <c r="I61" s="14">
        <f>SB.u!R61/SB.u!$AW61*100</f>
        <v>14.635374523675166</v>
      </c>
      <c r="J61" s="14">
        <f>SB.u!S61/SB.u!$AW61*100</f>
        <v>9.7517120691627248</v>
      </c>
      <c r="K61" s="14">
        <f>SB.u!T61/SB.u!$AW61*100</f>
        <v>0.18939529784324163</v>
      </c>
      <c r="L61" s="14">
        <f>SB.u!U61/SB.u!$AW61*100</f>
        <v>4.2416839868637837</v>
      </c>
      <c r="M61" s="14">
        <f>SB.u!V61/SB.u!$AW61*100</f>
        <v>8.5562644027013537</v>
      </c>
      <c r="N61" s="14">
        <f>SB.u!W61/SB.u!$AW61*100</f>
        <v>3.0365181241616783</v>
      </c>
      <c r="O61" s="14">
        <f>SB.u!X61/SB.u!$AW61*100</f>
        <v>1.5305262934011099</v>
      </c>
      <c r="P61" s="14">
        <f>SB.u!Y61/SB.u!$AW61*100</f>
        <v>0.35798011398245216</v>
      </c>
      <c r="Q61" s="14"/>
      <c r="R61" s="16">
        <f>SB.u!AA61/SB.u!$AW61*100</f>
        <v>9.2601664998798547</v>
      </c>
      <c r="S61" s="16">
        <f>SB.u!AB61/SB.u!$AW61*100</f>
        <v>37.638096096285864</v>
      </c>
      <c r="T61" s="16">
        <f>SB.u!AC61/SB.u!$AW61*100</f>
        <v>35.945377488780942</v>
      </c>
      <c r="U61" s="16">
        <f>SB.u!AD61/SB.u!$AW61*100</f>
        <v>313.65080080238215</v>
      </c>
      <c r="V61" s="16">
        <f>SB.u!AE61/SB.u!$AW61*100</f>
        <v>634.47076276596169</v>
      </c>
      <c r="W61" s="16">
        <f>SB.u!AF61/SB.u!$AW61*100</f>
        <v>36.841522633930602</v>
      </c>
      <c r="X61" s="16">
        <f>SB.u!AG61/SB.u!$AW61*100</f>
        <v>330.17970014625371</v>
      </c>
      <c r="Y61" s="16">
        <f>SB.u!AH61/SB.u!$AW61*100</f>
        <v>174.05130152462348</v>
      </c>
      <c r="Z61" s="16">
        <f>SB.u!AI61/SB.u!$AW61*100</f>
        <v>37.538524413491452</v>
      </c>
      <c r="AA61" s="16">
        <f>SB.u!AJ61/SB.u!$AW61*100</f>
        <v>11.251600155767994</v>
      </c>
      <c r="AB61" s="16">
        <f>SB.u!AK61/SB.u!$AW61*100</f>
        <v>21.706626849180736</v>
      </c>
      <c r="AC61" s="16">
        <f>SB.u!AL61/SB.u!$AW61*100</f>
        <v>28.975359693172447</v>
      </c>
      <c r="AD61" s="16">
        <f>SB.u!AM61/SB.u!$AW61*100</f>
        <v>126.35646546610255</v>
      </c>
      <c r="AE61" s="16">
        <f>SB.u!AN61/SB.u!$AW61*100</f>
        <v>6.4721593816364571</v>
      </c>
      <c r="AF61" s="16">
        <f>SB.u!AO61/SB.u!$AW61*100</f>
        <v>25.689494160957011</v>
      </c>
      <c r="AG61" s="16">
        <f>SB.u!AP61/SB.u!$AW61*100</f>
        <v>50.184128128381147</v>
      </c>
      <c r="AH61" s="16">
        <f>SB.u!AQ61/SB.u!$AW61*100</f>
        <v>3.6841522633930599</v>
      </c>
      <c r="AI61" s="16">
        <f>SB.u!AR61/SB.u!$AW61*100</f>
        <v>25.291207429779387</v>
      </c>
      <c r="AJ61" s="16">
        <f>SB.u!AS61/SB.u!$AW61*100</f>
        <v>1.2944318763272913</v>
      </c>
      <c r="AK61" s="14"/>
      <c r="AL61" s="33">
        <f t="shared" si="3"/>
        <v>99.762203252265849</v>
      </c>
      <c r="AM61" s="33">
        <f t="shared" si="4"/>
        <v>0.23779674773415041</v>
      </c>
      <c r="AN61" s="33">
        <f t="shared" si="5"/>
        <v>100</v>
      </c>
    </row>
    <row r="62" spans="1:40" x14ac:dyDescent="0.25">
      <c r="A62" s="13" t="str">
        <f>SB.u!A62</f>
        <v>090921-1102MS</v>
      </c>
      <c r="B62" s="13" t="str">
        <f>SB.u!B62</f>
        <v>10MS071</v>
      </c>
      <c r="C62" s="13" t="str">
        <f>SB.u!D62</f>
        <v>DH-1</v>
      </c>
      <c r="D62" s="7">
        <f>SB.u!E62</f>
        <v>1</v>
      </c>
      <c r="E62" s="7">
        <f>SB.u!F62</f>
        <v>1</v>
      </c>
      <c r="F62" s="17">
        <f>IF(D62&lt;=4,('MI100'!$C$5/((I62/H62)-'MI100'!$B$5))/H62*100,('MI100'!$C$7/((I62/H62)-'MI100'!$B$7))/H62*100)</f>
        <v>100.00245846136634</v>
      </c>
      <c r="G62" s="14">
        <f>SB.u!P62/SB.u!$AW62*100</f>
        <v>53.922408926948641</v>
      </c>
      <c r="H62" s="14">
        <f>SB.u!Q62/SB.u!$AW62*100</f>
        <v>2.0764536979309134</v>
      </c>
      <c r="I62" s="14">
        <f>SB.u!R62/SB.u!$AW62*100</f>
        <v>13.649529263563313</v>
      </c>
      <c r="J62" s="14">
        <f>SB.u!S62/SB.u!$AW62*100</f>
        <v>12.668982242248736</v>
      </c>
      <c r="K62" s="14">
        <f>SB.u!T62/SB.u!$AW62*100</f>
        <v>0.21378716607535972</v>
      </c>
      <c r="L62" s="14">
        <f>SB.u!U62/SB.u!$AW62*100</f>
        <v>4.3863700153414422</v>
      </c>
      <c r="M62" s="14">
        <f>SB.u!V62/SB.u!$AW62*100</f>
        <v>8.1522598359164817</v>
      </c>
      <c r="N62" s="14">
        <f>SB.u!W62/SB.u!$AW62*100</f>
        <v>3.0697224373301579</v>
      </c>
      <c r="O62" s="14">
        <f>SB.u!X62/SB.u!$AW62*100</f>
        <v>1.2947312532540411</v>
      </c>
      <c r="P62" s="14">
        <f>SB.u!Y62/SB.u!$AW62*100</f>
        <v>0.34098424942116012</v>
      </c>
      <c r="Q62" s="14"/>
      <c r="R62" s="16">
        <f>SB.u!AA62/SB.u!$AW62*100</f>
        <v>10.852650498772668</v>
      </c>
      <c r="S62" s="16">
        <f>SB.u!AB62/SB.u!$AW62*100</f>
        <v>17.484825803578186</v>
      </c>
      <c r="T62" s="16">
        <f>SB.u!AC62/SB.u!$AW62*100</f>
        <v>34.567701588683306</v>
      </c>
      <c r="U62" s="16">
        <f>SB.u!AD62/SB.u!$AW62*100</f>
        <v>349.39505355770899</v>
      </c>
      <c r="V62" s="16">
        <f>SB.u!AE62/SB.u!$AW62*100</f>
        <v>522.33404900574374</v>
      </c>
      <c r="W62" s="16">
        <f>SB.u!AF62/SB.u!$AW62*100</f>
        <v>33.160876524027593</v>
      </c>
      <c r="X62" s="16">
        <f>SB.u!AG62/SB.u!$AW62*100</f>
        <v>325.78048997241649</v>
      </c>
      <c r="Y62" s="16">
        <f>SB.u!AH62/SB.u!$AW62*100</f>
        <v>170.22583282334168</v>
      </c>
      <c r="Z62" s="16">
        <f>SB.u!AI62/SB.u!$AW62*100</f>
        <v>35.170626616392902</v>
      </c>
      <c r="AA62" s="16">
        <f>SB.u!AJ62/SB.u!$AW62*100</f>
        <v>12.460450572664913</v>
      </c>
      <c r="AB62" s="16">
        <f>SB.u!AK62/SB.u!$AW62*100</f>
        <v>21.30335097907227</v>
      </c>
      <c r="AC62" s="16">
        <f>SB.u!AL62/SB.u!$AW62*100</f>
        <v>24.016513603765439</v>
      </c>
      <c r="AD62" s="16">
        <f>SB.u!AM62/SB.u!$AW62*100</f>
        <v>126.01133079130487</v>
      </c>
      <c r="AE62" s="16">
        <f>SB.u!AN62/SB.u!$AW62*100</f>
        <v>6.6321753048055179</v>
      </c>
      <c r="AF62" s="16">
        <f>SB.u!AO62/SB.u!$AW62*100</f>
        <v>21.504325988308803</v>
      </c>
      <c r="AG62" s="16">
        <f>SB.u!AP62/SB.u!$AW62*100</f>
        <v>48.133514712149143</v>
      </c>
      <c r="AH62" s="16">
        <f>SB.u!AQ62/SB.u!$AW62*100</f>
        <v>5.1248627355315381</v>
      </c>
      <c r="AI62" s="16">
        <f>SB.u!AR62/SB.u!$AW62*100</f>
        <v>25.121876154566358</v>
      </c>
      <c r="AJ62" s="16">
        <f>SB.u!AS62/SB.u!$AW62*100</f>
        <v>1.8087750831287779</v>
      </c>
      <c r="AK62" s="14"/>
      <c r="AL62" s="33">
        <f t="shared" si="3"/>
        <v>99.775229088030244</v>
      </c>
      <c r="AM62" s="33">
        <f t="shared" si="4"/>
        <v>0.22477091196973234</v>
      </c>
      <c r="AN62" s="33">
        <f t="shared" si="5"/>
        <v>99.999999999999972</v>
      </c>
    </row>
    <row r="63" spans="1:40" x14ac:dyDescent="0.25">
      <c r="A63" s="13" t="str">
        <f>SB.u!A63</f>
        <v>090921-1102MS-a</v>
      </c>
      <c r="B63" s="13" t="str">
        <f>SB.u!B63</f>
        <v>10MS079</v>
      </c>
      <c r="C63" s="13" t="str">
        <f>SB.u!D63</f>
        <v>DH-1</v>
      </c>
      <c r="D63" s="7">
        <f>SB.u!E63</f>
        <v>1</v>
      </c>
      <c r="E63" s="7">
        <f>SB.u!F63</f>
        <v>1</v>
      </c>
      <c r="F63" s="17">
        <f>IF(D63&lt;=4,('MI100'!$C$5/((I63/H63)-'MI100'!$B$5))/H63*100,('MI100'!$C$7/((I63/H63)-'MI100'!$B$7))/H63*100)</f>
        <v>99.862397994742764</v>
      </c>
      <c r="G63" s="14">
        <f>SB.u!P63/SB.u!$AW63*100</f>
        <v>53.999831872204908</v>
      </c>
      <c r="H63" s="14">
        <f>SB.u!Q63/SB.u!$AW63*100</f>
        <v>2.079167223924975</v>
      </c>
      <c r="I63" s="14">
        <f>SB.u!R63/SB.u!$AW63*100</f>
        <v>13.668997040367357</v>
      </c>
      <c r="J63" s="14">
        <f>SB.u!S63/SB.u!$AW63*100</f>
        <v>12.578679767011543</v>
      </c>
      <c r="K63" s="14">
        <f>SB.u!T63/SB.u!$AW63*100</f>
        <v>0.21335474145147779</v>
      </c>
      <c r="L63" s="14">
        <f>SB.u!U63/SB.u!$AW63*100</f>
        <v>4.3771968101625012</v>
      </c>
      <c r="M63" s="14">
        <f>SB.u!V63/SB.u!$AW63*100</f>
        <v>8.1608718184119198</v>
      </c>
      <c r="N63" s="14">
        <f>SB.u!W63/SB.u!$AW63*100</f>
        <v>3.0620152799660483</v>
      </c>
      <c r="O63" s="14">
        <f>SB.u!X63/SB.u!$AW63*100</f>
        <v>1.290427497974715</v>
      </c>
      <c r="P63" s="14">
        <f>SB.u!Y63/SB.u!$AW63*100</f>
        <v>0.34415569329306034</v>
      </c>
      <c r="Q63" s="14"/>
      <c r="R63" s="16">
        <f>SB.u!AA63/SB.u!$AW63*100</f>
        <v>10.894195109810223</v>
      </c>
      <c r="S63" s="16">
        <f>SB.u!AB63/SB.u!$AW63*100</f>
        <v>16.341292664715333</v>
      </c>
      <c r="T63" s="16">
        <f>SB.u!AC63/SB.u!$AW63*100</f>
        <v>37.020088937966221</v>
      </c>
      <c r="U63" s="16">
        <f>SB.u!AD63/SB.u!$AW63*100</f>
        <v>349.62296528335401</v>
      </c>
      <c r="V63" s="16">
        <f>SB.u!AE63/SB.u!$AW63*100</f>
        <v>522.31613220923452</v>
      </c>
      <c r="W63" s="16">
        <f>SB.u!AF63/SB.u!$AW63*100</f>
        <v>33.993923629685604</v>
      </c>
      <c r="X63" s="16">
        <f>SB.u!AG63/SB.u!$AW63*100</f>
        <v>326.22062023265062</v>
      </c>
      <c r="Y63" s="16">
        <f>SB.u!AH63/SB.u!$AW63*100</f>
        <v>170.57485121008415</v>
      </c>
      <c r="Z63" s="16">
        <f>SB.u!AI63/SB.u!$AW63*100</f>
        <v>35.406134106883222</v>
      </c>
      <c r="AA63" s="16">
        <f>SB.u!AJ63/SB.u!$AW63*100</f>
        <v>12.40727776395053</v>
      </c>
      <c r="AB63" s="16">
        <f>SB.u!AK63/SB.u!$AW63*100</f>
        <v>20.779668450193576</v>
      </c>
      <c r="AC63" s="16">
        <f>SB.u!AL63/SB.u!$AW63*100</f>
        <v>24.915427704843747</v>
      </c>
      <c r="AD63" s="16">
        <f>SB.u!AM63/SB.u!$AW63*100</f>
        <v>127.80504818638474</v>
      </c>
      <c r="AE63" s="16">
        <f>SB.u!AN63/SB.u!$AW63*100</f>
        <v>5.6488419087904855</v>
      </c>
      <c r="AF63" s="16">
        <f>SB.u!AO63/SB.u!$AW63*100</f>
        <v>23.704961581531503</v>
      </c>
      <c r="AG63" s="16">
        <f>SB.u!AP63/SB.u!$AW63*100</f>
        <v>45.190735270323884</v>
      </c>
      <c r="AH63" s="16">
        <f>SB.u!AQ63/SB.u!$AW63*100</f>
        <v>4.6401201393636136</v>
      </c>
      <c r="AI63" s="16">
        <f>SB.u!AR63/SB.u!$AW63*100</f>
        <v>24.209322466244938</v>
      </c>
      <c r="AJ63" s="16">
        <f>SB.u!AS63/SB.u!$AW63*100</f>
        <v>3.4296540160513667</v>
      </c>
      <c r="AK63" s="14"/>
      <c r="AL63" s="33">
        <f t="shared" si="3"/>
        <v>99.774697744768503</v>
      </c>
      <c r="AM63" s="33">
        <f t="shared" si="4"/>
        <v>0.22530225523147956</v>
      </c>
      <c r="AN63" s="33">
        <f t="shared" si="5"/>
        <v>99.999999999999986</v>
      </c>
    </row>
    <row r="64" spans="1:40" x14ac:dyDescent="0.25">
      <c r="A64" s="13" t="str">
        <f>SB.u!A64</f>
        <v>090921-1238MS</v>
      </c>
      <c r="B64" s="13" t="str">
        <f>SB.u!B64</f>
        <v>10MS072</v>
      </c>
      <c r="C64" s="13" t="str">
        <f>SB.u!D64</f>
        <v>DH-2</v>
      </c>
      <c r="D64" s="7">
        <f>SB.u!E64</f>
        <v>1</v>
      </c>
      <c r="E64" s="7">
        <f>SB.u!F64</f>
        <v>2</v>
      </c>
      <c r="F64" s="17">
        <f>IF(D64&lt;=4,('MI100'!$C$5/((I64/H64)-'MI100'!$B$5))/H64*100,('MI100'!$C$7/((I64/H64)-'MI100'!$B$7))/H64*100)</f>
        <v>100.11929455805426</v>
      </c>
      <c r="G64" s="14">
        <f>SB.u!P64/SB.u!$AW64*100</f>
        <v>53.841127325826434</v>
      </c>
      <c r="H64" s="14">
        <f>SB.u!Q64/SB.u!$AW64*100</f>
        <v>2.024360054141487</v>
      </c>
      <c r="I64" s="14">
        <f>SB.u!R64/SB.u!$AW64*100</f>
        <v>13.714523955310115</v>
      </c>
      <c r="J64" s="14">
        <f>SB.u!S64/SB.u!$AW64*100</f>
        <v>12.515062723891674</v>
      </c>
      <c r="K64" s="14">
        <f>SB.u!T64/SB.u!$AW64*100</f>
        <v>0.21031193389011363</v>
      </c>
      <c r="L64" s="14">
        <f>SB.u!U64/SB.u!$AW64*100</f>
        <v>4.5443466172480784</v>
      </c>
      <c r="M64" s="14">
        <f>SB.u!V64/SB.u!$AW64*100</f>
        <v>8.3195730555713503</v>
      </c>
      <c r="N64" s="14">
        <f>SB.u!W64/SB.u!$AW64*100</f>
        <v>2.9667466524510413</v>
      </c>
      <c r="O64" s="14">
        <f>SB.u!X64/SB.u!$AW64*100</f>
        <v>1.3199843750133766</v>
      </c>
      <c r="P64" s="14">
        <f>SB.u!Y64/SB.u!$AW64*100</f>
        <v>0.32403304818565387</v>
      </c>
      <c r="Q64" s="14"/>
      <c r="R64" s="16">
        <f>SB.u!AA64/SB.u!$AW64*100</f>
        <v>11.62055079129903</v>
      </c>
      <c r="S64" s="16">
        <f>SB.u!AB64/SB.u!$AW64*100</f>
        <v>18.632952130876031</v>
      </c>
      <c r="T64" s="16">
        <f>SB.u!AC64/SB.u!$AW64*100</f>
        <v>36.865195613776237</v>
      </c>
      <c r="U64" s="16">
        <f>SB.u!AD64/SB.u!$AW64*100</f>
        <v>344.30890577323072</v>
      </c>
      <c r="V64" s="16">
        <f>SB.u!AE64/SB.u!$AW64*100</f>
        <v>496.17748335606973</v>
      </c>
      <c r="W64" s="16">
        <f>SB.u!AF64/SB.u!$AW64*100</f>
        <v>34.561120887915223</v>
      </c>
      <c r="X64" s="16">
        <f>SB.u!AG64/SB.u!$AW64*100</f>
        <v>323.27170175449976</v>
      </c>
      <c r="Y64" s="16">
        <f>SB.u!AH64/SB.u!$AW64*100</f>
        <v>167.39603769190242</v>
      </c>
      <c r="Z64" s="16">
        <f>SB.u!AI64/SB.u!$AW64*100</f>
        <v>34.360766563927299</v>
      </c>
      <c r="AA64" s="16">
        <f>SB.u!AJ64/SB.u!$AW64*100</f>
        <v>12.32179092525673</v>
      </c>
      <c r="AB64" s="16">
        <f>SB.u!AK64/SB.u!$AW64*100</f>
        <v>20.436141046767261</v>
      </c>
      <c r="AC64" s="16">
        <f>SB.u!AL64/SB.u!$AW64*100</f>
        <v>24.944113336495334</v>
      </c>
      <c r="AD64" s="16">
        <f>SB.u!AM64/SB.u!$AW64*100</f>
        <v>126.72410992235581</v>
      </c>
      <c r="AE64" s="16">
        <f>SB.u!AN64/SB.u!$AW64*100</f>
        <v>5.008858099697858</v>
      </c>
      <c r="AF64" s="16">
        <f>SB.u!AO64/SB.u!$AW64*100</f>
        <v>20.937026856737045</v>
      </c>
      <c r="AG64" s="16">
        <f>SB.u!AP64/SB.u!$AW64*100</f>
        <v>42.374939523443878</v>
      </c>
      <c r="AH64" s="16">
        <f>SB.u!AQ64/SB.u!$AW64*100</f>
        <v>4.9086809377038998</v>
      </c>
      <c r="AI64" s="16">
        <f>SB.u!AR64/SB.u!$AW64*100</f>
        <v>22.740215772628272</v>
      </c>
      <c r="AJ64" s="16">
        <f>SB.u!AS64/SB.u!$AW64*100</f>
        <v>2.0035432398791433</v>
      </c>
      <c r="AK64" s="14"/>
      <c r="AL64" s="33">
        <f t="shared" si="3"/>
        <v>99.780069741529331</v>
      </c>
      <c r="AM64" s="33">
        <f t="shared" si="4"/>
        <v>0.21993025847068229</v>
      </c>
      <c r="AN64" s="33">
        <f t="shared" si="5"/>
        <v>100.00000000000001</v>
      </c>
    </row>
    <row r="65" spans="1:40" x14ac:dyDescent="0.25">
      <c r="A65" s="13" t="str">
        <f>SB.u!A65</f>
        <v>090921-1238MS-a</v>
      </c>
      <c r="B65" s="13" t="str">
        <f>SB.u!B65</f>
        <v>10MS080</v>
      </c>
      <c r="C65" s="13" t="str">
        <f>SB.u!D65</f>
        <v>DH-2</v>
      </c>
      <c r="D65" s="7">
        <f>SB.u!E65</f>
        <v>1</v>
      </c>
      <c r="E65" s="7">
        <f>SB.u!F65</f>
        <v>2</v>
      </c>
      <c r="F65" s="17">
        <f>IF(D65&lt;=4,('MI100'!$C$5/((I65/H65)-'MI100'!$B$5))/H65*100,('MI100'!$C$7/((I65/H65)-'MI100'!$B$7))/H65*100)</f>
        <v>100.23915219753181</v>
      </c>
      <c r="G65" s="14">
        <f>SB.u!P65/SB.u!$AW65*100</f>
        <v>53.790196084907471</v>
      </c>
      <c r="H65" s="14">
        <f>SB.u!Q65/SB.u!$AW65*100</f>
        <v>2.0186337060064554</v>
      </c>
      <c r="I65" s="14">
        <f>SB.u!R65/SB.u!$AW65*100</f>
        <v>13.703511063573703</v>
      </c>
      <c r="J65" s="14">
        <f>SB.u!S65/SB.u!$AW65*100</f>
        <v>12.626204839620492</v>
      </c>
      <c r="K65" s="14">
        <f>SB.u!T65/SB.u!$AW65*100</f>
        <v>0.21037428465341754</v>
      </c>
      <c r="L65" s="14">
        <f>SB.u!U65/SB.u!$AW65*100</f>
        <v>4.5531091555942007</v>
      </c>
      <c r="M65" s="14">
        <f>SB.u!V65/SB.u!$AW65*100</f>
        <v>8.2846192818737769</v>
      </c>
      <c r="N65" s="14">
        <f>SB.u!W65/SB.u!$AW65*100</f>
        <v>2.9627095456976877</v>
      </c>
      <c r="O65" s="14">
        <f>SB.u!X65/SB.u!$AW65*100</f>
        <v>1.3087379251275217</v>
      </c>
      <c r="P65" s="14">
        <f>SB.u!Y65/SB.u!$AW65*100</f>
        <v>0.32300697767213554</v>
      </c>
      <c r="Q65" s="14"/>
      <c r="R65" s="16">
        <f>SB.u!AA65/SB.u!$AW65*100</f>
        <v>10.993430551960062</v>
      </c>
      <c r="S65" s="16">
        <f>SB.u!AB65/SB.u!$AW65*100</f>
        <v>18.6888319383321</v>
      </c>
      <c r="T65" s="16">
        <f>SB.u!AC65/SB.u!$AW65*100</f>
        <v>36.778022210193654</v>
      </c>
      <c r="U65" s="16">
        <f>SB.u!AD65/SB.u!$AW65*100</f>
        <v>341.0961679439971</v>
      </c>
      <c r="V65" s="16">
        <f>SB.u!AE65/SB.u!$AW65*100</f>
        <v>487.30879428506597</v>
      </c>
      <c r="W65" s="16">
        <f>SB.u!AF65/SB.u!$AW65*100</f>
        <v>34.979097210782008</v>
      </c>
      <c r="X65" s="16">
        <f>SB.u!AG65/SB.u!$AW65*100</f>
        <v>322.30739572791992</v>
      </c>
      <c r="Y65" s="16">
        <f>SB.u!AH65/SB.u!$AW65*100</f>
        <v>166.40056244557729</v>
      </c>
      <c r="Z65" s="16">
        <f>SB.u!AI65/SB.u!$AW65*100</f>
        <v>33.679873600095824</v>
      </c>
      <c r="AA65" s="16">
        <f>SB.u!AJ65/SB.u!$AW65*100</f>
        <v>12.292654162646249</v>
      </c>
      <c r="AB65" s="16">
        <f>SB.u!AK65/SB.u!$AW65*100</f>
        <v>21.687040270684847</v>
      </c>
      <c r="AC65" s="16">
        <f>SB.u!AL65/SB.u!$AW65*100</f>
        <v>25.484770824998325</v>
      </c>
      <c r="AD65" s="16">
        <f>SB.u!AM65/SB.u!$AW65*100</f>
        <v>125.02528745910941</v>
      </c>
      <c r="AE65" s="16">
        <f>SB.u!AN65/SB.u!$AW65*100</f>
        <v>6.096356942450579</v>
      </c>
      <c r="AF65" s="16">
        <f>SB.u!AO65/SB.u!$AW65*100</f>
        <v>19.188533327057559</v>
      </c>
      <c r="AG65" s="16">
        <f>SB.u!AP65/SB.u!$AW65*100</f>
        <v>48.670915261859541</v>
      </c>
      <c r="AH65" s="16">
        <f>SB.u!AQ65/SB.u!$AW65*100</f>
        <v>4.5972527762742068</v>
      </c>
      <c r="AI65" s="16">
        <f>SB.u!AR65/SB.u!$AW65*100</f>
        <v>23.985666658821948</v>
      </c>
      <c r="AJ65" s="16">
        <f>SB.u!AS65/SB.u!$AW65*100</f>
        <v>1.8988652771567378</v>
      </c>
      <c r="AK65" s="14"/>
      <c r="AL65" s="33">
        <f t="shared" si="3"/>
        <v>99.781102864726861</v>
      </c>
      <c r="AM65" s="33">
        <f t="shared" si="4"/>
        <v>0.21889713527314253</v>
      </c>
      <c r="AN65" s="33">
        <f t="shared" si="5"/>
        <v>100</v>
      </c>
    </row>
    <row r="66" spans="1:40" x14ac:dyDescent="0.25">
      <c r="A66" s="13" t="str">
        <f>SB.u!A66</f>
        <v>090921-1554MS</v>
      </c>
      <c r="B66" s="13" t="str">
        <f>SB.u!B66</f>
        <v>10MS073</v>
      </c>
      <c r="C66" s="13" t="str">
        <f>SB.u!D66</f>
        <v>DH-3</v>
      </c>
      <c r="D66" s="7">
        <f>SB.u!E66</f>
        <v>3</v>
      </c>
      <c r="E66" s="7">
        <f>SB.u!F66</f>
        <v>8</v>
      </c>
      <c r="F66" s="17">
        <f>IF(D66&lt;=4,('MI100'!$C$5/((I66/H66)-'MI100'!$B$5))/H66*100,('MI100'!$C$7/((I66/H66)-'MI100'!$B$7))/H66*100)</f>
        <v>100.15487236848355</v>
      </c>
      <c r="G66" s="14">
        <f>SB.u!P66/SB.u!$AW66*100</f>
        <v>53.444908250161873</v>
      </c>
      <c r="H66" s="14">
        <f>SB.u!Q66/SB.u!$AW66*100</f>
        <v>1.8756407148429313</v>
      </c>
      <c r="I66" s="14">
        <f>SB.u!R66/SB.u!$AW66*100</f>
        <v>13.950774474204058</v>
      </c>
      <c r="J66" s="14">
        <f>SB.u!S66/SB.u!$AW66*100</f>
        <v>12.192598599054614</v>
      </c>
      <c r="K66" s="14">
        <f>SB.u!T66/SB.u!$AW66*100</f>
        <v>0.2072461068483695</v>
      </c>
      <c r="L66" s="14">
        <f>SB.u!U66/SB.u!$AW66*100</f>
        <v>5.0345424201632341</v>
      </c>
      <c r="M66" s="14">
        <f>SB.u!V66/SB.u!$AW66*100</f>
        <v>8.8302373554803264</v>
      </c>
      <c r="N66" s="14">
        <f>SB.u!W66/SB.u!$AW66*100</f>
        <v>2.8720564447223342</v>
      </c>
      <c r="O66" s="14">
        <f>SB.u!X66/SB.u!$AW66*100</f>
        <v>1.0798420588571105</v>
      </c>
      <c r="P66" s="14">
        <f>SB.u!Y66/SB.u!$AW66*100</f>
        <v>0.29899679573867388</v>
      </c>
      <c r="Q66" s="14"/>
      <c r="R66" s="16">
        <f>SB.u!AA66/SB.u!$AW66*100</f>
        <v>16.750236409493493</v>
      </c>
      <c r="S66" s="16">
        <f>SB.u!AB66/SB.u!$AW66*100</f>
        <v>36.749003516585724</v>
      </c>
      <c r="T66" s="16">
        <f>SB.u!AC66/SB.u!$AW66*100</f>
        <v>36.342937179385885</v>
      </c>
      <c r="U66" s="16">
        <f>SB.u!AD66/SB.u!$AW66*100</f>
        <v>322.41667173667474</v>
      </c>
      <c r="V66" s="16">
        <f>SB.u!AE66/SB.u!$AW66*100</f>
        <v>458.14434494572208</v>
      </c>
      <c r="W66" s="16">
        <f>SB.u!AF66/SB.u!$AW66*100</f>
        <v>26.800378255189589</v>
      </c>
      <c r="X66" s="16">
        <f>SB.u!AG66/SB.u!$AW66*100</f>
        <v>317.64539227457658</v>
      </c>
      <c r="Y66" s="16">
        <f>SB.u!AH66/SB.u!$AW66*100</f>
        <v>162.02046854273706</v>
      </c>
      <c r="Z66" s="16">
        <f>SB.u!AI66/SB.u!$AW66*100</f>
        <v>33.906539156186824</v>
      </c>
      <c r="AA66" s="16">
        <f>SB.u!AJ66/SB.u!$AW66*100</f>
        <v>11.978956947395346</v>
      </c>
      <c r="AB66" s="16">
        <f>SB.u!AK66/SB.u!$AW66*100</f>
        <v>20.404833444292077</v>
      </c>
      <c r="AC66" s="16">
        <f>SB.u!AL66/SB.u!$AW66*100</f>
        <v>33.195923066087104</v>
      </c>
      <c r="AD66" s="16">
        <f>SB.u!AM66/SB.u!$AW66*100</f>
        <v>121.00776848555299</v>
      </c>
      <c r="AE66" s="16">
        <f>SB.u!AN66/SB.u!$AW66*100</f>
        <v>4.6697628777981866</v>
      </c>
      <c r="AF66" s="16">
        <f>SB.u!AO66/SB.u!$AW66*100</f>
        <v>19.897250522792266</v>
      </c>
      <c r="AG66" s="16">
        <f>SB.u!AP66/SB.u!$AW66*100</f>
        <v>40.911183472884105</v>
      </c>
      <c r="AH66" s="16">
        <f>SB.u!AQ66/SB.u!$AW66*100</f>
        <v>3.4515638661986592</v>
      </c>
      <c r="AI66" s="16">
        <f>SB.u!AR66/SB.u!$AW66*100</f>
        <v>23.348814388990931</v>
      </c>
      <c r="AJ66" s="16">
        <f>SB.u!AS66/SB.u!$AW66*100</f>
        <v>1.4212321801994479</v>
      </c>
      <c r="AK66" s="14"/>
      <c r="AL66" s="33">
        <f t="shared" si="3"/>
        <v>99.786843220073521</v>
      </c>
      <c r="AM66" s="33">
        <f t="shared" si="4"/>
        <v>0.21315677992649015</v>
      </c>
      <c r="AN66" s="33">
        <f t="shared" si="5"/>
        <v>100.00000000000001</v>
      </c>
    </row>
    <row r="67" spans="1:40" x14ac:dyDescent="0.25">
      <c r="A67" s="13" t="str">
        <f>SB.u!A67</f>
        <v>090921-1554MS-a</v>
      </c>
      <c r="B67" s="13" t="str">
        <f>SB.u!B67</f>
        <v>10MS331</v>
      </c>
      <c r="C67" s="13" t="str">
        <f>SB.u!D67</f>
        <v>DH-3</v>
      </c>
      <c r="D67" s="7">
        <f>SB.u!E67</f>
        <v>3</v>
      </c>
      <c r="E67" s="7">
        <f>SB.u!F67</f>
        <v>8</v>
      </c>
      <c r="F67" s="17">
        <f>IF(D67&lt;=4,('MI100'!$C$5/((I67/H67)-'MI100'!$B$5))/H67*100,('MI100'!$C$7/((I67/H67)-'MI100'!$B$7))/H67*100)</f>
        <v>100.16380204800943</v>
      </c>
      <c r="G67" s="14">
        <f>SB.u!P67/SB.u!$AW67*100</f>
        <v>53.446703133685084</v>
      </c>
      <c r="H67" s="14">
        <f>SB.u!Q67/SB.u!$AW67*100</f>
        <v>1.8790758102030907</v>
      </c>
      <c r="I67" s="14">
        <f>SB.u!R67/SB.u!$AW67*100</f>
        <v>13.943661860330275</v>
      </c>
      <c r="J67" s="14">
        <f>SB.u!S67/SB.u!$AW67*100</f>
        <v>12.18303787800199</v>
      </c>
      <c r="K67" s="14">
        <f>SB.u!T67/SB.u!$AW67*100</f>
        <v>0.20663732396660339</v>
      </c>
      <c r="L67" s="14">
        <f>SB.u!U67/SB.u!$AW67*100</f>
        <v>5.0408972635460456</v>
      </c>
      <c r="M67" s="14">
        <f>SB.u!V67/SB.u!$AW67*100</f>
        <v>8.8579832922032473</v>
      </c>
      <c r="N67" s="14">
        <f>SB.u!W67/SB.u!$AW67*100</f>
        <v>2.8577810224426363</v>
      </c>
      <c r="O67" s="14">
        <f>SB.u!X67/SB.u!$AW67*100</f>
        <v>1.0743994927358274</v>
      </c>
      <c r="P67" s="14">
        <f>SB.u!Y67/SB.u!$AW67*100</f>
        <v>0.29886369198691692</v>
      </c>
      <c r="Q67" s="14"/>
      <c r="R67" s="16">
        <f>SB.u!AA67/SB.u!$AW67*100</f>
        <v>15.278918734700451</v>
      </c>
      <c r="S67" s="16">
        <f>SB.u!AB67/SB.u!$AW67*100</f>
        <v>37.292624016933331</v>
      </c>
      <c r="T67" s="16">
        <f>SB.u!AC67/SB.u!$AW67*100</f>
        <v>37.192104814731358</v>
      </c>
      <c r="U67" s="16">
        <f>SB.u!AD67/SB.u!$AW67*100</f>
        <v>317.64067895824621</v>
      </c>
      <c r="V67" s="16">
        <f>SB.u!AE67/SB.u!$AW67*100</f>
        <v>455.55302437935819</v>
      </c>
      <c r="W67" s="16">
        <f>SB.u!AF67/SB.u!$AW67*100</f>
        <v>26.939146190129744</v>
      </c>
      <c r="X67" s="16">
        <f>SB.u!AG67/SB.u!$AW67*100</f>
        <v>315.2282181053987</v>
      </c>
      <c r="Y67" s="16">
        <f>SB.u!AH67/SB.u!$AW67*100</f>
        <v>162.43903075839424</v>
      </c>
      <c r="Z67" s="16">
        <f>SB.u!AI67/SB.u!$AW67*100</f>
        <v>33.673932737662177</v>
      </c>
      <c r="AA67" s="16">
        <f>SB.u!AJ67/SB.u!$AW67*100</f>
        <v>11.258150646621383</v>
      </c>
      <c r="AB67" s="16">
        <f>SB.u!AK67/SB.u!$AW67*100</f>
        <v>20.30487884479928</v>
      </c>
      <c r="AC67" s="16">
        <f>SB.u!AL67/SB.u!$AW67*100</f>
        <v>32.568221513440434</v>
      </c>
      <c r="AD67" s="16">
        <f>SB.u!AM67/SB.u!$AW67*100</f>
        <v>118.31110099172648</v>
      </c>
      <c r="AE67" s="16">
        <f>SB.u!AN67/SB.u!$AW67*100</f>
        <v>4.9254409078968546</v>
      </c>
      <c r="AF67" s="16">
        <f>SB.u!AO67/SB.u!$AW67*100</f>
        <v>18.998129216173584</v>
      </c>
      <c r="AG67" s="16">
        <f>SB.u!AP67/SB.u!$AW67*100</f>
        <v>36.890547208125433</v>
      </c>
      <c r="AH67" s="16">
        <f>SB.u!AQ67/SB.u!$AW67*100</f>
        <v>3.920248885877089</v>
      </c>
      <c r="AI67" s="16">
        <f>SB.u!AR67/SB.u!$AW67*100</f>
        <v>23.823050921868465</v>
      </c>
      <c r="AJ67" s="16">
        <f>SB.u!AS67/SB.u!$AW67*100</f>
        <v>1.5077880330296496</v>
      </c>
      <c r="AK67" s="14"/>
      <c r="AL67" s="33">
        <f t="shared" si="3"/>
        <v>99.789040769101703</v>
      </c>
      <c r="AM67" s="33">
        <f t="shared" si="4"/>
        <v>0.21095923089829202</v>
      </c>
      <c r="AN67" s="33">
        <f t="shared" si="5"/>
        <v>100</v>
      </c>
    </row>
    <row r="68" spans="1:40" x14ac:dyDescent="0.25">
      <c r="A68" s="13" t="str">
        <f>SB.u!A68</f>
        <v>090921-1719MS</v>
      </c>
      <c r="B68" s="13" t="str">
        <f>SB.u!B68</f>
        <v>10MS074</v>
      </c>
      <c r="C68" s="13" t="str">
        <f>SB.u!D68</f>
        <v>DH-4</v>
      </c>
      <c r="D68" s="7">
        <f>SB.u!E68</f>
        <v>4</v>
      </c>
      <c r="E68" s="7">
        <f>SB.u!F68</f>
        <v>12</v>
      </c>
      <c r="F68" s="17">
        <f>IF(D68&lt;=4,('MI100'!$C$5/((I68/H68)-'MI100'!$B$5))/H68*100,('MI100'!$C$7/((I68/H68)-'MI100'!$B$7))/H68*100)</f>
        <v>98.623536153147157</v>
      </c>
      <c r="G68" s="14">
        <f>SB.u!P68/SB.u!$AW68*100</f>
        <v>53.856307934139799</v>
      </c>
      <c r="H68" s="14">
        <f>SB.u!Q68/SB.u!$AW68*100</f>
        <v>1.7937274546694526</v>
      </c>
      <c r="I68" s="14">
        <f>SB.u!R68/SB.u!$AW68*100</f>
        <v>14.348290266714223</v>
      </c>
      <c r="J68" s="14">
        <f>SB.u!S68/SB.u!$AW68*100</f>
        <v>11.390201963724705</v>
      </c>
      <c r="K68" s="14">
        <f>SB.u!T68/SB.u!$AW68*100</f>
        <v>0.19107956793665712</v>
      </c>
      <c r="L68" s="14">
        <f>SB.u!U68/SB.u!$AW68*100</f>
        <v>4.9642861229666861</v>
      </c>
      <c r="M68" s="14">
        <f>SB.u!V68/SB.u!$AW68*100</f>
        <v>9.0119490499117418</v>
      </c>
      <c r="N68" s="14">
        <f>SB.u!W68/SB.u!$AW68*100</f>
        <v>2.9074049599334795</v>
      </c>
      <c r="O68" s="14">
        <f>SB.u!X68/SB.u!$AW68*100</f>
        <v>1.0303268053076649</v>
      </c>
      <c r="P68" s="14">
        <f>SB.u!Y68/SB.u!$AW68*100</f>
        <v>0.28925496731033362</v>
      </c>
      <c r="Q68" s="14"/>
      <c r="R68" s="16">
        <f>SB.u!AA68/SB.u!$AW68*100</f>
        <v>17.740699440253099</v>
      </c>
      <c r="S68" s="16">
        <f>SB.u!AB68/SB.u!$AW68*100</f>
        <v>42.720419916471549</v>
      </c>
      <c r="T68" s="16">
        <f>SB.u!AC68/SB.u!$AW68*100</f>
        <v>37.214685607427477</v>
      </c>
      <c r="U68" s="16">
        <f>SB.u!AD68/SB.u!$AW68*100</f>
        <v>331.77147114128496</v>
      </c>
      <c r="V68" s="16">
        <f>SB.u!AE68/SB.u!$AW68*100</f>
        <v>471.35203167982809</v>
      </c>
      <c r="W68" s="16">
        <f>SB.u!AF68/SB.u!$AW68*100</f>
        <v>25.795384818299048</v>
      </c>
      <c r="X68" s="16">
        <f>SB.u!AG68/SB.u!$AW68*100</f>
        <v>331.26168092748458</v>
      </c>
      <c r="Y68" s="16">
        <f>SB.u!AH68/SB.u!$AW68*100</f>
        <v>156.09776346567526</v>
      </c>
      <c r="Z68" s="16">
        <f>SB.u!AI68/SB.u!$AW68*100</f>
        <v>33.340279982544615</v>
      </c>
      <c r="AA68" s="16">
        <f>SB.u!AJ68/SB.u!$AW68*100</f>
        <v>10.909510575328056</v>
      </c>
      <c r="AB68" s="16">
        <f>SB.u!AK68/SB.u!$AW68*100</f>
        <v>19.983776380974756</v>
      </c>
      <c r="AC68" s="16">
        <f>SB.u!AL68/SB.u!$AW68*100</f>
        <v>30.791328913542742</v>
      </c>
      <c r="AD68" s="16">
        <f>SB.u!AM68/SB.u!$AW68*100</f>
        <v>119.18895198652804</v>
      </c>
      <c r="AE68" s="16">
        <f>SB.u!AN68/SB.u!$AW68*100</f>
        <v>6.2194406083645921</v>
      </c>
      <c r="AF68" s="16">
        <f>SB.u!AO68/SB.u!$AW68*100</f>
        <v>18.658321825093779</v>
      </c>
      <c r="AG68" s="16">
        <f>SB.u!AP68/SB.u!$AW68*100</f>
        <v>43.943916429592448</v>
      </c>
      <c r="AH68" s="16">
        <f>SB.u!AQ68/SB.u!$AW68*100</f>
        <v>5.1998601807638405</v>
      </c>
      <c r="AI68" s="16">
        <f>SB.u!AR68/SB.u!$AW68*100</f>
        <v>20.799440723055362</v>
      </c>
      <c r="AJ68" s="16">
        <f>SB.u!AS68/SB.u!$AW68*100</f>
        <v>0</v>
      </c>
      <c r="AK68" s="14"/>
      <c r="AL68" s="33">
        <f t="shared" si="3"/>
        <v>99.782829092614719</v>
      </c>
      <c r="AM68" s="33">
        <f t="shared" si="4"/>
        <v>0.21717090738525616</v>
      </c>
      <c r="AN68" s="33">
        <f t="shared" si="5"/>
        <v>99.999999999999972</v>
      </c>
    </row>
    <row r="69" spans="1:40" x14ac:dyDescent="0.25">
      <c r="A69" s="13" t="str">
        <f>SB.u!A69</f>
        <v>090921-1819MS</v>
      </c>
      <c r="B69" s="13" t="str">
        <f>SB.u!B69</f>
        <v>10MS075</v>
      </c>
      <c r="C69" s="13" t="str">
        <f>SB.u!D69</f>
        <v>DH-5</v>
      </c>
      <c r="D69" s="7">
        <f>SB.u!E69</f>
        <v>5</v>
      </c>
      <c r="E69" s="7">
        <f>SB.u!F69</f>
        <v>16</v>
      </c>
      <c r="F69" s="17">
        <f>IF(D69&lt;=4,('MI100'!$C$5/((I69/H69)-'MI100'!$B$5))/H69*100,('MI100'!$C$7/((I69/H69)-'MI100'!$B$7))/H69*100)</f>
        <v>100.02481187186574</v>
      </c>
      <c r="G69" s="14">
        <f>SB.u!P69/SB.u!$AW69*100</f>
        <v>53.802895436466848</v>
      </c>
      <c r="H69" s="14">
        <f>SB.u!Q69/SB.u!$AW69*100</f>
        <v>1.7208182358552093</v>
      </c>
      <c r="I69" s="14">
        <f>SB.u!R69/SB.u!$AW69*100</f>
        <v>14.17307765470224</v>
      </c>
      <c r="J69" s="14">
        <f>SB.u!S69/SB.u!$AW69*100</f>
        <v>11.696004560716146</v>
      </c>
      <c r="K69" s="14">
        <f>SB.u!T69/SB.u!$AW69*100</f>
        <v>0.20106318039185311</v>
      </c>
      <c r="L69" s="14">
        <f>SB.u!U69/SB.u!$AW69*100</f>
        <v>5.0803274831532237</v>
      </c>
      <c r="M69" s="14">
        <f>SB.u!V69/SB.u!$AW69*100</f>
        <v>8.6902023367397359</v>
      </c>
      <c r="N69" s="14">
        <f>SB.u!W69/SB.u!$AW69*100</f>
        <v>2.981988941531319</v>
      </c>
      <c r="O69" s="14">
        <f>SB.u!X69/SB.u!$AW69*100</f>
        <v>1.1291991601913192</v>
      </c>
      <c r="P69" s="14">
        <f>SB.u!Y69/SB.u!$AW69*100</f>
        <v>0.3090709169938452</v>
      </c>
      <c r="Q69" s="14"/>
      <c r="R69" s="16">
        <f>SB.u!AA69/SB.u!$AW69*100</f>
        <v>15.855451438367336</v>
      </c>
      <c r="S69" s="16">
        <f>SB.u!AB69/SB.u!$AW69*100</f>
        <v>41.14389297297852</v>
      </c>
      <c r="T69" s="16">
        <f>SB.u!AC69/SB.u!$AW69*100</f>
        <v>35.524239298620479</v>
      </c>
      <c r="U69" s="16">
        <f>SB.u!AD69/SB.u!$AW69*100</f>
        <v>303.76235129074632</v>
      </c>
      <c r="V69" s="16">
        <f>SB.u!AE69/SB.u!$AW69*100</f>
        <v>514.49936407917289</v>
      </c>
      <c r="W69" s="16">
        <f>SB.u!AF69/SB.u!$AW69*100</f>
        <v>28.298970288731567</v>
      </c>
      <c r="X69" s="16">
        <f>SB.u!AG69/SB.u!$AW69*100</f>
        <v>318.31324026899478</v>
      </c>
      <c r="Y69" s="16">
        <f>SB.u!AH69/SB.u!$AW69*100</f>
        <v>158.05275959131995</v>
      </c>
      <c r="Z69" s="16">
        <f>SB.u!AI69/SB.u!$AW69*100</f>
        <v>32.5137105445001</v>
      </c>
      <c r="AA69" s="16">
        <f>SB.u!AJ69/SB.u!$AW69*100</f>
        <v>10.737552556362688</v>
      </c>
      <c r="AB69" s="16">
        <f>SB.u!AK69/SB.u!$AW69*100</f>
        <v>20.170542652606542</v>
      </c>
      <c r="AC69" s="16">
        <f>SB.u!AL69/SB.u!$AW69*100</f>
        <v>26.6933549532007</v>
      </c>
      <c r="AD69" s="16">
        <f>SB.u!AM69/SB.u!$AW69*100</f>
        <v>116.80851565987072</v>
      </c>
      <c r="AE69" s="16">
        <f>SB.u!AN69/SB.u!$AW69*100</f>
        <v>4.8168460065926073</v>
      </c>
      <c r="AF69" s="16">
        <f>SB.u!AO69/SB.u!$AW69*100</f>
        <v>17.360715815427522</v>
      </c>
      <c r="AG69" s="16">
        <f>SB.u!AP69/SB.u!$AW69*100</f>
        <v>45.15793131180569</v>
      </c>
      <c r="AH69" s="16">
        <f>SB.u!AQ69/SB.u!$AW69*100</f>
        <v>3.4119325880030971</v>
      </c>
      <c r="AI69" s="16">
        <f>SB.u!AR69/SB.u!$AW69*100</f>
        <v>23.482124282138962</v>
      </c>
      <c r="AJ69" s="16">
        <f>SB.u!AS69/SB.u!$AW69*100</f>
        <v>1.5052643770601897</v>
      </c>
      <c r="AK69" s="14"/>
      <c r="AL69" s="33">
        <f t="shared" si="3"/>
        <v>99.784647906741739</v>
      </c>
      <c r="AM69" s="33">
        <f t="shared" si="4"/>
        <v>0.2153520932582689</v>
      </c>
      <c r="AN69" s="33">
        <f t="shared" si="5"/>
        <v>100.00000000000001</v>
      </c>
    </row>
    <row r="70" spans="1:40" x14ac:dyDescent="0.25">
      <c r="A70" s="13" t="str">
        <f>SB.u!A70</f>
        <v>090921-1819MS-a</v>
      </c>
      <c r="B70" s="13" t="str">
        <f>SB.u!B70</f>
        <v>10MS332</v>
      </c>
      <c r="C70" s="13" t="str">
        <f>SB.u!D70</f>
        <v>DH-5</v>
      </c>
      <c r="D70" s="7">
        <f>SB.u!E70</f>
        <v>5</v>
      </c>
      <c r="E70" s="7">
        <f>SB.u!F70</f>
        <v>16</v>
      </c>
      <c r="F70" s="17">
        <f>IF(D70&lt;=4,('MI100'!$C$5/((I70/H70)-'MI100'!$B$5))/H70*100,('MI100'!$C$7/((I70/H70)-'MI100'!$B$7))/H70*100)</f>
        <v>99.899462974376192</v>
      </c>
      <c r="G70" s="14">
        <f>SB.u!P70/SB.u!$AW70*100</f>
        <v>53.820875247396472</v>
      </c>
      <c r="H70" s="14">
        <f>SB.u!Q70/SB.u!$AW70*100</f>
        <v>1.7204602743682125</v>
      </c>
      <c r="I70" s="14">
        <f>SB.u!R70/SB.u!$AW70*100</f>
        <v>14.194209684497416</v>
      </c>
      <c r="J70" s="14">
        <f>SB.u!S70/SB.u!$AW70*100</f>
        <v>11.673292817365457</v>
      </c>
      <c r="K70" s="14">
        <f>SB.u!T70/SB.u!$AW70*100</f>
        <v>0.20120143981186495</v>
      </c>
      <c r="L70" s="14">
        <f>SB.u!U70/SB.u!$AW70*100</f>
        <v>5.0504020921410282</v>
      </c>
      <c r="M70" s="14">
        <f>SB.u!V70/SB.u!$AW70*100</f>
        <v>8.7079911164371282</v>
      </c>
      <c r="N70" s="14">
        <f>SB.u!W70/SB.u!$AW70*100</f>
        <v>2.9754297598892374</v>
      </c>
      <c r="O70" s="14">
        <f>SB.u!X70/SB.u!$AW70*100</f>
        <v>1.1300834198934155</v>
      </c>
      <c r="P70" s="14">
        <f>SB.u!Y70/SB.u!$AW70*100</f>
        <v>0.30992060382072101</v>
      </c>
      <c r="Q70" s="14"/>
      <c r="R70" s="16">
        <f>SB.u!AA70/SB.u!$AW70*100</f>
        <v>14.697183289775467</v>
      </c>
      <c r="S70" s="16">
        <f>SB.u!AB70/SB.u!$AW70*100</f>
        <v>40.492239675912003</v>
      </c>
      <c r="T70" s="16">
        <f>SB.u!AC70/SB.u!$AW70*100</f>
        <v>34.193446837436795</v>
      </c>
      <c r="U70" s="16">
        <f>SB.u!AD70/SB.u!$AW70*100</f>
        <v>302.24207540810369</v>
      </c>
      <c r="V70" s="16">
        <f>SB.u!AE70/SB.u!$AW70*100</f>
        <v>523.29970978697133</v>
      </c>
      <c r="W70" s="16">
        <f>SB.u!AF70/SB.u!$AW70*100</f>
        <v>28.294577353785421</v>
      </c>
      <c r="X70" s="16">
        <f>SB.u!AG70/SB.u!$AW70*100</f>
        <v>318.63893295588042</v>
      </c>
      <c r="Y70" s="16">
        <f>SB.u!AH70/SB.u!$AW70*100</f>
        <v>158.66959102635147</v>
      </c>
      <c r="Z70" s="16">
        <f>SB.u!AI70/SB.u!$AW70*100</f>
        <v>33.293619289083196</v>
      </c>
      <c r="AA70" s="16">
        <f>SB.u!AJ70/SB.u!$AW70*100</f>
        <v>11.097873096361068</v>
      </c>
      <c r="AB70" s="16">
        <f>SB.u!AK70/SB.u!$AW70*100</f>
        <v>21.295918644368534</v>
      </c>
      <c r="AC70" s="16">
        <f>SB.u!AL70/SB.u!$AW70*100</f>
        <v>27.294768966725862</v>
      </c>
      <c r="AD70" s="16">
        <f>SB.u!AM70/SB.u!$AW70*100</f>
        <v>115.17792618926082</v>
      </c>
      <c r="AE70" s="16">
        <f>SB.u!AN70/SB.u!$AW70*100</f>
        <v>5.3989652901216001</v>
      </c>
      <c r="AF70" s="16">
        <f>SB.u!AO70/SB.u!$AW70*100</f>
        <v>19.296301870249422</v>
      </c>
      <c r="AG70" s="16">
        <f>SB.u!AP70/SB.u!$AW70*100</f>
        <v>43.791607353208541</v>
      </c>
      <c r="AH70" s="16">
        <f>SB.u!AQ70/SB.u!$AW70*100</f>
        <v>2.9994251611786664</v>
      </c>
      <c r="AI70" s="16">
        <f>SB.u!AR70/SB.u!$AW70*100</f>
        <v>24.995209676488887</v>
      </c>
      <c r="AJ70" s="16">
        <f>SB.u!AS70/SB.u!$AW70*100</f>
        <v>0.79984670964764448</v>
      </c>
      <c r="AK70" s="14"/>
      <c r="AL70" s="33">
        <f t="shared" si="3"/>
        <v>99.783866455620952</v>
      </c>
      <c r="AM70" s="33">
        <f t="shared" si="4"/>
        <v>0.21613354437905685</v>
      </c>
      <c r="AN70" s="33">
        <f t="shared" si="5"/>
        <v>100.00000000000001</v>
      </c>
    </row>
    <row r="71" spans="1:40" x14ac:dyDescent="0.25">
      <c r="A71" s="13" t="str">
        <f>SB.u!A71</f>
        <v>080531-1610MS</v>
      </c>
      <c r="B71" s="13" t="str">
        <f>SB.u!B71</f>
        <v>08MS018</v>
      </c>
      <c r="C71" s="13" t="str">
        <f>SB.u!D71</f>
        <v>PG-1</v>
      </c>
      <c r="D71" s="7">
        <f>SB.u!E71</f>
        <v>1</v>
      </c>
      <c r="E71" s="7">
        <f>SB.u!F71</f>
        <v>3</v>
      </c>
      <c r="F71" s="17">
        <f>IF(D71&lt;=4,('MI100'!$C$5/((I71/H71)-'MI100'!$B$5))/H71*100,('MI100'!$C$7/((I71/H71)-'MI100'!$B$7))/H71*100)</f>
        <v>98.541563013341019</v>
      </c>
      <c r="G71" s="14">
        <f>SB.u!P71/SB.u!$AW71*100</f>
        <v>54.014360349302713</v>
      </c>
      <c r="H71" s="14">
        <f>SB.u!Q71/SB.u!$AW71*100</f>
        <v>1.9275694862352251</v>
      </c>
      <c r="I71" s="14">
        <f>SB.u!R71/SB.u!$AW71*100</f>
        <v>14.144601346354307</v>
      </c>
      <c r="J71" s="14">
        <f>SB.u!S71/SB.u!$AW71*100</f>
        <v>11.684465283479311</v>
      </c>
      <c r="K71" s="14">
        <f>SB.u!T71/SB.u!$AW71*100</f>
        <v>0.19057105242966371</v>
      </c>
      <c r="L71" s="14">
        <f>SB.u!U71/SB.u!$AW71*100</f>
        <v>4.7353618012373584</v>
      </c>
      <c r="M71" s="14">
        <f>SB.u!V71/SB.u!$AW71*100</f>
        <v>8.8980941403070712</v>
      </c>
      <c r="N71" s="14">
        <f>SB.u!W71/SB.u!$AW71*100</f>
        <v>2.9031287470435574</v>
      </c>
      <c r="O71" s="14">
        <f>SB.u!X71/SB.u!$AW71*100</f>
        <v>1.0085258741092866</v>
      </c>
      <c r="P71" s="14">
        <f>SB.u!Y71/SB.u!$AW71*100</f>
        <v>0.27865849476439231</v>
      </c>
      <c r="Q71" s="14"/>
      <c r="R71" s="16">
        <f>SB.u!AA71/SB.u!$AW71*100</f>
        <v>14.864501364852496</v>
      </c>
      <c r="S71" s="16">
        <f>SB.u!AB71/SB.u!$AW71*100</f>
        <v>25.35110164279638</v>
      </c>
      <c r="T71" s="16">
        <f>SB.u!AC71/SB.u!$AW71*100</f>
        <v>37.873934984418696</v>
      </c>
      <c r="U71" s="16">
        <f>SB.u!AD71/SB.u!$AW71*100</f>
        <v>337.60744195788277</v>
      </c>
      <c r="V71" s="16">
        <f>SB.u!AE71/SB.u!$AW71*100</f>
        <v>463.14121033365757</v>
      </c>
      <c r="W71" s="16">
        <f>SB.u!AF71/SB.u!$AW71*100</f>
        <v>25.758348255532066</v>
      </c>
      <c r="X71" s="16">
        <f>SB.u!AG71/SB.u!$AW71*100</f>
        <v>328.74982813088155</v>
      </c>
      <c r="Y71" s="16">
        <f>SB.u!AH71/SB.u!$AW71*100</f>
        <v>155.97545267776729</v>
      </c>
      <c r="Z71" s="16">
        <f>SB.u!AI71/SB.u!$AW71*100</f>
        <v>35.837701920740265</v>
      </c>
      <c r="AA71" s="16">
        <f>SB.u!AJ71/SB.u!$AW71*100</f>
        <v>11.911963422518781</v>
      </c>
      <c r="AB71" s="16">
        <f>SB.u!AK71/SB.u!$AW71*100</f>
        <v>21.380447168623455</v>
      </c>
      <c r="AC71" s="16">
        <f>SB.u!AL71/SB.u!$AW71*100</f>
        <v>32.78335232522263</v>
      </c>
      <c r="AD71" s="16">
        <f>SB.u!AM71/SB.u!$AW71*100</f>
        <v>117.08340116150939</v>
      </c>
      <c r="AE71" s="16">
        <f>SB.u!AN71/SB.u!$AW71*100</f>
        <v>6.7195691101387993</v>
      </c>
      <c r="AF71" s="16">
        <f>SB.u!AO71/SB.u!$AW71*100</f>
        <v>18.733344185841503</v>
      </c>
      <c r="AG71" s="16">
        <f>SB.u!AP71/SB.u!$AW71*100</f>
        <v>41.437342845855937</v>
      </c>
      <c r="AH71" s="16">
        <f>SB.u!AQ71/SB.u!$AW71*100</f>
        <v>3.6652195146211639</v>
      </c>
      <c r="AI71" s="16">
        <f>SB.u!AR71/SB.u!$AW71*100</f>
        <v>22.500375353646586</v>
      </c>
      <c r="AJ71" s="16">
        <f>SB.u!AS71/SB.u!$AW71*100</f>
        <v>2.3416680232301879</v>
      </c>
      <c r="AK71" s="14"/>
      <c r="AL71" s="33">
        <f t="shared" ref="AL71:AL117" si="6">SUM(G71:P71)</f>
        <v>99.78533657526286</v>
      </c>
      <c r="AM71" s="33">
        <f t="shared" ref="AM71:AM117" si="7">((R71*1.2726)+(S71*1.46157)+(T71*1.53386)+(U71*1.47112)+(V71*1.11651)+(W71*1.0936)+(X71*1.18261)+(Y71*1.35078)+(Z71*1.26995)+(AA71*1.43054)+(AB71*1.34422)+(AC71*1.25179)+(AD71*1.24472)+(AE71*1.07722)+(AF71*1.17277)+(AG71*1.22838)+(AH71*1.13791)+(AI71*1.16639)+(AJ71*1.10083))/10000</f>
        <v>0.21466342473709982</v>
      </c>
      <c r="AN71" s="33">
        <f t="shared" ref="AN71:AN117" si="8">AL71+AM71</f>
        <v>99.999999999999957</v>
      </c>
    </row>
    <row r="72" spans="1:40" x14ac:dyDescent="0.25">
      <c r="A72" s="13" t="str">
        <f>SB.u!A72</f>
        <v>090616-1816MS-a</v>
      </c>
      <c r="B72" s="13" t="str">
        <f>SB.u!B72</f>
        <v>10MS042</v>
      </c>
      <c r="C72" s="13" t="str">
        <f>SB.u!D72</f>
        <v>PG-2</v>
      </c>
      <c r="D72" s="7">
        <f>SB.u!E72</f>
        <v>1</v>
      </c>
      <c r="E72" s="7">
        <f>SB.u!F72</f>
        <v>3</v>
      </c>
      <c r="F72" s="17">
        <f>IF(D72&lt;=4,('MI100'!$C$5/((I72/H72)-'MI100'!$B$5))/H72*100,('MI100'!$C$7/((I72/H72)-'MI100'!$B$7))/H72*100)</f>
        <v>96.691971634946455</v>
      </c>
      <c r="G72" s="14">
        <f>SB.u!P72/SB.u!$AW72*100</f>
        <v>55.228896863217649</v>
      </c>
      <c r="H72" s="14">
        <f>SB.u!Q72/SB.u!$AW72*100</f>
        <v>1.9494219685028551</v>
      </c>
      <c r="I72" s="14">
        <f>SB.u!R72/SB.u!$AW72*100</f>
        <v>14.439638787394296</v>
      </c>
      <c r="J72" s="14">
        <f>SB.u!S72/SB.u!$AW72*100</f>
        <v>9.5041363892812001</v>
      </c>
      <c r="K72" s="14">
        <f>SB.u!T72/SB.u!$AW72*100</f>
        <v>0.19653556471464906</v>
      </c>
      <c r="L72" s="14">
        <f>SB.u!U72/SB.u!$AW72*100</f>
        <v>4.8815217605789556</v>
      </c>
      <c r="M72" s="14">
        <f>SB.u!V72/SB.u!$AW72*100</f>
        <v>9.0159680574021195</v>
      </c>
      <c r="N72" s="14">
        <f>SB.u!W72/SB.u!$AW72*100</f>
        <v>2.9078155733575053</v>
      </c>
      <c r="O72" s="14">
        <f>SB.u!X72/SB.u!$AW72*100</f>
        <v>1.3444167572920238</v>
      </c>
      <c r="P72" s="14">
        <f>SB.u!Y72/SB.u!$AW72*100</f>
        <v>0.29289494069450406</v>
      </c>
      <c r="Q72" s="14"/>
      <c r="R72" s="16">
        <f>SB.u!AA72/SB.u!$AW72*100</f>
        <v>15.045108478464195</v>
      </c>
      <c r="S72" s="16">
        <f>SB.u!AB72/SB.u!$AW72*100</f>
        <v>28.272687073623992</v>
      </c>
      <c r="T72" s="16">
        <f>SB.u!AC72/SB.u!$AW72*100</f>
        <v>38.168127549392381</v>
      </c>
      <c r="U72" s="16">
        <f>SB.u!AD72/SB.u!$AW72*100</f>
        <v>333.5167335863573</v>
      </c>
      <c r="V72" s="16">
        <f>SB.u!AE72/SB.u!$AW72*100</f>
        <v>647.24258622117782</v>
      </c>
      <c r="W72" s="16">
        <f>SB.u!AF72/SB.u!$AW72*100</f>
        <v>29.484373662493589</v>
      </c>
      <c r="X72" s="16">
        <f>SB.u!AG72/SB.u!$AW72*100</f>
        <v>340.38295758995167</v>
      </c>
      <c r="Y72" s="16">
        <f>SB.u!AH72/SB.u!$AW72*100</f>
        <v>163.98158502701915</v>
      </c>
      <c r="Z72" s="16">
        <f>SB.u!AI72/SB.u!$AW72*100</f>
        <v>37.259362607740186</v>
      </c>
      <c r="AA72" s="16">
        <f>SB.u!AJ72/SB.u!$AW72*100</f>
        <v>13.429526359971398</v>
      </c>
      <c r="AB72" s="16">
        <f>SB.u!AK72/SB.u!$AW72*100</f>
        <v>21.507436952435395</v>
      </c>
      <c r="AC72" s="16">
        <f>SB.u!AL72/SB.u!$AW72*100</f>
        <v>33.119433429102386</v>
      </c>
      <c r="AD72" s="16">
        <f>SB.u!AM72/SB.u!$AW72*100</f>
        <v>121.06768500455416</v>
      </c>
      <c r="AE72" s="16">
        <f>SB.u!AN72/SB.u!$AW72*100</f>
        <v>6.9671978860001982</v>
      </c>
      <c r="AF72" s="16">
        <f>SB.u!AO72/SB.u!$AW72*100</f>
        <v>18.781142127478795</v>
      </c>
      <c r="AG72" s="16">
        <f>SB.u!AP72/SB.u!$AW72*100</f>
        <v>43.01487390487079</v>
      </c>
      <c r="AH72" s="16">
        <f>SB.u!AQ72/SB.u!$AW72*100</f>
        <v>2.7262948249565992</v>
      </c>
      <c r="AI72" s="16">
        <f>SB.u!AR72/SB.u!$AW72*100</f>
        <v>21.608410834841191</v>
      </c>
      <c r="AJ72" s="16">
        <f>SB.u!AS72/SB.u!$AW72*100</f>
        <v>0.60584329443479978</v>
      </c>
      <c r="AK72" s="14"/>
      <c r="AL72" s="33">
        <f t="shared" si="6"/>
        <v>99.761246662435767</v>
      </c>
      <c r="AM72" s="33">
        <f t="shared" si="7"/>
        <v>0.23875333756422984</v>
      </c>
      <c r="AN72" s="33">
        <f t="shared" si="8"/>
        <v>100</v>
      </c>
    </row>
    <row r="73" spans="1:40" x14ac:dyDescent="0.25">
      <c r="A73" s="13" t="str">
        <f>SB.u!A73</f>
        <v>090616-1816MS-b</v>
      </c>
      <c r="B73" s="13" t="str">
        <f>SB.u!B73</f>
        <v>10MS043</v>
      </c>
      <c r="C73" s="13" t="str">
        <f>SB.u!D73</f>
        <v>PG-2</v>
      </c>
      <c r="D73" s="7">
        <f>SB.u!E73</f>
        <v>1</v>
      </c>
      <c r="E73" s="7">
        <f>SB.u!F73</f>
        <v>3</v>
      </c>
      <c r="F73" s="17">
        <f>IF(D73&lt;=4,('MI100'!$C$5/((I73/H73)-'MI100'!$B$5))/H73*100,('MI100'!$C$7/((I73/H73)-'MI100'!$B$7))/H73*100)</f>
        <v>97.314626453484593</v>
      </c>
      <c r="G73" s="14">
        <f>SB.u!P73/SB.u!$AW73*100</f>
        <v>54.802420897086677</v>
      </c>
      <c r="H73" s="14">
        <f>SB.u!Q73/SB.u!$AW73*100</f>
        <v>1.923438825679932</v>
      </c>
      <c r="I73" s="14">
        <f>SB.u!R73/SB.u!$AW73*100</f>
        <v>14.369259220191086</v>
      </c>
      <c r="J73" s="14">
        <f>SB.u!S73/SB.u!$AW73*100</f>
        <v>10.333770168381557</v>
      </c>
      <c r="K73" s="14">
        <f>SB.u!T73/SB.u!$AW73*100</f>
        <v>0.19250528720013713</v>
      </c>
      <c r="L73" s="14">
        <f>SB.u!U73/SB.u!$AW73*100</f>
        <v>4.7082437341643555</v>
      </c>
      <c r="M73" s="14">
        <f>SB.u!V73/SB.u!$AW73*100</f>
        <v>8.9766295823680355</v>
      </c>
      <c r="N73" s="14">
        <f>SB.u!W73/SB.u!$AW73*100</f>
        <v>2.8884972968473752</v>
      </c>
      <c r="O73" s="14">
        <f>SB.u!X73/SB.u!$AW73*100</f>
        <v>1.2963919175903591</v>
      </c>
      <c r="P73" s="14">
        <f>SB.u!Y73/SB.u!$AW73*100</f>
        <v>0.28427390836345778</v>
      </c>
      <c r="Q73" s="14"/>
      <c r="R73" s="16">
        <f>SB.u!AA73/SB.u!$AW73*100</f>
        <v>16.846608480020382</v>
      </c>
      <c r="S73" s="16">
        <f>SB.u!AB73/SB.u!$AW73*100</f>
        <v>27.741421149734169</v>
      </c>
      <c r="T73" s="16">
        <f>SB.u!AC73/SB.u!$AW73*100</f>
        <v>38.232722239088176</v>
      </c>
      <c r="U73" s="16">
        <f>SB.u!AD73/SB.u!$AW73*100</f>
        <v>338.64709381693672</v>
      </c>
      <c r="V73" s="16">
        <f>SB.u!AE73/SB.u!$AW73*100</f>
        <v>522.44661867081174</v>
      </c>
      <c r="W73" s="16">
        <f>SB.u!AF73/SB.u!$AW73*100</f>
        <v>29.153711680993361</v>
      </c>
      <c r="X73" s="16">
        <f>SB.u!AG73/SB.u!$AW73*100</f>
        <v>335.31812327896859</v>
      </c>
      <c r="Y73" s="16">
        <f>SB.u!AH73/SB.u!$AW73*100</f>
        <v>160.19409740282856</v>
      </c>
      <c r="Z73" s="16">
        <f>SB.u!AI73/SB.u!$AW73*100</f>
        <v>35.912530652019505</v>
      </c>
      <c r="AA73" s="16">
        <f>SB.u!AJ73/SB.u!$AW73*100</f>
        <v>11.903591620613206</v>
      </c>
      <c r="AB73" s="16">
        <f>SB.u!AK73/SB.u!$AW73*100</f>
        <v>20.377334808168367</v>
      </c>
      <c r="AC73" s="16">
        <f>SB.u!AL73/SB.u!$AW73*100</f>
        <v>37.022187498008876</v>
      </c>
      <c r="AD73" s="16">
        <f>SB.u!AM73/SB.u!$AW73*100</f>
        <v>119.03591620613206</v>
      </c>
      <c r="AE73" s="16">
        <f>SB.u!AN73/SB.u!$AW73*100</f>
        <v>6.3553073906663728</v>
      </c>
      <c r="AF73" s="16">
        <f>SB.u!AO73/SB.u!$AW73*100</f>
        <v>20.276456913078427</v>
      </c>
      <c r="AG73" s="16">
        <f>SB.u!AP73/SB.u!$AW73*100</f>
        <v>42.671349623045643</v>
      </c>
      <c r="AH73" s="16">
        <f>SB.u!AQ73/SB.u!$AW73*100</f>
        <v>2.9254589576083303</v>
      </c>
      <c r="AI73" s="16">
        <f>SB.u!AR73/SB.u!$AW73*100</f>
        <v>23.000160080506873</v>
      </c>
      <c r="AJ73" s="16">
        <f>SB.u!AS73/SB.u!$AW73*100</f>
        <v>0.90790105580948188</v>
      </c>
      <c r="AK73" s="14"/>
      <c r="AL73" s="33">
        <f t="shared" si="6"/>
        <v>99.775430837872975</v>
      </c>
      <c r="AM73" s="33">
        <f t="shared" si="7"/>
        <v>0.22456916212701789</v>
      </c>
      <c r="AN73" s="33">
        <f t="shared" si="8"/>
        <v>99.999999999999986</v>
      </c>
    </row>
    <row r="74" spans="1:40" x14ac:dyDescent="0.25">
      <c r="A74" s="13" t="str">
        <f>SB.u!A74</f>
        <v>080531-1715MS</v>
      </c>
      <c r="B74" s="13" t="str">
        <f>SB.u!B74</f>
        <v>08MS019</v>
      </c>
      <c r="C74" s="13" t="str">
        <f>SB.u!D74</f>
        <v>PG-3</v>
      </c>
      <c r="D74" s="7">
        <f>SB.u!E74</f>
        <v>1</v>
      </c>
      <c r="E74" s="7">
        <f>SB.u!F74</f>
        <v>3</v>
      </c>
      <c r="F74" s="17">
        <f>IF(D74&lt;=4,('MI100'!$C$5/((I74/H74)-'MI100'!$B$5))/H74*100,('MI100'!$C$7/((I74/H74)-'MI100'!$B$7))/H74*100)</f>
        <v>98.492637265554421</v>
      </c>
      <c r="G74" s="14">
        <f>SB.u!P74/SB.u!$AW74*100</f>
        <v>53.71575865515765</v>
      </c>
      <c r="H74" s="14">
        <f>SB.u!Q74/SB.u!$AW74*100</f>
        <v>1.9554167252020007</v>
      </c>
      <c r="I74" s="14">
        <f>SB.u!R74/SB.u!$AW74*100</f>
        <v>14.107818805411243</v>
      </c>
      <c r="J74" s="14">
        <f>SB.u!S74/SB.u!$AW74*100</f>
        <v>12.062182085741872</v>
      </c>
      <c r="K74" s="14">
        <f>SB.u!T74/SB.u!$AW74*100</f>
        <v>0.18148233844757394</v>
      </c>
      <c r="L74" s="14">
        <f>SB.u!U74/SB.u!$AW74*100</f>
        <v>4.7390059390819914</v>
      </c>
      <c r="M74" s="14">
        <f>SB.u!V74/SB.u!$AW74*100</f>
        <v>9.0370877139425367</v>
      </c>
      <c r="N74" s="14">
        <f>SB.u!W74/SB.u!$AW74*100</f>
        <v>2.8540045676034942</v>
      </c>
      <c r="O74" s="14">
        <f>SB.u!X74/SB.u!$AW74*100</f>
        <v>0.85984546545908846</v>
      </c>
      <c r="P74" s="14">
        <f>SB.u!Y74/SB.u!$AW74*100</f>
        <v>0.27758489947252757</v>
      </c>
      <c r="Q74" s="14"/>
      <c r="R74" s="16">
        <f>SB.u!AA74/SB.u!$AW74*100</f>
        <v>15.583641231494836</v>
      </c>
      <c r="S74" s="16">
        <f>SB.u!AB74/SB.u!$AW74*100</f>
        <v>25.181512983342646</v>
      </c>
      <c r="T74" s="16">
        <f>SB.u!AC74/SB.u!$AW74*100</f>
        <v>39.733124994208687</v>
      </c>
      <c r="U74" s="16">
        <f>SB.u!AD74/SB.u!$AW74*100</f>
        <v>342.11768663844617</v>
      </c>
      <c r="V74" s="16">
        <f>SB.u!AE74/SB.u!$AW74*100</f>
        <v>428.49853240507645</v>
      </c>
      <c r="W74" s="16">
        <f>SB.u!AF74/SB.u!$AW74*100</f>
        <v>20.537381490513059</v>
      </c>
      <c r="X74" s="16">
        <f>SB.u!AG74/SB.u!$AW74*100</f>
        <v>327.77248047170599</v>
      </c>
      <c r="Y74" s="16">
        <f>SB.u!AH74/SB.u!$AW74*100</f>
        <v>153.66915095162787</v>
      </c>
      <c r="Z74" s="16">
        <f>SB.u!AI74/SB.u!$AW74*100</f>
        <v>34.469775969001823</v>
      </c>
      <c r="AA74" s="16">
        <f>SB.u!AJ74/SB.u!$AW74*100</f>
        <v>11.765133115168286</v>
      </c>
      <c r="AB74" s="16">
        <f>SB.u!AK74/SB.u!$AW74*100</f>
        <v>21.053396100827456</v>
      </c>
      <c r="AC74" s="16">
        <f>SB.u!AL74/SB.u!$AW74*100</f>
        <v>33.953761358687416</v>
      </c>
      <c r="AD74" s="16">
        <f>SB.u!AM74/SB.u!$AW74*100</f>
        <v>116.30969316486544</v>
      </c>
      <c r="AE74" s="16">
        <f>SB.u!AN74/SB.u!$AW74*100</f>
        <v>4.7473344148924657</v>
      </c>
      <c r="AF74" s="16">
        <f>SB.u!AO74/SB.u!$AW74*100</f>
        <v>22.188628243519133</v>
      </c>
      <c r="AG74" s="16">
        <f>SB.u!AP74/SB.u!$AW74*100</f>
        <v>37.359457786762455</v>
      </c>
      <c r="AH74" s="16">
        <f>SB.u!AQ74/SB.u!$AW74*100</f>
        <v>2.8896818177606312</v>
      </c>
      <c r="AI74" s="16">
        <f>SB.u!AR74/SB.u!$AW74*100</f>
        <v>21.053396100827456</v>
      </c>
      <c r="AJ74" s="16">
        <f>SB.u!AS74/SB.u!$AW74*100</f>
        <v>0.1032029220628797</v>
      </c>
      <c r="AK74" s="14"/>
      <c r="AL74" s="33">
        <f t="shared" si="6"/>
        <v>99.790187195519991</v>
      </c>
      <c r="AM74" s="33">
        <f t="shared" si="7"/>
        <v>0.2098128044800209</v>
      </c>
      <c r="AN74" s="33">
        <f t="shared" si="8"/>
        <v>100.00000000000001</v>
      </c>
    </row>
    <row r="75" spans="1:40" x14ac:dyDescent="0.25">
      <c r="A75" s="13" t="str">
        <f>SB.u!A75</f>
        <v>090617-1010MS</v>
      </c>
      <c r="B75" s="13" t="str">
        <f>SB.u!B75</f>
        <v>10MS045</v>
      </c>
      <c r="C75" s="13" t="str">
        <f>SB.u!D75</f>
        <v>PG-4</v>
      </c>
      <c r="D75" s="7">
        <f>SB.u!E75</f>
        <v>4</v>
      </c>
      <c r="E75" s="7">
        <f>SB.u!F75</f>
        <v>11</v>
      </c>
      <c r="F75" s="17">
        <f>IF(D75&lt;=4,('MI100'!$C$5/((I75/H75)-'MI100'!$B$5))/H75*100,('MI100'!$C$7/((I75/H75)-'MI100'!$B$7))/H75*100)</f>
        <v>97.119124185717951</v>
      </c>
      <c r="G75" s="14">
        <f>SB.u!P75/SB.u!$AW75*100</f>
        <v>54.213338833200474</v>
      </c>
      <c r="H75" s="14">
        <f>SB.u!Q75/SB.u!$AW75*100</f>
        <v>1.828239006866724</v>
      </c>
      <c r="I75" s="14">
        <f>SB.u!R75/SB.u!$AW75*100</f>
        <v>14.559592638131107</v>
      </c>
      <c r="J75" s="14">
        <f>SB.u!S75/SB.u!$AW75*100</f>
        <v>10.851658857040215</v>
      </c>
      <c r="K75" s="14">
        <f>SB.u!T75/SB.u!$AW75*100</f>
        <v>0.18404397545380577</v>
      </c>
      <c r="L75" s="14">
        <f>SB.u!U75/SB.u!$AW75*100</f>
        <v>4.7408055410082683</v>
      </c>
      <c r="M75" s="14">
        <f>SB.u!V75/SB.u!$AW75*100</f>
        <v>9.1670849196411712</v>
      </c>
      <c r="N75" s="14">
        <f>SB.u!W75/SB.u!$AW75*100</f>
        <v>2.968406470579227</v>
      </c>
      <c r="O75" s="14">
        <f>SB.u!X75/SB.u!$AW75*100</f>
        <v>0.99047795867266852</v>
      </c>
      <c r="P75" s="14">
        <f>SB.u!Y75/SB.u!$AW75*100</f>
        <v>0.27849092506227258</v>
      </c>
      <c r="Q75" s="14"/>
      <c r="R75" s="16">
        <f>SB.u!AA75/SB.u!$AW75*100</f>
        <v>18.326434261505668</v>
      </c>
      <c r="S75" s="16">
        <f>SB.u!AB75/SB.u!$AW75*100</f>
        <v>49.612998829490472</v>
      </c>
      <c r="T75" s="16">
        <f>SB.u!AC75/SB.u!$AW75*100</f>
        <v>38.779139901418063</v>
      </c>
      <c r="U75" s="16">
        <f>SB.u!AD75/SB.u!$AW75*100</f>
        <v>331.29333095937312</v>
      </c>
      <c r="V75" s="16">
        <f>SB.u!AE75/SB.u!$AW75*100</f>
        <v>459.98337486199023</v>
      </c>
      <c r="W75" s="16">
        <f>SB.u!AF75/SB.u!$AW75*100</f>
        <v>22.173972946241662</v>
      </c>
      <c r="X75" s="16">
        <f>SB.u!AG75/SB.u!$AW75*100</f>
        <v>324.40826173405605</v>
      </c>
      <c r="Y75" s="16">
        <f>SB.u!AH75/SB.u!$AW75*100</f>
        <v>159.47035338050512</v>
      </c>
      <c r="Z75" s="16">
        <f>SB.u!AI75/SB.u!$AW75*100</f>
        <v>34.8303501986627</v>
      </c>
      <c r="AA75" s="16">
        <f>SB.u!AJ75/SB.u!$AW75*100</f>
        <v>12.555126234401673</v>
      </c>
      <c r="AB75" s="16">
        <f>SB.u!AK75/SB.u!$AW75*100</f>
        <v>22.477726000299768</v>
      </c>
      <c r="AC75" s="16">
        <f>SB.u!AL75/SB.u!$AW75*100</f>
        <v>40.702909243786067</v>
      </c>
      <c r="AD75" s="16">
        <f>SB.u!AM75/SB.u!$AW75*100</f>
        <v>115.52741156009925</v>
      </c>
      <c r="AE75" s="16">
        <f>SB.u!AN75/SB.u!$AW75*100</f>
        <v>4.8600488649296789</v>
      </c>
      <c r="AF75" s="16">
        <f>SB.u!AO75/SB.u!$AW75*100</f>
        <v>20.351454621893033</v>
      </c>
      <c r="AG75" s="16">
        <f>SB.u!AP75/SB.u!$AW75*100</f>
        <v>40.500407207747323</v>
      </c>
      <c r="AH75" s="16">
        <f>SB.u!AQ75/SB.u!$AW75*100</f>
        <v>2.6325264685035763</v>
      </c>
      <c r="AI75" s="16">
        <f>SB.u!AR75/SB.u!$AW75*100</f>
        <v>24.50274636068713</v>
      </c>
      <c r="AJ75" s="16">
        <f>SB.u!AS75/SB.u!$AW75*100</f>
        <v>1.3162632342517882</v>
      </c>
      <c r="AK75" s="14"/>
      <c r="AL75" s="33">
        <f t="shared" si="6"/>
        <v>99.782139125655931</v>
      </c>
      <c r="AM75" s="33">
        <f t="shared" si="7"/>
        <v>0.21786087434406223</v>
      </c>
      <c r="AN75" s="33">
        <f t="shared" si="8"/>
        <v>100</v>
      </c>
    </row>
    <row r="76" spans="1:40" x14ac:dyDescent="0.25">
      <c r="A76" s="13" t="str">
        <f>SB.u!A76</f>
        <v>090616-1909MS</v>
      </c>
      <c r="B76" s="13" t="str">
        <f>SB.u!B76</f>
        <v>10MS044</v>
      </c>
      <c r="C76" s="13" t="str">
        <f>SB.u!D76</f>
        <v>PG-5</v>
      </c>
      <c r="D76" s="7">
        <f>SB.u!E76</f>
        <v>4</v>
      </c>
      <c r="E76" s="7">
        <f>SB.u!F76</f>
        <v>11</v>
      </c>
      <c r="F76" s="17">
        <f>IF(D76&lt;=4,('MI100'!$C$5/((I76/H76)-'MI100'!$B$5))/H76*100,('MI100'!$C$7/((I76/H76)-'MI100'!$B$7))/H76*100)</f>
        <v>95.027464448099792</v>
      </c>
      <c r="G76" s="14">
        <f>SB.u!P76/SB.u!$AW76*100</f>
        <v>54.652711531075049</v>
      </c>
      <c r="H76" s="14">
        <f>SB.u!Q76/SB.u!$AW76*100</f>
        <v>1.8687075704274394</v>
      </c>
      <c r="I76" s="14">
        <f>SB.u!R76/SB.u!$AW76*100</f>
        <v>14.879695571209755</v>
      </c>
      <c r="J76" s="14">
        <f>SB.u!S76/SB.u!$AW76*100</f>
        <v>9.5548343468407193</v>
      </c>
      <c r="K76" s="14">
        <f>SB.u!T76/SB.u!$AW76*100</f>
        <v>0.18332663040176816</v>
      </c>
      <c r="L76" s="14">
        <f>SB.u!U76/SB.u!$AW76*100</f>
        <v>5.0031372048519502</v>
      </c>
      <c r="M76" s="14">
        <f>SB.u!V76/SB.u!$AW76*100</f>
        <v>9.3266087237440267</v>
      </c>
      <c r="N76" s="14">
        <f>SB.u!W76/SB.u!$AW76*100</f>
        <v>2.9681228781905022</v>
      </c>
      <c r="O76" s="14">
        <f>SB.u!X76/SB.u!$AW76*100</f>
        <v>1.0500899378408615</v>
      </c>
      <c r="P76" s="14">
        <f>SB.u!Y76/SB.u!$AW76*100</f>
        <v>0.28111024395563178</v>
      </c>
      <c r="Q76" s="14"/>
      <c r="R76" s="16">
        <f>SB.u!AA76/SB.u!$AW76*100</f>
        <v>19.258269941006336</v>
      </c>
      <c r="S76" s="16">
        <f>SB.u!AB76/SB.u!$AW76*100</f>
        <v>51.120119686336196</v>
      </c>
      <c r="T76" s="16">
        <f>SB.u!AC76/SB.u!$AW76*100</f>
        <v>39.524826266358552</v>
      </c>
      <c r="U76" s="16">
        <f>SB.u!AD76/SB.u!$AW76*100</f>
        <v>342.71654203916506</v>
      </c>
      <c r="V76" s="16">
        <f>SB.u!AE76/SB.u!$AW76*100</f>
        <v>536.50918511044358</v>
      </c>
      <c r="W76" s="16">
        <f>SB.u!AF76/SB.u!$AW76*100</f>
        <v>24.098044585866564</v>
      </c>
      <c r="X76" s="16">
        <f>SB.u!AG76/SB.u!$AW76*100</f>
        <v>342.11157020855757</v>
      </c>
      <c r="Y76" s="16">
        <f>SB.u!AH76/SB.u!$AW76*100</f>
        <v>159.00676281134548</v>
      </c>
      <c r="Z76" s="16">
        <f>SB.u!AI76/SB.u!$AW76*100</f>
        <v>34.382565706194555</v>
      </c>
      <c r="AA76" s="16">
        <f>SB.u!AJ76/SB.u!$AW76*100</f>
        <v>11.191978866239284</v>
      </c>
      <c r="AB76" s="16">
        <f>SB.u!AK76/SB.u!$AW76*100</f>
        <v>21.073185432828918</v>
      </c>
      <c r="AC76" s="16">
        <f>SB.u!AL76/SB.u!$AW76*100</f>
        <v>41.843884950354081</v>
      </c>
      <c r="AD76" s="16">
        <f>SB.u!AM76/SB.u!$AW76*100</f>
        <v>122.20430978272083</v>
      </c>
      <c r="AE76" s="16">
        <f>SB.u!AN76/SB.u!$AW76*100</f>
        <v>6.1505469445098759</v>
      </c>
      <c r="AF76" s="16">
        <f>SB.u!AO76/SB.u!$AW76*100</f>
        <v>19.964070410048453</v>
      </c>
      <c r="AG76" s="16">
        <f>SB.u!AP76/SB.u!$AW76*100</f>
        <v>41.743056311919489</v>
      </c>
      <c r="AH76" s="16">
        <f>SB.u!AQ76/SB.u!$AW76*100</f>
        <v>2.9240305146030559</v>
      </c>
      <c r="AI76" s="16">
        <f>SB.u!AR76/SB.u!$AW76*100</f>
        <v>23.997215947431979</v>
      </c>
      <c r="AJ76" s="16">
        <f>SB.u!AS76/SB.u!$AW76*100</f>
        <v>2.4198873224301152</v>
      </c>
      <c r="AK76" s="14"/>
      <c r="AL76" s="33">
        <f t="shared" si="6"/>
        <v>99.768344638537712</v>
      </c>
      <c r="AM76" s="33">
        <f t="shared" si="7"/>
        <v>0.23165536146227747</v>
      </c>
      <c r="AN76" s="33">
        <f t="shared" si="8"/>
        <v>99.999999999999986</v>
      </c>
    </row>
    <row r="77" spans="1:40" x14ac:dyDescent="0.25">
      <c r="A77" s="13" t="str">
        <f>SB.u!A77</f>
        <v>100927-1642MS</v>
      </c>
      <c r="B77" s="13" t="str">
        <f>SB.u!B77</f>
        <v>10MS104</v>
      </c>
      <c r="C77" s="13" t="str">
        <f>SB.u!D77</f>
        <v>SG-1</v>
      </c>
      <c r="D77" s="7">
        <f>SB.u!E77</f>
        <v>1</v>
      </c>
      <c r="E77" s="7">
        <f>SB.u!F77</f>
        <v>2</v>
      </c>
      <c r="F77" s="17">
        <f>IF(D77&lt;=4,('MI100'!$C$5/((I77/H77)-'MI100'!$B$5))/H77*100,('MI100'!$C$7/((I77/H77)-'MI100'!$B$7))/H77*100)</f>
        <v>100.17940551353072</v>
      </c>
      <c r="G77" s="14">
        <f>SB.u!P77/SB.u!$AW77*100</f>
        <v>53.770438010918156</v>
      </c>
      <c r="H77" s="14">
        <f>SB.u!Q77/SB.u!$AW77*100</f>
        <v>1.9799709049399403</v>
      </c>
      <c r="I77" s="14">
        <f>SB.u!R77/SB.u!$AW77*100</f>
        <v>13.77663472312708</v>
      </c>
      <c r="J77" s="14">
        <f>SB.u!S77/SB.u!$AW77*100</f>
        <v>12.527915262185763</v>
      </c>
      <c r="K77" s="14">
        <f>SB.u!T77/SB.u!$AW77*100</f>
        <v>0.20710459235664327</v>
      </c>
      <c r="L77" s="14">
        <f>SB.u!U77/SB.u!$AW77*100</f>
        <v>4.6341195755392333</v>
      </c>
      <c r="M77" s="14">
        <f>SB.u!V77/SB.u!$AW77*100</f>
        <v>8.4814319457176843</v>
      </c>
      <c r="N77" s="14">
        <f>SB.u!W77/SB.u!$AW77*100</f>
        <v>2.9462768525670224</v>
      </c>
      <c r="O77" s="14">
        <f>SB.u!X77/SB.u!$AW77*100</f>
        <v>1.1498625879455204</v>
      </c>
      <c r="P77" s="14">
        <f>SB.u!Y77/SB.u!$AW77*100</f>
        <v>0.3099181689394388</v>
      </c>
      <c r="Q77" s="14"/>
      <c r="R77" s="16">
        <f>SB.u!AA77/SB.u!$AW77*100</f>
        <v>12.548113677427814</v>
      </c>
      <c r="S77" s="16">
        <f>SB.u!AB77/SB.u!$AW77*100</f>
        <v>18.215003725298441</v>
      </c>
      <c r="T77" s="16">
        <f>SB.u!AC77/SB.u!$AW77*100</f>
        <v>36.227618520315787</v>
      </c>
      <c r="U77" s="16">
        <f>SB.u!AD77/SB.u!$AW77*100</f>
        <v>342.54326450075121</v>
      </c>
      <c r="V77" s="16">
        <f>SB.u!AE77/SB.u!$AW77*100</f>
        <v>467.21484555390498</v>
      </c>
      <c r="W77" s="16">
        <f>SB.u!AF77/SB.u!$AW77*100</f>
        <v>31.47147865871008</v>
      </c>
      <c r="X77" s="16">
        <f>SB.u!AG77/SB.u!$AW77*100</f>
        <v>326.65573347368536</v>
      </c>
      <c r="Y77" s="16">
        <f>SB.u!AH77/SB.u!$AW77*100</f>
        <v>164.13742245796703</v>
      </c>
      <c r="Z77" s="16">
        <f>SB.u!AI77/SB.u!$AW77*100</f>
        <v>34.203729217504851</v>
      </c>
      <c r="AA77" s="16">
        <f>SB.u!AJ77/SB.u!$AW77*100</f>
        <v>11.536169026022344</v>
      </c>
      <c r="AB77" s="16">
        <f>SB.u!AK77/SB.u!$AW77*100</f>
        <v>20.137698562968829</v>
      </c>
      <c r="AC77" s="16">
        <f>SB.u!AL77/SB.u!$AW77*100</f>
        <v>26.715338797104376</v>
      </c>
      <c r="AD77" s="16">
        <f>SB.u!AM77/SB.u!$AW77*100</f>
        <v>120.62380244753189</v>
      </c>
      <c r="AE77" s="16">
        <f>SB.u!AN77/SB.u!$AW77*100</f>
        <v>5.5656955827300791</v>
      </c>
      <c r="AF77" s="16">
        <f>SB.u!AO77/SB.u!$AW77*100</f>
        <v>20.643670888671569</v>
      </c>
      <c r="AG77" s="16">
        <f>SB.u!AP77/SB.u!$AW77*100</f>
        <v>46.954231825213753</v>
      </c>
      <c r="AH77" s="16">
        <f>SB.u!AQ77/SB.u!$AW77*100</f>
        <v>3.946584140481328</v>
      </c>
      <c r="AI77" s="16">
        <f>SB.u!AR77/SB.u!$AW77*100</f>
        <v>27.929672378790936</v>
      </c>
      <c r="AJ77" s="16">
        <f>SB.u!AS77/SB.u!$AW77*100</f>
        <v>1.4167225119676563</v>
      </c>
      <c r="AK77" s="14"/>
      <c r="AL77" s="33">
        <f t="shared" si="6"/>
        <v>99.783672624236473</v>
      </c>
      <c r="AM77" s="33">
        <f t="shared" si="7"/>
        <v>0.21632737576353633</v>
      </c>
      <c r="AN77" s="33">
        <f t="shared" si="8"/>
        <v>100.00000000000001</v>
      </c>
    </row>
    <row r="78" spans="1:40" x14ac:dyDescent="0.25">
      <c r="A78" s="13" t="str">
        <f>SB.u!A78</f>
        <v>100927-1642MS-b</v>
      </c>
      <c r="B78" s="13" t="str">
        <f>SB.u!B78</f>
        <v>10MS114</v>
      </c>
      <c r="C78" s="13" t="str">
        <f>SB.u!D78</f>
        <v>SG-1</v>
      </c>
      <c r="D78" s="7">
        <f>SB.u!E78</f>
        <v>1</v>
      </c>
      <c r="E78" s="7">
        <f>SB.u!F78</f>
        <v>2</v>
      </c>
      <c r="F78" s="17">
        <f>IF(D78&lt;=4,('MI100'!$C$5/((I78/H78)-'MI100'!$B$5))/H78*100,('MI100'!$C$7/((I78/H78)-'MI100'!$B$7))/H78*100)</f>
        <v>99.851160568057566</v>
      </c>
      <c r="G78" s="14">
        <f>SB.u!P78/SB.u!$AW78*100</f>
        <v>53.986970325688823</v>
      </c>
      <c r="H78" s="14">
        <f>SB.u!Q78/SB.u!$AW78*100</f>
        <v>2.0007825218656397</v>
      </c>
      <c r="I78" s="14">
        <f>SB.u!R78/SB.u!$AW78*100</f>
        <v>13.798621125203089</v>
      </c>
      <c r="J78" s="14">
        <f>SB.u!S78/SB.u!$AW78*100</f>
        <v>12.34288514804058</v>
      </c>
      <c r="K78" s="14">
        <f>SB.u!T78/SB.u!$AW78*100</f>
        <v>0.20786175930675044</v>
      </c>
      <c r="L78" s="14">
        <f>SB.u!U78/SB.u!$AW78*100</f>
        <v>4.5591870338784899</v>
      </c>
      <c r="M78" s="14">
        <f>SB.u!V78/SB.u!$AW78*100</f>
        <v>8.4083087281617175</v>
      </c>
      <c r="N78" s="14">
        <f>SB.u!W78/SB.u!$AW78*100</f>
        <v>2.9645481749043618</v>
      </c>
      <c r="O78" s="14">
        <f>SB.u!X78/SB.u!$AW78*100</f>
        <v>1.201151060042732</v>
      </c>
      <c r="P78" s="14">
        <f>SB.u!Y78/SB.u!$AW78*100</f>
        <v>0.31384331111887298</v>
      </c>
      <c r="Q78" s="14"/>
      <c r="R78" s="16">
        <f>SB.u!AA78/SB.u!$AW78*100</f>
        <v>11.158069099066303</v>
      </c>
      <c r="S78" s="16">
        <f>SB.u!AB78/SB.u!$AW78*100</f>
        <v>18.998874411923701</v>
      </c>
      <c r="T78" s="16">
        <f>SB.u!AC78/SB.u!$AW78*100</f>
        <v>35.98728592311474</v>
      </c>
      <c r="U78" s="16">
        <f>SB.u!AD78/SB.u!$AW78*100</f>
        <v>339.2656144986376</v>
      </c>
      <c r="V78" s="16">
        <f>SB.u!AE78/SB.u!$AW78*100</f>
        <v>477.58546206904509</v>
      </c>
      <c r="W78" s="16">
        <f>SB.u!AF78/SB.u!$AW78*100</f>
        <v>32.368452701795945</v>
      </c>
      <c r="X78" s="16">
        <f>SB.u!AG78/SB.u!$AW78*100</f>
        <v>321.87511040729999</v>
      </c>
      <c r="Y78" s="16">
        <f>SB.u!AH78/SB.u!$AW78*100</f>
        <v>164.35534213489555</v>
      </c>
      <c r="Z78" s="16">
        <f>SB.u!AI78/SB.u!$AW78*100</f>
        <v>33.474207297198902</v>
      </c>
      <c r="AA78" s="16">
        <f>SB.u!AJ78/SB.u!$AW78*100</f>
        <v>11.057545954029671</v>
      </c>
      <c r="AB78" s="16">
        <f>SB.u!AK78/SB.u!$AW78*100</f>
        <v>20.808291022583102</v>
      </c>
      <c r="AC78" s="16">
        <f>SB.u!AL78/SB.u!$AW78*100</f>
        <v>26.035494564488037</v>
      </c>
      <c r="AD78" s="16">
        <f>SB.u!AM78/SB.u!$AW78*100</f>
        <v>122.23614436454618</v>
      </c>
      <c r="AE78" s="16">
        <f>SB.u!AN78/SB.u!$AW78*100</f>
        <v>5.8303424121247343</v>
      </c>
      <c r="AF78" s="16">
        <f>SB.u!AO78/SB.u!$AW78*100</f>
        <v>17.893119816520738</v>
      </c>
      <c r="AG78" s="16">
        <f>SB.u!AP78/SB.u!$AW78*100</f>
        <v>45.235415266485006</v>
      </c>
      <c r="AH78" s="16">
        <f>SB.u!AQ78/SB.u!$AW78*100</f>
        <v>4.7245878167217681</v>
      </c>
      <c r="AI78" s="16">
        <f>SB.u!AR78/SB.u!$AW78*100</f>
        <v>26.337063999597937</v>
      </c>
      <c r="AJ78" s="16">
        <f>SB.u!AS78/SB.u!$AW78*100</f>
        <v>0.80418516029306697</v>
      </c>
      <c r="AK78" s="14"/>
      <c r="AL78" s="33">
        <f t="shared" si="6"/>
        <v>99.784159188211049</v>
      </c>
      <c r="AM78" s="33">
        <f t="shared" si="7"/>
        <v>0.21584081178894435</v>
      </c>
      <c r="AN78" s="33">
        <f t="shared" si="8"/>
        <v>100</v>
      </c>
    </row>
    <row r="79" spans="1:40" x14ac:dyDescent="0.25">
      <c r="A79" s="13" t="str">
        <f>SB.u!A79</f>
        <v>100927-1642MS-a</v>
      </c>
      <c r="B79" s="13" t="str">
        <f>SB.u!B79</f>
        <v>10MS283</v>
      </c>
      <c r="C79" s="13" t="str">
        <f>SB.u!D79</f>
        <v>SG-1</v>
      </c>
      <c r="D79" s="7">
        <f>SB.u!E79</f>
        <v>1</v>
      </c>
      <c r="E79" s="7">
        <f>SB.u!F79</f>
        <v>2</v>
      </c>
      <c r="F79" s="17">
        <f>IF(D79&lt;=4,('MI100'!$C$5/((I79/H79)-'MI100'!$B$5))/H79*100,('MI100'!$C$7/((I79/H79)-'MI100'!$B$7))/H79*100)</f>
        <v>100.24983609812858</v>
      </c>
      <c r="G79" s="14">
        <f>SB.u!P79/SB.u!$AW79*100</f>
        <v>53.760527184863214</v>
      </c>
      <c r="H79" s="14">
        <f>SB.u!Q79/SB.u!$AW79*100</f>
        <v>1.9843183407891065</v>
      </c>
      <c r="I79" s="14">
        <f>SB.u!R79/SB.u!$AW79*100</f>
        <v>13.75760681897388</v>
      </c>
      <c r="J79" s="14">
        <f>SB.u!S79/SB.u!$AW79*100</f>
        <v>12.576852912701186</v>
      </c>
      <c r="K79" s="14">
        <f>SB.u!T79/SB.u!$AW79*100</f>
        <v>0.20756800882065521</v>
      </c>
      <c r="L79" s="14">
        <f>SB.u!U79/SB.u!$AW79*100</f>
        <v>4.6166988297329841</v>
      </c>
      <c r="M79" s="14">
        <f>SB.u!V79/SB.u!$AW79*100</f>
        <v>8.4466614304097156</v>
      </c>
      <c r="N79" s="14">
        <f>SB.u!W79/SB.u!$AW79*100</f>
        <v>2.9561749006464493</v>
      </c>
      <c r="O79" s="14">
        <f>SB.u!X79/SB.u!$AW79*100</f>
        <v>1.1664635271296897</v>
      </c>
      <c r="P79" s="14">
        <f>SB.u!Y79/SB.u!$AW79*100</f>
        <v>0.31196129296188629</v>
      </c>
      <c r="Q79" s="14"/>
      <c r="R79" s="16">
        <f>SB.u!AA79/SB.u!$AW79*100</f>
        <v>11.37993546976568</v>
      </c>
      <c r="S79" s="16">
        <f>SB.u!AB79/SB.u!$AW79*100</f>
        <v>19.83935652693663</v>
      </c>
      <c r="T79" s="16">
        <f>SB.u!AC79/SB.u!$AW79*100</f>
        <v>36.25466167358978</v>
      </c>
      <c r="U79" s="16">
        <f>SB.u!AD79/SB.u!$AW79*100</f>
        <v>341.59947888004592</v>
      </c>
      <c r="V79" s="16">
        <f>SB.u!AE79/SB.u!$AW79*100</f>
        <v>465.5702803250154</v>
      </c>
      <c r="W79" s="16">
        <f>SB.u!AF79/SB.u!$AW79*100</f>
        <v>32.528488112693047</v>
      </c>
      <c r="X79" s="16">
        <f>SB.u!AG79/SB.u!$AW79*100</f>
        <v>323.17002586263777</v>
      </c>
      <c r="Y79" s="16">
        <f>SB.u!AH79/SB.u!$AW79*100</f>
        <v>163.75022189238049</v>
      </c>
      <c r="Z79" s="16">
        <f>SB.u!AI79/SB.u!$AW79*100</f>
        <v>33.837684228683798</v>
      </c>
      <c r="AA79" s="16">
        <f>SB.u!AJ79/SB.u!$AW79*100</f>
        <v>11.37993546976568</v>
      </c>
      <c r="AB79" s="16">
        <f>SB.u!AK79/SB.u!$AW79*100</f>
        <v>20.745723068776375</v>
      </c>
      <c r="AC79" s="16">
        <f>SB.u!AL79/SB.u!$AW79*100</f>
        <v>26.083214926277087</v>
      </c>
      <c r="AD79" s="16">
        <f>SB.u!AM79/SB.u!$AW79*100</f>
        <v>125.17929016742248</v>
      </c>
      <c r="AE79" s="16">
        <f>SB.u!AN79/SB.u!$AW79*100</f>
        <v>5.740321431651715</v>
      </c>
      <c r="AF79" s="16">
        <f>SB.u!AO79/SB.u!$AW79*100</f>
        <v>17.825208656181641</v>
      </c>
      <c r="AG79" s="16">
        <f>SB.u!AP79/SB.u!$AW79*100</f>
        <v>43.908423582458731</v>
      </c>
      <c r="AH79" s="16">
        <f>SB.u!AQ79/SB.u!$AW79*100</f>
        <v>3.6254661673589781</v>
      </c>
      <c r="AI79" s="16">
        <f>SB.u!AR79/SB.u!$AW79*100</f>
        <v>22.659163545993611</v>
      </c>
      <c r="AJ79" s="16">
        <f>SB.u!AS79/SB.u!$AW79*100</f>
        <v>3.726173560896727</v>
      </c>
      <c r="AK79" s="14"/>
      <c r="AL79" s="33">
        <f t="shared" si="6"/>
        <v>99.784833247028772</v>
      </c>
      <c r="AM79" s="33">
        <f t="shared" si="7"/>
        <v>0.21516675297123844</v>
      </c>
      <c r="AN79" s="33">
        <f t="shared" si="8"/>
        <v>100.00000000000001</v>
      </c>
    </row>
    <row r="80" spans="1:40" x14ac:dyDescent="0.25">
      <c r="A80" s="13" t="str">
        <f>SB.u!A80</f>
        <v>100928-1505MS</v>
      </c>
      <c r="B80" s="13" t="str">
        <f>SB.u!B80</f>
        <v>10MS105</v>
      </c>
      <c r="C80" s="13" t="str">
        <f>SB.u!D80</f>
        <v>SG-2</v>
      </c>
      <c r="D80" s="7">
        <f>SB.u!E80</f>
        <v>3</v>
      </c>
      <c r="E80" s="7">
        <f>SB.u!F80</f>
        <v>8</v>
      </c>
      <c r="F80" s="17">
        <f>IF(D80&lt;=4,('MI100'!$C$5/((I80/H80)-'MI100'!$B$5))/H80*100,('MI100'!$C$7/((I80/H80)-'MI100'!$B$7))/H80*100)</f>
        <v>99.568780545678308</v>
      </c>
      <c r="G80" s="14">
        <f>SB.u!P80/SB.u!$AW80*100</f>
        <v>53.774703881451011</v>
      </c>
      <c r="H80" s="14">
        <f>SB.u!Q80/SB.u!$AW80*100</f>
        <v>1.9027108061206239</v>
      </c>
      <c r="I80" s="14">
        <f>SB.u!R80/SB.u!$AW80*100</f>
        <v>14.006777628048567</v>
      </c>
      <c r="J80" s="14">
        <f>SB.u!S80/SB.u!$AW80*100</f>
        <v>12.010437735330742</v>
      </c>
      <c r="K80" s="14">
        <f>SB.u!T80/SB.u!$AW80*100</f>
        <v>0.20450083770299823</v>
      </c>
      <c r="L80" s="14">
        <f>SB.u!U80/SB.u!$AW80*100</f>
        <v>4.8382187191703023</v>
      </c>
      <c r="M80" s="14">
        <f>SB.u!V80/SB.u!$AW80*100</f>
        <v>8.6666778279406582</v>
      </c>
      <c r="N80" s="14">
        <f>SB.u!W80/SB.u!$AW80*100</f>
        <v>3.0233928217524166</v>
      </c>
      <c r="O80" s="14">
        <f>SB.u!X80/SB.u!$AW80*100</f>
        <v>1.0566754619506502</v>
      </c>
      <c r="P80" s="14">
        <f>SB.u!Y80/SB.u!$AW80*100</f>
        <v>0.30331690680807327</v>
      </c>
      <c r="Q80" s="14"/>
      <c r="R80" s="16">
        <f>SB.u!AA80/SB.u!$AW80*100</f>
        <v>16.715861597639311</v>
      </c>
      <c r="S80" s="16">
        <f>SB.u!AB80/SB.u!$AW80*100</f>
        <v>35.559196489523629</v>
      </c>
      <c r="T80" s="16">
        <f>SB.u!AC80/SB.u!$AW80*100</f>
        <v>37.585361531661718</v>
      </c>
      <c r="U80" s="16">
        <f>SB.u!AD80/SB.u!$AW80*100</f>
        <v>326.31388003634072</v>
      </c>
      <c r="V80" s="16">
        <f>SB.u!AE80/SB.u!$AW80*100</f>
        <v>473.61607859978045</v>
      </c>
      <c r="W80" s="16">
        <f>SB.u!AF80/SB.u!$AW80*100</f>
        <v>26.340145547795274</v>
      </c>
      <c r="X80" s="16">
        <f>SB.u!AG80/SB.u!$AW80*100</f>
        <v>312.13072474137402</v>
      </c>
      <c r="Y80" s="16">
        <f>SB.u!AH80/SB.u!$AW80*100</f>
        <v>161.1814291020857</v>
      </c>
      <c r="Z80" s="16">
        <f>SB.u!AI80/SB.u!$AW80*100</f>
        <v>33.431723195278622</v>
      </c>
      <c r="AA80" s="16">
        <f>SB.u!AJ80/SB.u!$AW80*100</f>
        <v>11.549140740187159</v>
      </c>
      <c r="AB80" s="16">
        <f>SB.u!AK80/SB.u!$AW80*100</f>
        <v>20.464266925594789</v>
      </c>
      <c r="AC80" s="16">
        <f>SB.u!AL80/SB.u!$AW80*100</f>
        <v>31.405558153140522</v>
      </c>
      <c r="AD80" s="16">
        <f>SB.u!AM80/SB.u!$AW80*100</f>
        <v>117.72018894822351</v>
      </c>
      <c r="AE80" s="16">
        <f>SB.u!AN80/SB.u!$AW80*100</f>
        <v>4.2549465884900064</v>
      </c>
      <c r="AF80" s="16">
        <f>SB.u!AO80/SB.u!$AW80*100</f>
        <v>16.411936841318596</v>
      </c>
      <c r="AG80" s="16">
        <f>SB.u!AP80/SB.u!$AW80*100</f>
        <v>37.484053279554821</v>
      </c>
      <c r="AH80" s="16">
        <f>SB.u!AQ80/SB.u!$AW80*100</f>
        <v>2.7353228068864328</v>
      </c>
      <c r="AI80" s="16">
        <f>SB.u!AR80/SB.u!$AW80*100</f>
        <v>21.47734944666384</v>
      </c>
      <c r="AJ80" s="16">
        <f>SB.u!AS80/SB.u!$AW80*100</f>
        <v>0.10130825210690492</v>
      </c>
      <c r="AK80" s="14"/>
      <c r="AL80" s="33">
        <f t="shared" si="6"/>
        <v>99.787412626276051</v>
      </c>
      <c r="AM80" s="33">
        <f t="shared" si="7"/>
        <v>0.21258737372394049</v>
      </c>
      <c r="AN80" s="33">
        <f t="shared" si="8"/>
        <v>99.999999999999986</v>
      </c>
    </row>
    <row r="81" spans="1:40" x14ac:dyDescent="0.25">
      <c r="A81" s="13" t="str">
        <f>SB.u!A81</f>
        <v>100928-1505MS-a</v>
      </c>
      <c r="B81" s="13" t="str">
        <f>SB.u!B81</f>
        <v>10MS284</v>
      </c>
      <c r="C81" s="13" t="str">
        <f>SB.u!D81</f>
        <v>SG-2</v>
      </c>
      <c r="D81" s="7">
        <f>SB.u!E81</f>
        <v>3</v>
      </c>
      <c r="E81" s="7">
        <f>SB.u!F81</f>
        <v>8</v>
      </c>
      <c r="F81" s="17">
        <f>IF(D81&lt;=4,('MI100'!$C$5/((I81/H81)-'MI100'!$B$5))/H81*100,('MI100'!$C$7/((I81/H81)-'MI100'!$B$7))/H81*100)</f>
        <v>99.614654985862657</v>
      </c>
      <c r="G81" s="14">
        <f>SB.u!P81/SB.u!$AW81*100</f>
        <v>53.733859949176747</v>
      </c>
      <c r="H81" s="14">
        <f>SB.u!Q81/SB.u!$AW81*100</f>
        <v>1.8947187184135985</v>
      </c>
      <c r="I81" s="14">
        <f>SB.u!R81/SB.u!$AW81*100</f>
        <v>14.011920404789921</v>
      </c>
      <c r="J81" s="14">
        <f>SB.u!S81/SB.u!$AW81*100</f>
        <v>12.037511607840974</v>
      </c>
      <c r="K81" s="14">
        <f>SB.u!T81/SB.u!$AW81*100</f>
        <v>0.20108805513658062</v>
      </c>
      <c r="L81" s="14">
        <f>SB.u!U81/SB.u!$AW81*100</f>
        <v>4.8709629075332348</v>
      </c>
      <c r="M81" s="14">
        <f>SB.u!V81/SB.u!$AW81*100</f>
        <v>8.654600308318436</v>
      </c>
      <c r="N81" s="14">
        <f>SB.u!W81/SB.u!$AW81*100</f>
        <v>3.0233392734398059</v>
      </c>
      <c r="O81" s="14">
        <f>SB.u!X81/SB.u!$AW81*100</f>
        <v>1.0590503310433015</v>
      </c>
      <c r="P81" s="14">
        <f>SB.u!Y81/SB.u!$AW81*100</f>
        <v>0.30068554904523959</v>
      </c>
      <c r="Q81" s="14"/>
      <c r="R81" s="16">
        <f>SB.u!AA81/SB.u!$AW81*100</f>
        <v>16.111211227768106</v>
      </c>
      <c r="S81" s="16">
        <f>SB.u!AB81/SB.u!$AW81*100</f>
        <v>35.847444981784029</v>
      </c>
      <c r="T81" s="16">
        <f>SB.u!AC81/SB.u!$AW81*100</f>
        <v>36.753700613345984</v>
      </c>
      <c r="U81" s="16">
        <f>SB.u!AD81/SB.u!$AW81*100</f>
        <v>319.00198230980845</v>
      </c>
      <c r="V81" s="16">
        <f>SB.u!AE81/SB.u!$AW81*100</f>
        <v>472.66265939464677</v>
      </c>
      <c r="W81" s="16">
        <f>SB.u!AF81/SB.u!$AW81*100</f>
        <v>25.878633034602515</v>
      </c>
      <c r="X81" s="16">
        <f>SB.u!AG81/SB.u!$AW81*100</f>
        <v>310.84568162575084</v>
      </c>
      <c r="Y81" s="16">
        <f>SB.u!AH81/SB.u!$AW81*100</f>
        <v>159.80307636542489</v>
      </c>
      <c r="Z81" s="16">
        <f>SB.u!AI81/SB.u!$AW81*100</f>
        <v>32.927287946751058</v>
      </c>
      <c r="AA81" s="16">
        <f>SB.u!AJ81/SB.u!$AW81*100</f>
        <v>11.277847859437671</v>
      </c>
      <c r="AB81" s="16">
        <f>SB.u!AK81/SB.u!$AW81*100</f>
        <v>21.145964736445634</v>
      </c>
      <c r="AC81" s="16">
        <f>SB.u!AL81/SB.u!$AW81*100</f>
        <v>31.718947104668455</v>
      </c>
      <c r="AD81" s="16">
        <f>SB.u!AM81/SB.u!$AW81*100</f>
        <v>117.10836661183941</v>
      </c>
      <c r="AE81" s="16">
        <f>SB.u!AN81/SB.u!$AW81*100</f>
        <v>5.8403140700659373</v>
      </c>
      <c r="AF81" s="16">
        <f>SB.u!AO81/SB.u!$AW81*100</f>
        <v>19.53484361366883</v>
      </c>
      <c r="AG81" s="16">
        <f>SB.u!AP81/SB.u!$AW81*100</f>
        <v>41.687759051849966</v>
      </c>
      <c r="AH81" s="16">
        <f>SB.u!AQ81/SB.u!$AW81*100</f>
        <v>3.524327456074273</v>
      </c>
      <c r="AI81" s="16">
        <f>SB.u!AR81/SB.u!$AW81*100</f>
        <v>24.166816841652153</v>
      </c>
      <c r="AJ81" s="16">
        <f>SB.u!AS81/SB.u!$AW81*100</f>
        <v>0.10069507017355064</v>
      </c>
      <c r="AK81" s="14"/>
      <c r="AL81" s="33">
        <f t="shared" si="6"/>
        <v>99.787737104737829</v>
      </c>
      <c r="AM81" s="33">
        <f t="shared" si="7"/>
        <v>0.21226289526216807</v>
      </c>
      <c r="AN81" s="33">
        <f t="shared" si="8"/>
        <v>100</v>
      </c>
    </row>
    <row r="82" spans="1:40" x14ac:dyDescent="0.25">
      <c r="A82" s="13" t="str">
        <f>SB.u!A82</f>
        <v>110502-1242MS</v>
      </c>
      <c r="B82" s="13" t="str">
        <f>SB.u!B82</f>
        <v>10MS113</v>
      </c>
      <c r="C82" s="13" t="str">
        <f>SB.u!D82</f>
        <v>SG-2</v>
      </c>
      <c r="D82" s="7">
        <f>SB.u!E82</f>
        <v>3</v>
      </c>
      <c r="E82" s="7">
        <f>SB.u!F82</f>
        <v>8</v>
      </c>
      <c r="F82" s="17">
        <f>IF(D82&lt;=4,('MI100'!$C$5/((I82/H82)-'MI100'!$B$5))/H82*100,('MI100'!$C$7/((I82/H82)-'MI100'!$B$7))/H82*100)</f>
        <v>98.986010045390032</v>
      </c>
      <c r="G82" s="14">
        <f>SB.u!P82/SB.u!$AW82*100</f>
        <v>53.677486656697596</v>
      </c>
      <c r="H82" s="14">
        <f>SB.u!Q82/SB.u!$AW82*100</f>
        <v>1.9143104852603228</v>
      </c>
      <c r="I82" s="14">
        <f>SB.u!R82/SB.u!$AW82*100</f>
        <v>14.088593308610045</v>
      </c>
      <c r="J82" s="14">
        <f>SB.u!S82/SB.u!$AW82*100</f>
        <v>11.946197001093765</v>
      </c>
      <c r="K82" s="14">
        <f>SB.u!T82/SB.u!$AW82*100</f>
        <v>0.20694019743394881</v>
      </c>
      <c r="L82" s="14">
        <f>SB.u!U82/SB.u!$AW82*100</f>
        <v>4.8318308384499646</v>
      </c>
      <c r="M82" s="14">
        <f>SB.u!V82/SB.u!$AW82*100</f>
        <v>8.8599561822913238</v>
      </c>
      <c r="N82" s="14">
        <f>SB.u!W82/SB.u!$AW82*100</f>
        <v>2.9198642542688136</v>
      </c>
      <c r="O82" s="14">
        <f>SB.u!X82/SB.u!$AW82*100</f>
        <v>1.0285785559025971</v>
      </c>
      <c r="P82" s="14">
        <f>SB.u!Y82/SB.u!$AW82*100</f>
        <v>0.31155698913577667</v>
      </c>
      <c r="Q82" s="14"/>
      <c r="R82" s="16">
        <f>SB.u!AA82/SB.u!$AW82*100</f>
        <v>15.962774590911447</v>
      </c>
      <c r="S82" s="16">
        <f>SB.u!AB82/SB.u!$AW82*100</f>
        <v>35.966757939015665</v>
      </c>
      <c r="T82" s="16">
        <f>SB.u!AC82/SB.u!$AW82*100</f>
        <v>37.179120566173495</v>
      </c>
      <c r="U82" s="16">
        <f>SB.u!AD82/SB.u!$AW82*100</f>
        <v>322.28639838612349</v>
      </c>
      <c r="V82" s="16">
        <f>SB.u!AE82/SB.u!$AW82*100</f>
        <v>469.68948780472977</v>
      </c>
      <c r="W82" s="16">
        <f>SB.u!AF82/SB.u!$AW82*100</f>
        <v>25.661675608174093</v>
      </c>
      <c r="X82" s="16">
        <f>SB.u!AG82/SB.u!$AW82*100</f>
        <v>318.1441594100009</v>
      </c>
      <c r="Y82" s="16">
        <f>SB.u!AH82/SB.u!$AW82*100</f>
        <v>160.33495744162317</v>
      </c>
      <c r="Z82" s="16">
        <f>SB.u!AI82/SB.u!$AW82*100</f>
        <v>33.137911808980718</v>
      </c>
      <c r="AA82" s="16">
        <f>SB.u!AJ82/SB.u!$AW82*100</f>
        <v>11.315384520139759</v>
      </c>
      <c r="AB82" s="16">
        <f>SB.u!AK82/SB.u!$AW82*100</f>
        <v>21.519436632051505</v>
      </c>
      <c r="AC82" s="16">
        <f>SB.u!AL82/SB.u!$AW82*100</f>
        <v>31.016277211454518</v>
      </c>
      <c r="AD82" s="16">
        <f>SB.u!AM82/SB.u!$AW82*100</f>
        <v>122.24656490508133</v>
      </c>
      <c r="AE82" s="16">
        <f>SB.u!AN82/SB.u!$AW82*100</f>
        <v>4.546359851841868</v>
      </c>
      <c r="AF82" s="16">
        <f>SB.u!AO82/SB.u!$AW82*100</f>
        <v>18.993681158806027</v>
      </c>
      <c r="AG82" s="16">
        <f>SB.u!AP82/SB.u!$AW82*100</f>
        <v>47.686263334874702</v>
      </c>
      <c r="AH82" s="16">
        <f>SB.u!AQ82/SB.u!$AW82*100</f>
        <v>3.5360576625436742</v>
      </c>
      <c r="AI82" s="16">
        <f>SB.u!AR82/SB.u!$AW82*100</f>
        <v>23.54004101064789</v>
      </c>
      <c r="AJ82" s="16">
        <f>SB.u!AS82/SB.u!$AW82*100</f>
        <v>1.9195741596665663</v>
      </c>
      <c r="AK82" s="14"/>
      <c r="AL82" s="33">
        <f t="shared" si="6"/>
        <v>99.785314469144168</v>
      </c>
      <c r="AM82" s="33">
        <f t="shared" si="7"/>
        <v>0.21468553085584199</v>
      </c>
      <c r="AN82" s="33">
        <f t="shared" si="8"/>
        <v>100.00000000000001</v>
      </c>
    </row>
    <row r="83" spans="1:40" x14ac:dyDescent="0.25">
      <c r="A83" s="13" t="str">
        <f>SB.u!A83</f>
        <v>110502-1242MS-a</v>
      </c>
      <c r="B83" s="13" t="str">
        <f>SB.u!B83</f>
        <v>10MS293</v>
      </c>
      <c r="C83" s="13" t="str">
        <f>SB.u!D83</f>
        <v>SG-2</v>
      </c>
      <c r="D83" s="7">
        <f>SB.u!E83</f>
        <v>3</v>
      </c>
      <c r="E83" s="7">
        <f>SB.u!F83</f>
        <v>8</v>
      </c>
      <c r="F83" s="17">
        <f>IF(D83&lt;=4,('MI100'!$C$5/((I83/H83)-'MI100'!$B$5))/H83*100,('MI100'!$C$7/((I83/H83)-'MI100'!$B$7))/H83*100)</f>
        <v>99.426480569836201</v>
      </c>
      <c r="G83" s="14">
        <f>SB.u!P83/SB.u!$AW83*100</f>
        <v>53.662886232802144</v>
      </c>
      <c r="H83" s="14">
        <f>SB.u!Q83/SB.u!$AW83*100</f>
        <v>1.9280531796398728</v>
      </c>
      <c r="I83" s="14">
        <f>SB.u!R83/SB.u!$AW83*100</f>
        <v>13.989972992255421</v>
      </c>
      <c r="J83" s="14">
        <f>SB.u!S83/SB.u!$AW83*100</f>
        <v>12.068424511235033</v>
      </c>
      <c r="K83" s="14">
        <f>SB.u!T83/SB.u!$AW83*100</f>
        <v>0.20869493524284213</v>
      </c>
      <c r="L83" s="14">
        <f>SB.u!U83/SB.u!$AW83*100</f>
        <v>4.8898996235951868</v>
      </c>
      <c r="M83" s="14">
        <f>SB.u!V83/SB.u!$AW83*100</f>
        <v>8.7889773329797833</v>
      </c>
      <c r="N83" s="14">
        <f>SB.u!W83/SB.u!$AW83*100</f>
        <v>2.8628842617025838</v>
      </c>
      <c r="O83" s="14">
        <f>SB.u!X83/SB.u!$AW83*100</f>
        <v>1.0732752722151093</v>
      </c>
      <c r="P83" s="14">
        <f>SB.u!Y83/SB.u!$AW83*100</f>
        <v>0.31354664306732416</v>
      </c>
      <c r="Q83" s="14"/>
      <c r="R83" s="16">
        <f>SB.u!AA83/SB.u!$AW83*100</f>
        <v>14.42126980754152</v>
      </c>
      <c r="S83" s="16">
        <f>SB.u!AB83/SB.u!$AW83*100</f>
        <v>34.086637726916322</v>
      </c>
      <c r="T83" s="16">
        <f>SB.u!AC83/SB.u!$AW83*100</f>
        <v>39.129039757525256</v>
      </c>
      <c r="U83" s="16">
        <f>SB.u!AD83/SB.u!$AW83*100</f>
        <v>321.7052495528493</v>
      </c>
      <c r="V83" s="16">
        <f>SB.u!AE83/SB.u!$AW83*100</f>
        <v>456.43823181071974</v>
      </c>
      <c r="W83" s="16">
        <f>SB.u!AF83/SB.u!$AW83*100</f>
        <v>28.338299412022156</v>
      </c>
      <c r="X83" s="16">
        <f>SB.u!AG83/SB.u!$AW83*100</f>
        <v>317.36878380652564</v>
      </c>
      <c r="Y83" s="16">
        <f>SB.u!AH83/SB.u!$AW83*100</f>
        <v>163.07128166989261</v>
      </c>
      <c r="Z83" s="16">
        <f>SB.u!AI83/SB.u!$AW83*100</f>
        <v>34.893422051813751</v>
      </c>
      <c r="AA83" s="16">
        <f>SB.u!AJ83/SB.u!$AW83*100</f>
        <v>11.799220751624881</v>
      </c>
      <c r="AB83" s="16">
        <f>SB.u!AK83/SB.u!$AW83*100</f>
        <v>21.581480691006195</v>
      </c>
      <c r="AC83" s="16">
        <f>SB.u!AL83/SB.u!$AW83*100</f>
        <v>30.556956305490075</v>
      </c>
      <c r="AD83" s="16">
        <f>SB.u!AM83/SB.u!$AW83*100</f>
        <v>121.21934481583851</v>
      </c>
      <c r="AE83" s="16">
        <f>SB.u!AN83/SB.u!$AW83*100</f>
        <v>5.9500343961185305</v>
      </c>
      <c r="AF83" s="16">
        <f>SB.u!AO83/SB.u!$AW83*100</f>
        <v>19.161127716313906</v>
      </c>
      <c r="AG83" s="16">
        <f>SB.u!AP83/SB.u!$AW83*100</f>
        <v>43.162961382012391</v>
      </c>
      <c r="AH83" s="16">
        <f>SB.u!AQ83/SB.u!$AW83*100</f>
        <v>3.4288333808140683</v>
      </c>
      <c r="AI83" s="16">
        <f>SB.u!AR83/SB.u!$AW83*100</f>
        <v>24.808617990595902</v>
      </c>
      <c r="AJ83" s="16">
        <f>SB.u!AS83/SB.u!$AW83*100</f>
        <v>1.916112771631391</v>
      </c>
      <c r="AK83" s="14"/>
      <c r="AL83" s="33">
        <f t="shared" si="6"/>
        <v>99.786614984735323</v>
      </c>
      <c r="AM83" s="33">
        <f t="shared" si="7"/>
        <v>0.21338501526470469</v>
      </c>
      <c r="AN83" s="33">
        <f t="shared" si="8"/>
        <v>100.00000000000003</v>
      </c>
    </row>
    <row r="84" spans="1:40" x14ac:dyDescent="0.25">
      <c r="A84" s="13" t="str">
        <f>SB.u!A84</f>
        <v>100927-1823MS</v>
      </c>
      <c r="B84" s="13" t="str">
        <f>SB.u!B84</f>
        <v>10MS106</v>
      </c>
      <c r="C84" s="13" t="str">
        <f>SB.u!D84</f>
        <v>SG-3</v>
      </c>
      <c r="D84" s="7">
        <f>SB.u!E84</f>
        <v>3</v>
      </c>
      <c r="E84" s="7">
        <f>SB.u!F84</f>
        <v>9</v>
      </c>
      <c r="F84" s="17">
        <f>IF(D84&lt;=4,('MI100'!$C$5/((I84/H84)-'MI100'!$B$5))/H84*100,('MI100'!$C$7/((I84/H84)-'MI100'!$B$7))/H84*100)</f>
        <v>99.134568938829545</v>
      </c>
      <c r="G84" s="14">
        <f>SB.u!P84/SB.u!$AW84*100</f>
        <v>53.533101303322375</v>
      </c>
      <c r="H84" s="14">
        <f>SB.u!Q84/SB.u!$AW84*100</f>
        <v>1.8530567492333421</v>
      </c>
      <c r="I84" s="14">
        <f>SB.u!R84/SB.u!$AW84*100</f>
        <v>14.162601756624319</v>
      </c>
      <c r="J84" s="14">
        <f>SB.u!S84/SB.u!$AW84*100</f>
        <v>11.878856889517474</v>
      </c>
      <c r="K84" s="14">
        <f>SB.u!T84/SB.u!$AW84*100</f>
        <v>0.20451235142627042</v>
      </c>
      <c r="L84" s="14">
        <f>SB.u!U84/SB.u!$AW84*100</f>
        <v>5.0833036393694551</v>
      </c>
      <c r="M84" s="14">
        <f>SB.u!V84/SB.u!$AW84*100</f>
        <v>8.9847622524529811</v>
      </c>
      <c r="N84" s="14">
        <f>SB.u!W84/SB.u!$AW84*100</f>
        <v>2.8042435742965712</v>
      </c>
      <c r="O84" s="14">
        <f>SB.u!X84/SB.u!$AW84*100</f>
        <v>0.99840922483101036</v>
      </c>
      <c r="P84" s="14">
        <f>SB.u!Y84/SB.u!$AW84*100</f>
        <v>0.28691629908189809</v>
      </c>
      <c r="Q84" s="14"/>
      <c r="R84" s="16">
        <f>SB.u!AA84/SB.u!$AW84*100</f>
        <v>16.897666083607341</v>
      </c>
      <c r="S84" s="16">
        <f>SB.u!AB84/SB.u!$AW84*100</f>
        <v>40.574635326506247</v>
      </c>
      <c r="T84" s="16">
        <f>SB.u!AC84/SB.u!$AW84*100</f>
        <v>36.6284737860231</v>
      </c>
      <c r="U84" s="16">
        <f>SB.u!AD84/SB.u!$AW84*100</f>
        <v>325.20418438750897</v>
      </c>
      <c r="V84" s="16">
        <f>SB.u!AE84/SB.u!$AW84*100</f>
        <v>427.60201718158459</v>
      </c>
      <c r="W84" s="16">
        <f>SB.u!AF84/SB.u!$AW84*100</f>
        <v>25.903009086248385</v>
      </c>
      <c r="X84" s="16">
        <f>SB.u!AG84/SB.u!$AW84*100</f>
        <v>319.23435026216265</v>
      </c>
      <c r="Y84" s="16">
        <f>SB.u!AH84/SB.u!$AW84*100</f>
        <v>156.12633992219239</v>
      </c>
      <c r="Z84" s="16">
        <f>SB.u!AI84/SB.u!$AW84*100</f>
        <v>32.985863133269426</v>
      </c>
      <c r="AA84" s="16">
        <f>SB.u!AJ84/SB.u!$AW84*100</f>
        <v>11.029015587504194</v>
      </c>
      <c r="AB84" s="16">
        <f>SB.u!AK84/SB.u!$AW84*100</f>
        <v>20.843827624090498</v>
      </c>
      <c r="AC84" s="16">
        <f>SB.u!AL84/SB.u!$AW84*100</f>
        <v>34.301250313430472</v>
      </c>
      <c r="AD84" s="16">
        <f>SB.u!AM84/SB.u!$AW84*100</f>
        <v>117.5753771805493</v>
      </c>
      <c r="AE84" s="16">
        <f>SB.u!AN84/SB.u!$AW84*100</f>
        <v>5.1603650914010455</v>
      </c>
      <c r="AF84" s="16">
        <f>SB.u!AO84/SB.u!$AW84*100</f>
        <v>22.563949321224179</v>
      </c>
      <c r="AG84" s="16">
        <f>SB.u!AP84/SB.u!$AW84*100</f>
        <v>43.104226057585201</v>
      </c>
      <c r="AH84" s="16">
        <f>SB.u!AQ84/SB.u!$AW84*100</f>
        <v>2.731957989565259</v>
      </c>
      <c r="AI84" s="16">
        <f>SB.u!AR84/SB.u!$AW84*100</f>
        <v>23.676969242898913</v>
      </c>
      <c r="AJ84" s="16">
        <f>SB.u!AS84/SB.u!$AW84*100</f>
        <v>1.9224889556199969</v>
      </c>
      <c r="AK84" s="14"/>
      <c r="AL84" s="33">
        <f t="shared" si="6"/>
        <v>99.789764040155717</v>
      </c>
      <c r="AM84" s="33">
        <f t="shared" si="7"/>
        <v>0.21023595984430041</v>
      </c>
      <c r="AN84" s="33">
        <f t="shared" si="8"/>
        <v>100.00000000000001</v>
      </c>
    </row>
    <row r="85" spans="1:40" x14ac:dyDescent="0.25">
      <c r="A85" s="13" t="str">
        <f>SB.u!A85</f>
        <v>100927-1823MS-a</v>
      </c>
      <c r="B85" s="13" t="str">
        <f>SB.u!B85</f>
        <v>10MS285</v>
      </c>
      <c r="C85" s="13" t="str">
        <f>SB.u!D85</f>
        <v>SG-3</v>
      </c>
      <c r="D85" s="7">
        <f>SB.u!E85</f>
        <v>3</v>
      </c>
      <c r="E85" s="7">
        <f>SB.u!F85</f>
        <v>9</v>
      </c>
      <c r="F85" s="17">
        <f>IF(D85&lt;=4,('MI100'!$C$5/((I85/H85)-'MI100'!$B$5))/H85*100,('MI100'!$C$7/((I85/H85)-'MI100'!$B$7))/H85*100)</f>
        <v>98.983063871957555</v>
      </c>
      <c r="G85" s="14">
        <f>SB.u!P85/SB.u!$AW85*100</f>
        <v>53.534318195006335</v>
      </c>
      <c r="H85" s="14">
        <f>SB.u!Q85/SB.u!$AW85*100</f>
        <v>1.8512348703273858</v>
      </c>
      <c r="I85" s="14">
        <f>SB.u!R85/SB.u!$AW85*100</f>
        <v>14.191868407620801</v>
      </c>
      <c r="J85" s="14">
        <f>SB.u!S85/SB.u!$AW85*100</f>
        <v>11.718073124303489</v>
      </c>
      <c r="K85" s="14">
        <f>SB.u!T85/SB.u!$AW85*100</f>
        <v>0.20581774090919783</v>
      </c>
      <c r="L85" s="14">
        <f>SB.u!U85/SB.u!$AW85*100</f>
        <v>5.1741106680714903</v>
      </c>
      <c r="M85" s="14">
        <f>SB.u!V85/SB.u!$AW85*100</f>
        <v>9.0469822171615473</v>
      </c>
      <c r="N85" s="14">
        <f>SB.u!W85/SB.u!$AW85*100</f>
        <v>2.8049519852479197</v>
      </c>
      <c r="O85" s="14">
        <f>SB.u!X85/SB.u!$AW85*100</f>
        <v>0.97582800609595011</v>
      </c>
      <c r="P85" s="14">
        <f>SB.u!Y85/SB.u!$AW85*100</f>
        <v>0.28691465295175161</v>
      </c>
      <c r="Q85" s="14"/>
      <c r="R85" s="16">
        <f>SB.u!AA85/SB.u!$AW85*100</f>
        <v>18.138632082490478</v>
      </c>
      <c r="S85" s="16">
        <f>SB.u!AB85/SB.u!$AW85*100</f>
        <v>41.445254311388858</v>
      </c>
      <c r="T85" s="16">
        <f>SB.u!AC85/SB.u!$AW85*100</f>
        <v>37.087929285986114</v>
      </c>
      <c r="U85" s="16">
        <f>SB.u!AD85/SB.u!$AW85*100</f>
        <v>322.03671931930018</v>
      </c>
      <c r="V85" s="16">
        <f>SB.u!AE85/SB.u!$AW85*100</f>
        <v>424.88985654683</v>
      </c>
      <c r="W85" s="16">
        <f>SB.u!AF85/SB.u!$AW85*100</f>
        <v>25.637284451788219</v>
      </c>
      <c r="X85" s="16">
        <f>SB.u!AG85/SB.u!$AW85*100</f>
        <v>319.70605709641029</v>
      </c>
      <c r="Y85" s="16">
        <f>SB.u!AH85/SB.u!$AW85*100</f>
        <v>157.26903347500127</v>
      </c>
      <c r="Z85" s="16">
        <f>SB.u!AI85/SB.u!$AW85*100</f>
        <v>32.730604260583377</v>
      </c>
      <c r="AA85" s="16">
        <f>SB.u!AJ85/SB.u!$AW85*100</f>
        <v>11.04531227369532</v>
      </c>
      <c r="AB85" s="16">
        <f>SB.u!AK85/SB.u!$AW85*100</f>
        <v>20.874626865882899</v>
      </c>
      <c r="AC85" s="16">
        <f>SB.u!AL85/SB.u!$AW85*100</f>
        <v>33.439936241462895</v>
      </c>
      <c r="AD85" s="16">
        <f>SB.u!AM85/SB.u!$AW85*100</f>
        <v>114.50644834197898</v>
      </c>
      <c r="AE85" s="16">
        <f>SB.u!AN85/SB.u!$AW85*100</f>
        <v>5.1679901464079014</v>
      </c>
      <c r="AF85" s="16">
        <f>SB.u!AO85/SB.u!$AW85*100</f>
        <v>23.813287929526606</v>
      </c>
      <c r="AG85" s="16">
        <f>SB.u!AP85/SB.u!$AW85*100</f>
        <v>44.181249094781279</v>
      </c>
      <c r="AH85" s="16">
        <f>SB.u!AQ85/SB.u!$AW85*100</f>
        <v>3.8506593247745151</v>
      </c>
      <c r="AI85" s="16">
        <f>SB.u!AR85/SB.u!$AW85*100</f>
        <v>23.813287929526606</v>
      </c>
      <c r="AJ85" s="16">
        <f>SB.u!AS85/SB.u!$AW85*100</f>
        <v>1.8239965222616124</v>
      </c>
      <c r="AK85" s="14"/>
      <c r="AL85" s="33">
        <f t="shared" si="6"/>
        <v>99.790099867695872</v>
      </c>
      <c r="AM85" s="33">
        <f t="shared" si="7"/>
        <v>0.20990013230413837</v>
      </c>
      <c r="AN85" s="33">
        <f t="shared" si="8"/>
        <v>100.00000000000001</v>
      </c>
    </row>
    <row r="86" spans="1:40" x14ac:dyDescent="0.25">
      <c r="A86" s="13" t="str">
        <f>SB.u!A86</f>
        <v>100928-1808MS</v>
      </c>
      <c r="B86" s="13" t="str">
        <f>SB.u!B86</f>
        <v>10MS107</v>
      </c>
      <c r="C86" s="13" t="str">
        <f>SB.u!D86</f>
        <v>SG-4</v>
      </c>
      <c r="D86" s="7">
        <f>SB.u!E86</f>
        <v>4</v>
      </c>
      <c r="E86" s="7">
        <f>SB.u!F86</f>
        <v>10</v>
      </c>
      <c r="F86" s="17">
        <f>IF(D86&lt;=4,('MI100'!$C$5/((I86/H86)-'MI100'!$B$5))/H86*100,('MI100'!$C$7/((I86/H86)-'MI100'!$B$7))/H86*100)</f>
        <v>100.05155318710352</v>
      </c>
      <c r="G86" s="14">
        <f>SB.u!P86/SB.u!$AW86*100</f>
        <v>53.612060194973424</v>
      </c>
      <c r="H86" s="14">
        <f>SB.u!Q86/SB.u!$AW86*100</f>
        <v>1.8355146056406517</v>
      </c>
      <c r="I86" s="14">
        <f>SB.u!R86/SB.u!$AW86*100</f>
        <v>14.033710017502029</v>
      </c>
      <c r="J86" s="14">
        <f>SB.u!S86/SB.u!$AW86*100</f>
        <v>11.898923159673313</v>
      </c>
      <c r="K86" s="14">
        <f>SB.u!T86/SB.u!$AW86*100</f>
        <v>0.20498344633074769</v>
      </c>
      <c r="L86" s="14">
        <f>SB.u!U86/SB.u!$AW86*100</f>
        <v>5.0014330264170894</v>
      </c>
      <c r="M86" s="14">
        <f>SB.u!V86/SB.u!$AW86*100</f>
        <v>8.7320104458898395</v>
      </c>
      <c r="N86" s="14">
        <f>SB.u!W86/SB.u!$AW86*100</f>
        <v>2.8995870959115075</v>
      </c>
      <c r="O86" s="14">
        <f>SB.u!X86/SB.u!$AW86*100</f>
        <v>1.2464556565516522</v>
      </c>
      <c r="P86" s="14">
        <f>SB.u!Y86/SB.u!$AW86*100</f>
        <v>0.31940668558056556</v>
      </c>
      <c r="Q86" s="14"/>
      <c r="R86" s="16">
        <f>SB.u!AA86/SB.u!$AW86*100</f>
        <v>17.996703427369681</v>
      </c>
      <c r="S86" s="16">
        <f>SB.u!AB86/SB.u!$AW86*100</f>
        <v>42.555740701183552</v>
      </c>
      <c r="T86" s="16">
        <f>SB.u!AC86/SB.u!$AW86*100</f>
        <v>36.987699861776363</v>
      </c>
      <c r="U86" s="16">
        <f>SB.u!AD86/SB.u!$AW86*100</f>
        <v>308.23083218146962</v>
      </c>
      <c r="V86" s="16">
        <f>SB.u!AE86/SB.u!$AW86*100</f>
        <v>487.20357344812948</v>
      </c>
      <c r="W86" s="16">
        <f>SB.u!AF86/SB.u!$AW86*100</f>
        <v>31.220800420961766</v>
      </c>
      <c r="X86" s="16">
        <f>SB.u!AG86/SB.u!$AW86*100</f>
        <v>311.01485260117329</v>
      </c>
      <c r="Y86" s="16">
        <f>SB.u!AH86/SB.u!$AW86*100</f>
        <v>162.46747734984561</v>
      </c>
      <c r="Z86" s="16">
        <f>SB.u!AI86/SB.u!$AW86*100</f>
        <v>33.706532938554261</v>
      </c>
      <c r="AA86" s="16">
        <f>SB.u!AJ86/SB.u!$AW86*100</f>
        <v>11.533798881629187</v>
      </c>
      <c r="AB86" s="16">
        <f>SB.u!AK86/SB.u!$AW86*100</f>
        <v>20.184148042851081</v>
      </c>
      <c r="AC86" s="16">
        <f>SB.u!AL86/SB.u!$AW86*100</f>
        <v>33.805962239257958</v>
      </c>
      <c r="AD86" s="16">
        <f>SB.u!AM86/SB.u!$AW86*100</f>
        <v>118.3208678374029</v>
      </c>
      <c r="AE86" s="16">
        <f>SB.u!AN86/SB.u!$AW86*100</f>
        <v>5.3691822379997944</v>
      </c>
      <c r="AF86" s="16">
        <f>SB.u!AO86/SB.u!$AW86*100</f>
        <v>19.090425735110379</v>
      </c>
      <c r="AG86" s="16">
        <f>SB.u!AP86/SB.u!$AW86*100</f>
        <v>47.228917834257444</v>
      </c>
      <c r="AH86" s="16">
        <f>SB.u!AQ86/SB.u!$AW86*100</f>
        <v>3.778313426740596</v>
      </c>
      <c r="AI86" s="16">
        <f>SB.u!AR86/SB.u!$AW86*100</f>
        <v>25.354471679443474</v>
      </c>
      <c r="AJ86" s="16">
        <f>SB.u!AS86/SB.u!$AW86*100</f>
        <v>2.1874446154813976</v>
      </c>
      <c r="AK86" s="14"/>
      <c r="AL86" s="33">
        <f t="shared" si="6"/>
        <v>99.784084334470819</v>
      </c>
      <c r="AM86" s="33">
        <f t="shared" si="7"/>
        <v>0.21591566552916747</v>
      </c>
      <c r="AN86" s="33">
        <f t="shared" si="8"/>
        <v>99.999999999999986</v>
      </c>
    </row>
    <row r="87" spans="1:40" x14ac:dyDescent="0.25">
      <c r="A87" s="13" t="str">
        <f>SB.u!A87</f>
        <v>100928-1808MS-a</v>
      </c>
      <c r="B87" s="13" t="str">
        <f>SB.u!B87</f>
        <v>10MS286</v>
      </c>
      <c r="C87" s="13" t="str">
        <f>SB.u!D87</f>
        <v>SG-4</v>
      </c>
      <c r="D87" s="7">
        <f>SB.u!E87</f>
        <v>4</v>
      </c>
      <c r="E87" s="7">
        <f>SB.u!F87</f>
        <v>10</v>
      </c>
      <c r="F87" s="17">
        <f>IF(D87&lt;=4,('MI100'!$C$5/((I87/H87)-'MI100'!$B$5))/H87*100,('MI100'!$C$7/((I87/H87)-'MI100'!$B$7))/H87*100)</f>
        <v>100.1537354631179</v>
      </c>
      <c r="G87" s="14">
        <f>SB.u!P87/SB.u!$AW87*100</f>
        <v>53.543551624472542</v>
      </c>
      <c r="H87" s="14">
        <f>SB.u!Q87/SB.u!$AW87*100</f>
        <v>1.8299995893790981</v>
      </c>
      <c r="I87" s="14">
        <f>SB.u!R87/SB.u!$AW87*100</f>
        <v>14.025326148324391</v>
      </c>
      <c r="J87" s="14">
        <f>SB.u!S87/SB.u!$AW87*100</f>
        <v>12.01289027127123</v>
      </c>
      <c r="K87" s="14">
        <f>SB.u!T87/SB.u!$AW87*100</f>
        <v>0.20391754060888573</v>
      </c>
      <c r="L87" s="14">
        <f>SB.u!U87/SB.u!$AW87*100</f>
        <v>4.9873254988350126</v>
      </c>
      <c r="M87" s="14">
        <f>SB.u!V87/SB.u!$AW87*100</f>
        <v>8.7232808742245815</v>
      </c>
      <c r="N87" s="14">
        <f>SB.u!W87/SB.u!$AW87*100</f>
        <v>2.8950395123560799</v>
      </c>
      <c r="O87" s="14">
        <f>SB.u!X87/SB.u!$AW87*100</f>
        <v>1.2435225447191411</v>
      </c>
      <c r="P87" s="14">
        <f>SB.u!Y87/SB.u!$AW87*100</f>
        <v>0.32085443071581765</v>
      </c>
      <c r="Q87" s="14"/>
      <c r="R87" s="16">
        <f>SB.u!AA87/SB.u!$AW87*100</f>
        <v>16.930055627813331</v>
      </c>
      <c r="S87" s="16">
        <f>SB.u!AB87/SB.u!$AW87*100</f>
        <v>40.731722069268542</v>
      </c>
      <c r="T87" s="16">
        <f>SB.u!AC87/SB.u!$AW87*100</f>
        <v>36.648591006090037</v>
      </c>
      <c r="U87" s="16">
        <f>SB.u!AD87/SB.u!$AW87*100</f>
        <v>304.54182417560691</v>
      </c>
      <c r="V87" s="16">
        <f>SB.u!AE87/SB.u!$AW87*100</f>
        <v>486.1913622057923</v>
      </c>
      <c r="W87" s="16">
        <f>SB.u!AF87/SB.u!$AW87*100</f>
        <v>31.96792856781223</v>
      </c>
      <c r="X87" s="16">
        <f>SB.u!AG87/SB.u!$AW87*100</f>
        <v>310.71631505163293</v>
      </c>
      <c r="Y87" s="16">
        <f>SB.u!AH87/SB.u!$AW87*100</f>
        <v>162.13017977694176</v>
      </c>
      <c r="Z87" s="16">
        <f>SB.u!AI87/SB.u!$AW87*100</f>
        <v>34.358054068209412</v>
      </c>
      <c r="AA87" s="16">
        <f>SB.u!AJ87/SB.u!$AW87*100</f>
        <v>11.353096126886587</v>
      </c>
      <c r="AB87" s="16">
        <f>SB.u!AK87/SB.u!$AW87*100</f>
        <v>20.515243878409098</v>
      </c>
      <c r="AC87" s="16">
        <f>SB.u!AL87/SB.u!$AW87*100</f>
        <v>36.947356693639684</v>
      </c>
      <c r="AD87" s="16">
        <f>SB.u!AM87/SB.u!$AW87*100</f>
        <v>118.11203514462714</v>
      </c>
      <c r="AE87" s="16">
        <f>SB.u!AN87/SB.u!$AW87*100</f>
        <v>3.8839539381454111</v>
      </c>
      <c r="AF87" s="16">
        <f>SB.u!AO87/SB.u!$AW87*100</f>
        <v>20.814009565958745</v>
      </c>
      <c r="AG87" s="16">
        <f>SB.u!AP87/SB.u!$AW87*100</f>
        <v>41.428842006884388</v>
      </c>
      <c r="AH87" s="16">
        <f>SB.u!AQ87/SB.u!$AW87*100</f>
        <v>3.2864225630461172</v>
      </c>
      <c r="AI87" s="16">
        <f>SB.u!AR87/SB.u!$AW87*100</f>
        <v>23.901255003971762</v>
      </c>
      <c r="AJ87" s="16">
        <f>SB.u!AS87/SB.u!$AW87*100</f>
        <v>1.3942398752316862</v>
      </c>
      <c r="AK87" s="14"/>
      <c r="AL87" s="33">
        <f t="shared" si="6"/>
        <v>99.78570803490679</v>
      </c>
      <c r="AM87" s="33">
        <f t="shared" si="7"/>
        <v>0.21429196509322637</v>
      </c>
      <c r="AN87" s="33">
        <f t="shared" si="8"/>
        <v>100.00000000000001</v>
      </c>
    </row>
    <row r="88" spans="1:40" x14ac:dyDescent="0.25">
      <c r="A88" s="13" t="str">
        <f>SB.u!A88</f>
        <v>100928-1840MS</v>
      </c>
      <c r="B88" s="13" t="str">
        <f>SB.u!B88</f>
        <v>10MS108</v>
      </c>
      <c r="C88" s="13" t="str">
        <f>SB.u!D88</f>
        <v>SG-5</v>
      </c>
      <c r="D88" s="7">
        <f>SB.u!E88</f>
        <v>4</v>
      </c>
      <c r="E88" s="7">
        <f>SB.u!F88</f>
        <v>10</v>
      </c>
      <c r="F88" s="17">
        <f>IF(D88&lt;=4,('MI100'!$C$5/((I88/H88)-'MI100'!$B$5))/H88*100,('MI100'!$C$7/((I88/H88)-'MI100'!$B$7))/H88*100)</f>
        <v>99.473092776158182</v>
      </c>
      <c r="G88" s="14">
        <f>SB.u!P88/SB.u!$AW88*100</f>
        <v>53.660858826704072</v>
      </c>
      <c r="H88" s="14">
        <f>SB.u!Q88/SB.u!$AW88*100</f>
        <v>1.8276035941753481</v>
      </c>
      <c r="I88" s="14">
        <f>SB.u!R88/SB.u!$AW88*100</f>
        <v>14.145598168585979</v>
      </c>
      <c r="J88" s="14">
        <f>SB.u!S88/SB.u!$AW88*100</f>
        <v>11.888457875462208</v>
      </c>
      <c r="K88" s="14">
        <f>SB.u!T88/SB.u!$AW88*100</f>
        <v>0.19190622248401365</v>
      </c>
      <c r="L88" s="14">
        <f>SB.u!U88/SB.u!$AW88*100</f>
        <v>5.0101817326379461</v>
      </c>
      <c r="M88" s="14">
        <f>SB.u!V88/SB.u!$AW88*100</f>
        <v>8.8574166159206857</v>
      </c>
      <c r="N88" s="14">
        <f>SB.u!W88/SB.u!$AW88*100</f>
        <v>2.8399650987857359</v>
      </c>
      <c r="O88" s="14">
        <f>SB.u!X88/SB.u!$AW88*100</f>
        <v>1.0754158278434776</v>
      </c>
      <c r="P88" s="14">
        <f>SB.u!Y88/SB.u!$AW88*100</f>
        <v>0.28915503983837171</v>
      </c>
      <c r="Q88" s="14"/>
      <c r="R88" s="16">
        <f>SB.u!AA88/SB.u!$AW88*100</f>
        <v>18.423321284993403</v>
      </c>
      <c r="S88" s="16">
        <f>SB.u!AB88/SB.u!$AW88*100</f>
        <v>41.604313451276305</v>
      </c>
      <c r="T88" s="16">
        <f>SB.u!AC88/SB.u!$AW88*100</f>
        <v>34.417193609328329</v>
      </c>
      <c r="U88" s="16">
        <f>SB.u!AD88/SB.u!$AW88*100</f>
        <v>327.06456632864655</v>
      </c>
      <c r="V88" s="16">
        <f>SB.u!AE88/SB.u!$AW88*100</f>
        <v>457.64744796403932</v>
      </c>
      <c r="W88" s="16">
        <f>SB.u!AF88/SB.u!$AW88*100</f>
        <v>27.533754887462663</v>
      </c>
      <c r="X88" s="16">
        <f>SB.u!AG88/SB.u!$AW88*100</f>
        <v>315.42345672549146</v>
      </c>
      <c r="Y88" s="16">
        <f>SB.u!AH88/SB.u!$AW88*100</f>
        <v>159.93872324334933</v>
      </c>
      <c r="Z88" s="16">
        <f>SB.u!AI88/SB.u!$AW88*100</f>
        <v>33.404923209053969</v>
      </c>
      <c r="AA88" s="16">
        <f>SB.u!AJ88/SB.u!$AW88*100</f>
        <v>11.236201443045427</v>
      </c>
      <c r="AB88" s="16">
        <f>SB.u!AK88/SB.u!$AW88*100</f>
        <v>19.739272805350073</v>
      </c>
      <c r="AC88" s="16">
        <f>SB.u!AL88/SB.u!$AW88*100</f>
        <v>36.13805328979474</v>
      </c>
      <c r="AD88" s="16">
        <f>SB.u!AM88/SB.u!$AW88*100</f>
        <v>115.50005267130476</v>
      </c>
      <c r="AE88" s="16">
        <f>SB.u!AN88/SB.u!$AW88*100</f>
        <v>5.3650331214541218</v>
      </c>
      <c r="AF88" s="16">
        <f>SB.u!AO88/SB.u!$AW88*100</f>
        <v>19.334364645240328</v>
      </c>
      <c r="AG88" s="16">
        <f>SB.u!AP88/SB.u!$AW88*100</f>
        <v>42.414129771495794</v>
      </c>
      <c r="AH88" s="16">
        <f>SB.u!AQ88/SB.u!$AW88*100</f>
        <v>3.7454004810151416</v>
      </c>
      <c r="AI88" s="16">
        <f>SB.u!AR88/SB.u!$AW88*100</f>
        <v>22.573629926118286</v>
      </c>
      <c r="AJ88" s="16">
        <f>SB.u!AS88/SB.u!$AW88*100</f>
        <v>0.80981632021949013</v>
      </c>
      <c r="AK88" s="14"/>
      <c r="AL88" s="33">
        <f t="shared" si="6"/>
        <v>99.786559002437841</v>
      </c>
      <c r="AM88" s="33">
        <f t="shared" si="7"/>
        <v>0.21344099756215151</v>
      </c>
      <c r="AN88" s="33">
        <f t="shared" si="8"/>
        <v>99.999999999999986</v>
      </c>
    </row>
    <row r="89" spans="1:40" x14ac:dyDescent="0.25">
      <c r="A89" s="13" t="str">
        <f>SB.u!A89</f>
        <v>100928-1840MS-a</v>
      </c>
      <c r="B89" s="13" t="str">
        <f>SB.u!B89</f>
        <v>10MS287</v>
      </c>
      <c r="C89" s="13" t="str">
        <f>SB.u!D89</f>
        <v>SG-5</v>
      </c>
      <c r="D89" s="7">
        <f>SB.u!E89</f>
        <v>4</v>
      </c>
      <c r="E89" s="7">
        <f>SB.u!F89</f>
        <v>10</v>
      </c>
      <c r="F89" s="17">
        <f>IF(D89&lt;=4,('MI100'!$C$5/((I89/H89)-'MI100'!$B$5))/H89*100,('MI100'!$C$7/((I89/H89)-'MI100'!$B$7))/H89*100)</f>
        <v>100.01985402720834</v>
      </c>
      <c r="G89" s="14">
        <f>SB.u!P89/SB.u!$AW89*100</f>
        <v>53.534400537394774</v>
      </c>
      <c r="H89" s="14">
        <f>SB.u!Q89/SB.u!$AW89*100</f>
        <v>1.830813856165675</v>
      </c>
      <c r="I89" s="14">
        <f>SB.u!R89/SB.u!$AW89*100</f>
        <v>14.046763925307257</v>
      </c>
      <c r="J89" s="14">
        <f>SB.u!S89/SB.u!$AW89*100</f>
        <v>12.081896016185951</v>
      </c>
      <c r="K89" s="14">
        <f>SB.u!T89/SB.u!$AW89*100</f>
        <v>0.19336490102484952</v>
      </c>
      <c r="L89" s="14">
        <f>SB.u!U89/SB.u!$AW89*100</f>
        <v>5.0669335426286528</v>
      </c>
      <c r="M89" s="14">
        <f>SB.u!V89/SB.u!$AW89*100</f>
        <v>8.8694763819628832</v>
      </c>
      <c r="N89" s="14">
        <f>SB.u!W89/SB.u!$AW89*100</f>
        <v>2.8200127487802908</v>
      </c>
      <c r="O89" s="14">
        <f>SB.u!X89/SB.u!$AW89*100</f>
        <v>1.0563827725551622</v>
      </c>
      <c r="P89" s="14">
        <f>SB.u!Y89/SB.u!$AW89*100</f>
        <v>0.28676860818726113</v>
      </c>
      <c r="Q89" s="14"/>
      <c r="R89" s="16">
        <f>SB.u!AA89/SB.u!$AW89*100</f>
        <v>17.506870356551687</v>
      </c>
      <c r="S89" s="16">
        <f>SB.u!AB89/SB.u!$AW89*100</f>
        <v>42.805815958504994</v>
      </c>
      <c r="T89" s="16">
        <f>SB.u!AC89/SB.u!$AW89*100</f>
        <v>36.025698537181505</v>
      </c>
      <c r="U89" s="16">
        <f>SB.u!AD89/SB.u!$AW89*100</f>
        <v>325.64802778834292</v>
      </c>
      <c r="V89" s="16">
        <f>SB.u!AE89/SB.u!$AW89*100</f>
        <v>454.36906301108138</v>
      </c>
      <c r="W89" s="16">
        <f>SB.u!AF89/SB.u!$AW89*100</f>
        <v>28.334819074187699</v>
      </c>
      <c r="X89" s="16">
        <f>SB.u!AG89/SB.u!$AW89*100</f>
        <v>313.90931702903669</v>
      </c>
      <c r="Y89" s="16">
        <f>SB.u!AH89/SB.u!$AW89*100</f>
        <v>160.09172776916054</v>
      </c>
      <c r="Z89" s="16">
        <f>SB.u!AI89/SB.u!$AW89*100</f>
        <v>32.483846152908043</v>
      </c>
      <c r="AA89" s="16">
        <f>SB.u!AJ89/SB.u!$AW89*100</f>
        <v>12.244689671345398</v>
      </c>
      <c r="AB89" s="16">
        <f>SB.u!AK89/SB.u!$AW89*100</f>
        <v>20.137960699154828</v>
      </c>
      <c r="AC89" s="16">
        <f>SB.u!AL89/SB.u!$AW89*100</f>
        <v>37.341243708483077</v>
      </c>
      <c r="AD89" s="16">
        <f>SB.u!AM89/SB.u!$AW89*100</f>
        <v>114.55362568564458</v>
      </c>
      <c r="AE89" s="16">
        <f>SB.u!AN89/SB.u!$AW89*100</f>
        <v>4.9585933379828475</v>
      </c>
      <c r="AF89" s="16">
        <f>SB.u!AO89/SB.u!$AW89*100</f>
        <v>18.215240833406384</v>
      </c>
      <c r="AG89" s="16">
        <f>SB.u!AP89/SB.u!$AW89*100</f>
        <v>43.311794870544063</v>
      </c>
      <c r="AH89" s="16">
        <f>SB.u!AQ89/SB.u!$AW89*100</f>
        <v>3.7442439490890891</v>
      </c>
      <c r="AI89" s="16">
        <f>SB.u!AR89/SB.u!$AW89*100</f>
        <v>21.453505870456404</v>
      </c>
      <c r="AJ89" s="16">
        <f>SB.u!AS89/SB.u!$AW89*100</f>
        <v>2.3275029953797044</v>
      </c>
      <c r="AK89" s="14"/>
      <c r="AL89" s="33">
        <f t="shared" si="6"/>
        <v>99.786813290192754</v>
      </c>
      <c r="AM89" s="33">
        <f t="shared" si="7"/>
        <v>0.21318670980724136</v>
      </c>
      <c r="AN89" s="33">
        <f t="shared" si="8"/>
        <v>100</v>
      </c>
    </row>
    <row r="90" spans="1:40" x14ac:dyDescent="0.25">
      <c r="A90" s="13" t="str">
        <f>SB.u!A90</f>
        <v>100928-1657MS</v>
      </c>
      <c r="B90" s="13" t="str">
        <f>SB.u!B90</f>
        <v>10MS109</v>
      </c>
      <c r="C90" s="13" t="str">
        <f>SB.u!D90</f>
        <v>SG-6</v>
      </c>
      <c r="D90" s="7">
        <f>SB.u!E90</f>
        <v>4</v>
      </c>
      <c r="E90" s="7">
        <f>SB.u!F90</f>
        <v>11</v>
      </c>
      <c r="F90" s="17">
        <f>IF(D90&lt;=4,('MI100'!$C$5/((I90/H90)-'MI100'!$B$5))/H90*100,('MI100'!$C$7/((I90/H90)-'MI100'!$B$7))/H90*100)</f>
        <v>99.678181489649106</v>
      </c>
      <c r="G90" s="14">
        <f>SB.u!P90/SB.u!$AW90*100</f>
        <v>53.520778213196749</v>
      </c>
      <c r="H90" s="14">
        <f>SB.u!Q90/SB.u!$AW90*100</f>
        <v>1.7903592594841069</v>
      </c>
      <c r="I90" s="14">
        <f>SB.u!R90/SB.u!$AW90*100</f>
        <v>14.171045725770718</v>
      </c>
      <c r="J90" s="14">
        <f>SB.u!S90/SB.u!$AW90*100</f>
        <v>11.768626855424868</v>
      </c>
      <c r="K90" s="14">
        <f>SB.u!T90/SB.u!$AW90*100</f>
        <v>0.19639839009030924</v>
      </c>
      <c r="L90" s="14">
        <f>SB.u!U90/SB.u!$AW90*100</f>
        <v>5.1554224707908167</v>
      </c>
      <c r="M90" s="14">
        <f>SB.u!V90/SB.u!$AW90*100</f>
        <v>9.028118586109299</v>
      </c>
      <c r="N90" s="14">
        <f>SB.u!W90/SB.u!$AW90*100</f>
        <v>2.8088899766092026</v>
      </c>
      <c r="O90" s="14">
        <f>SB.u!X90/SB.u!$AW90*100</f>
        <v>1.0724319479405418</v>
      </c>
      <c r="P90" s="14">
        <f>SB.u!Y90/SB.u!$AW90*100</f>
        <v>0.27780950315031994</v>
      </c>
      <c r="Q90" s="14"/>
      <c r="R90" s="16">
        <f>SB.u!AA90/SB.u!$AW90*100</f>
        <v>18.440690295806359</v>
      </c>
      <c r="S90" s="16">
        <f>SB.u!AB90/SB.u!$AW90*100</f>
        <v>48.268254927274562</v>
      </c>
      <c r="T90" s="16">
        <f>SB.u!AC90/SB.u!$AW90*100</f>
        <v>37.08291819047399</v>
      </c>
      <c r="U90" s="16">
        <f>SB.u!AD90/SB.u!$AW90*100</f>
        <v>325.88629735867636</v>
      </c>
      <c r="V90" s="16">
        <f>SB.u!AE90/SB.u!$AW90*100</f>
        <v>429.77892957166182</v>
      </c>
      <c r="W90" s="16">
        <f>SB.u!AF90/SB.u!$AW90*100</f>
        <v>28.618339038300583</v>
      </c>
      <c r="X90" s="16">
        <f>SB.u!AG90/SB.u!$AW90*100</f>
        <v>310.56943984521962</v>
      </c>
      <c r="Y90" s="16">
        <f>SB.u!AH90/SB.u!$AW90*100</f>
        <v>155.68779512033237</v>
      </c>
      <c r="Z90" s="16">
        <f>SB.u!AI90/SB.u!$AW90*100</f>
        <v>32.246015817803467</v>
      </c>
      <c r="AA90" s="16">
        <f>SB.u!AJ90/SB.u!$AW90*100</f>
        <v>10.983799137939307</v>
      </c>
      <c r="AB90" s="16">
        <f>SB.u!AK90/SB.u!$AW90*100</f>
        <v>20.05299108669653</v>
      </c>
      <c r="AC90" s="16">
        <f>SB.u!AL90/SB.u!$AW90*100</f>
        <v>38.795987780794796</v>
      </c>
      <c r="AD90" s="16">
        <f>SB.u!AM90/SB.u!$AW90*100</f>
        <v>112.7602865628815</v>
      </c>
      <c r="AE90" s="16">
        <f>SB.u!AN90/SB.u!$AW90*100</f>
        <v>4.0307519772254334</v>
      </c>
      <c r="AF90" s="16">
        <f>SB.u!AO90/SB.u!$AW90*100</f>
        <v>17.93684629865318</v>
      </c>
      <c r="AG90" s="16">
        <f>SB.u!AP90/SB.u!$AW90*100</f>
        <v>42.121358162005777</v>
      </c>
      <c r="AH90" s="16">
        <f>SB.u!AQ90/SB.u!$AW90*100</f>
        <v>3.0230639829190746</v>
      </c>
      <c r="AI90" s="16">
        <f>SB.u!AR90/SB.u!$AW90*100</f>
        <v>21.766060677017339</v>
      </c>
      <c r="AJ90" s="16">
        <f>SB.u!AS90/SB.u!$AW90*100</f>
        <v>3.3253703812109827</v>
      </c>
      <c r="AK90" s="14"/>
      <c r="AL90" s="33">
        <f t="shared" si="6"/>
        <v>99.78988092856693</v>
      </c>
      <c r="AM90" s="33">
        <f t="shared" si="7"/>
        <v>0.21011907143308545</v>
      </c>
      <c r="AN90" s="33">
        <f t="shared" si="8"/>
        <v>100.00000000000001</v>
      </c>
    </row>
    <row r="91" spans="1:40" x14ac:dyDescent="0.25">
      <c r="A91" s="13" t="str">
        <f>SB.u!A91</f>
        <v>100928-1657MS-a</v>
      </c>
      <c r="B91" s="13" t="str">
        <f>SB.u!B91</f>
        <v>10MS288</v>
      </c>
      <c r="C91" s="13" t="str">
        <f>SB.u!D91</f>
        <v>SG-6</v>
      </c>
      <c r="D91" s="7">
        <f>SB.u!E91</f>
        <v>4</v>
      </c>
      <c r="E91" s="7">
        <f>SB.u!F91</f>
        <v>11</v>
      </c>
      <c r="F91" s="17">
        <f>IF(D91&lt;=4,('MI100'!$C$5/((I91/H91)-'MI100'!$B$5))/H91*100,('MI100'!$C$7/((I91/H91)-'MI100'!$B$7))/H91*100)</f>
        <v>99.39944114703863</v>
      </c>
      <c r="G91" s="14">
        <f>SB.u!P91/SB.u!$AW91*100</f>
        <v>53.54125660730179</v>
      </c>
      <c r="H91" s="14">
        <f>SB.u!Q91/SB.u!$AW91*100</f>
        <v>1.7895413958535766</v>
      </c>
      <c r="I91" s="14">
        <f>SB.u!R91/SB.u!$AW91*100</f>
        <v>14.220296850062821</v>
      </c>
      <c r="J91" s="14">
        <f>SB.u!S91/SB.u!$AW91*100</f>
        <v>11.679168056171829</v>
      </c>
      <c r="K91" s="14">
        <f>SB.u!T91/SB.u!$AW91*100</f>
        <v>0.19697483325282469</v>
      </c>
      <c r="L91" s="14">
        <f>SB.u!U91/SB.u!$AW91*100</f>
        <v>5.1740418838015971</v>
      </c>
      <c r="M91" s="14">
        <f>SB.u!V91/SB.u!$AW91*100</f>
        <v>9.0562591718656513</v>
      </c>
      <c r="N91" s="14">
        <f>SB.u!W91/SB.u!$AW91*100</f>
        <v>2.7946965399777319</v>
      </c>
      <c r="O91" s="14">
        <f>SB.u!X91/SB.u!$AW91*100</f>
        <v>1.0616672964688303</v>
      </c>
      <c r="P91" s="14">
        <f>SB.u!Y91/SB.u!$AW91*100</f>
        <v>0.27711952376093124</v>
      </c>
      <c r="Q91" s="14"/>
      <c r="R91" s="16">
        <f>SB.u!AA91/SB.u!$AW91*100</f>
        <v>17.969208855577492</v>
      </c>
      <c r="S91" s="16">
        <f>SB.u!AB91/SB.u!$AW91*100</f>
        <v>47.345836816100238</v>
      </c>
      <c r="T91" s="16">
        <f>SB.u!AC91/SB.u!$AW91*100</f>
        <v>37.048874438185052</v>
      </c>
      <c r="U91" s="16">
        <f>SB.u!AD91/SB.u!$AW91*100</f>
        <v>321.42674716943105</v>
      </c>
      <c r="V91" s="16">
        <f>SB.u!AE91/SB.u!$AW91*100</f>
        <v>427.62679051812506</v>
      </c>
      <c r="W91" s="16">
        <f>SB.u!AF91/SB.u!$AW91*100</f>
        <v>28.36712184504087</v>
      </c>
      <c r="X91" s="16">
        <f>SB.u!AG91/SB.u!$AW91*100</f>
        <v>310.6250317337749</v>
      </c>
      <c r="Y91" s="16">
        <f>SB.u!AH91/SB.u!$AW91*100</f>
        <v>154.45443566872788</v>
      </c>
      <c r="Z91" s="16">
        <f>SB.u!AI91/SB.u!$AW91*100</f>
        <v>32.102294472323827</v>
      </c>
      <c r="AA91" s="16">
        <f>SB.u!AJ91/SB.u!$AW91*100</f>
        <v>10.498863601011568</v>
      </c>
      <c r="AB91" s="16">
        <f>SB.u!AK91/SB.u!$AW91*100</f>
        <v>21.805332094408637</v>
      </c>
      <c r="AC91" s="16">
        <f>SB.u!AL91/SB.u!$AW91*100</f>
        <v>38.96693605760062</v>
      </c>
      <c r="AD91" s="16">
        <f>SB.u!AM91/SB.u!$AW91*100</f>
        <v>114.07419104945259</v>
      </c>
      <c r="AE91" s="16">
        <f>SB.u!AN91/SB.u!$AW91*100</f>
        <v>4.9465799658612184</v>
      </c>
      <c r="AF91" s="16">
        <f>SB.u!AO91/SB.u!$AW91*100</f>
        <v>18.574912524866622</v>
      </c>
      <c r="AG91" s="16">
        <f>SB.u!AP91/SB.u!$AW91*100</f>
        <v>38.865985446052434</v>
      </c>
      <c r="AH91" s="16">
        <f>SB.u!AQ91/SB.u!$AW91*100</f>
        <v>4.1389750734757129</v>
      </c>
      <c r="AI91" s="16">
        <f>SB.u!AR91/SB.u!$AW91*100</f>
        <v>22.411035763697772</v>
      </c>
      <c r="AJ91" s="16">
        <f>SB.u!AS91/SB.u!$AW91*100</f>
        <v>1.8171110078673867</v>
      </c>
      <c r="AK91" s="14"/>
      <c r="AL91" s="33">
        <f t="shared" si="6"/>
        <v>99.791022158517578</v>
      </c>
      <c r="AM91" s="33">
        <f t="shared" si="7"/>
        <v>0.20897784148243628</v>
      </c>
      <c r="AN91" s="33">
        <f t="shared" si="8"/>
        <v>100.00000000000001</v>
      </c>
    </row>
    <row r="92" spans="1:40" x14ac:dyDescent="0.25">
      <c r="A92" s="13" t="str">
        <f>SB.u!A92</f>
        <v>110430-1712MS</v>
      </c>
      <c r="B92" s="13" t="str">
        <f>SB.u!B92</f>
        <v>10MS112</v>
      </c>
      <c r="C92" s="13" t="str">
        <f>SB.u!D92</f>
        <v>SG-7</v>
      </c>
      <c r="D92" s="7">
        <f>SB.u!E92</f>
        <v>4</v>
      </c>
      <c r="E92" s="7">
        <f>SB.u!F92</f>
        <v>12</v>
      </c>
      <c r="F92" s="17">
        <f>IF(D92&lt;=4,('MI100'!$C$5/((I92/H92)-'MI100'!$B$5))/H92*100,('MI100'!$C$7/((I92/H92)-'MI100'!$B$7))/H92*100)</f>
        <v>99.91828786436659</v>
      </c>
      <c r="G92" s="14">
        <f>SB.u!P92/SB.u!$AW92*100</f>
        <v>53.544863497701037</v>
      </c>
      <c r="H92" s="14">
        <f>SB.u!Q92/SB.u!$AW92*100</f>
        <v>1.7976608396220048</v>
      </c>
      <c r="I92" s="14">
        <f>SB.u!R92/SB.u!$AW92*100</f>
        <v>14.118087277736974</v>
      </c>
      <c r="J92" s="14">
        <f>SB.u!S92/SB.u!$AW92*100</f>
        <v>11.861405800117881</v>
      </c>
      <c r="K92" s="14">
        <f>SB.u!T92/SB.u!$AW92*100</f>
        <v>0.18716177911400228</v>
      </c>
      <c r="L92" s="14">
        <f>SB.u!U92/SB.u!$AW92*100</f>
        <v>5.2190903568979143</v>
      </c>
      <c r="M92" s="14">
        <f>SB.u!V92/SB.u!$AW92*100</f>
        <v>8.9812359085772737</v>
      </c>
      <c r="N92" s="14">
        <f>SB.u!W92/SB.u!$AW92*100</f>
        <v>2.7584790366845255</v>
      </c>
      <c r="O92" s="14">
        <f>SB.u!X92/SB.u!$AW92*100</f>
        <v>1.0408438820177497</v>
      </c>
      <c r="P92" s="14">
        <f>SB.u!Y92/SB.u!$AW92*100</f>
        <v>0.28103845567886748</v>
      </c>
      <c r="Q92" s="14"/>
      <c r="R92" s="16">
        <f>SB.u!AA92/SB.u!$AW92*100</f>
        <v>18.359193591564257</v>
      </c>
      <c r="S92" s="16">
        <f>SB.u!AB92/SB.u!$AW92*100</f>
        <v>44.266055659660488</v>
      </c>
      <c r="T92" s="16">
        <f>SB.u!AC92/SB.u!$AW92*100</f>
        <v>37.126369262941054</v>
      </c>
      <c r="U92" s="16">
        <f>SB.u!AD92/SB.u!$AW92*100</f>
        <v>329.34353392867217</v>
      </c>
      <c r="V92" s="16">
        <f>SB.u!AE92/SB.u!$AW92*100</f>
        <v>429.29914348274423</v>
      </c>
      <c r="W92" s="16">
        <f>SB.u!AF92/SB.u!$AW92*100</f>
        <v>26.21284862795563</v>
      </c>
      <c r="X92" s="16">
        <f>SB.u!AG92/SB.u!$AW92*100</f>
        <v>314.1462014556551</v>
      </c>
      <c r="Y92" s="16">
        <f>SB.u!AH92/SB.u!$AW92*100</f>
        <v>155.23718136867112</v>
      </c>
      <c r="Z92" s="16">
        <f>SB.u!AI92/SB.u!$AW92*100</f>
        <v>32.026593265284312</v>
      </c>
      <c r="AA92" s="16">
        <f>SB.u!AJ92/SB.u!$AW92*100</f>
        <v>10.607534075126015</v>
      </c>
      <c r="AB92" s="16">
        <f>SB.u!AK92/SB.u!$AW92*100</f>
        <v>20.399103990626955</v>
      </c>
      <c r="AC92" s="16">
        <f>SB.u!AL92/SB.u!$AW92*100</f>
        <v>35.188454383831498</v>
      </c>
      <c r="AD92" s="16">
        <f>SB.u!AM92/SB.u!$AW92*100</f>
        <v>116.37688826652675</v>
      </c>
      <c r="AE92" s="16">
        <f>SB.u!AN92/SB.u!$AW92*100</f>
        <v>4.3858073579847945</v>
      </c>
      <c r="AF92" s="16">
        <f>SB.u!AO92/SB.u!$AW92*100</f>
        <v>19.0731622312362</v>
      </c>
      <c r="AG92" s="16">
        <f>SB.u!AP92/SB.u!$AW92*100</f>
        <v>39.880248301675699</v>
      </c>
      <c r="AH92" s="16">
        <f>SB.u!AQ92/SB.u!$AW92*100</f>
        <v>4.6917939178441994</v>
      </c>
      <c r="AI92" s="16">
        <f>SB.u!AR92/SB.u!$AW92*100</f>
        <v>23.35697406926786</v>
      </c>
      <c r="AJ92" s="16">
        <f>SB.u!AS92/SB.u!$AW92*100</f>
        <v>1.6319283192501564</v>
      </c>
      <c r="AK92" s="14"/>
      <c r="AL92" s="33">
        <f t="shared" si="6"/>
        <v>99.789866834148228</v>
      </c>
      <c r="AM92" s="33">
        <f t="shared" si="7"/>
        <v>0.21013316585179165</v>
      </c>
      <c r="AN92" s="33">
        <f t="shared" si="8"/>
        <v>100.00000000000001</v>
      </c>
    </row>
    <row r="93" spans="1:40" x14ac:dyDescent="0.25">
      <c r="A93" s="13" t="str">
        <f>SB.u!A93</f>
        <v>110430-1712MS-a</v>
      </c>
      <c r="B93" s="13" t="str">
        <f>SB.u!B93</f>
        <v>10MS292</v>
      </c>
      <c r="C93" s="13" t="str">
        <f>SB.u!D93</f>
        <v>SG-7</v>
      </c>
      <c r="D93" s="7">
        <f>SB.u!E93</f>
        <v>4</v>
      </c>
      <c r="E93" s="7">
        <f>SB.u!F93</f>
        <v>12</v>
      </c>
      <c r="F93" s="17">
        <f>IF(D93&lt;=4,('MI100'!$C$5/((I93/H93)-'MI100'!$B$5))/H93*100,('MI100'!$C$7/((I93/H93)-'MI100'!$B$7))/H93*100)</f>
        <v>99.955713857907853</v>
      </c>
      <c r="G93" s="14">
        <f>SB.u!P93/SB.u!$AW93*100</f>
        <v>53.559590771922807</v>
      </c>
      <c r="H93" s="14">
        <f>SB.u!Q93/SB.u!$AW93*100</f>
        <v>1.7944900522464704</v>
      </c>
      <c r="I93" s="14">
        <f>SB.u!R93/SB.u!$AW93*100</f>
        <v>14.116870355494438</v>
      </c>
      <c r="J93" s="14">
        <f>SB.u!S93/SB.u!$AW93*100</f>
        <v>11.871845247073461</v>
      </c>
      <c r="K93" s="14">
        <f>SB.u!T93/SB.u!$AW93*100</f>
        <v>0.18773991781894087</v>
      </c>
      <c r="L93" s="14">
        <f>SB.u!U93/SB.u!$AW93*100</f>
        <v>5.2030035054056958</v>
      </c>
      <c r="M93" s="14">
        <f>SB.u!V93/SB.u!$AW93*100</f>
        <v>8.988178445340461</v>
      </c>
      <c r="N93" s="14">
        <f>SB.u!W93/SB.u!$AW93*100</f>
        <v>2.7574746095495497</v>
      </c>
      <c r="O93" s="14">
        <f>SB.u!X93/SB.u!$AW93*100</f>
        <v>1.0332520534026488</v>
      </c>
      <c r="P93" s="14">
        <f>SB.u!Y93/SB.u!$AW93*100</f>
        <v>0.27901228155511615</v>
      </c>
      <c r="Q93" s="14"/>
      <c r="R93" s="16">
        <f>SB.u!AA93/SB.u!$AW93*100</f>
        <v>16.706102290996366</v>
      </c>
      <c r="S93" s="16">
        <f>SB.u!AB93/SB.u!$AW93*100</f>
        <v>43.802585275173406</v>
      </c>
      <c r="T93" s="16">
        <f>SB.u!AC93/SB.u!$AW93*100</f>
        <v>36.570065380900587</v>
      </c>
      <c r="U93" s="16">
        <f>SB.u!AD93/SB.u!$AW93*100</f>
        <v>326.58392649350213</v>
      </c>
      <c r="V93" s="16">
        <f>SB.u!AE93/SB.u!$AW93*100</f>
        <v>429.57093512885172</v>
      </c>
      <c r="W93" s="16">
        <f>SB.u!AF93/SB.u!$AW93*100</f>
        <v>25.874085255567547</v>
      </c>
      <c r="X93" s="16">
        <f>SB.u!AG93/SB.u!$AW93*100</f>
        <v>313.0356850014137</v>
      </c>
      <c r="Y93" s="16">
        <f>SB.u!AH93/SB.u!$AW93*100</f>
        <v>155.95757687509413</v>
      </c>
      <c r="Z93" s="16">
        <f>SB.u!AI93/SB.u!$AW93*100</f>
        <v>31.68047446646262</v>
      </c>
      <c r="AA93" s="16">
        <f>SB.u!AJ93/SB.u!$AW93*100</f>
        <v>11.307178989637787</v>
      </c>
      <c r="AB93" s="16">
        <f>SB.u!AK93/SB.u!$AW93*100</f>
        <v>18.845298316062976</v>
      </c>
      <c r="AC93" s="16">
        <f>SB.u!AL93/SB.u!$AW93*100</f>
        <v>36.162599471364096</v>
      </c>
      <c r="AD93" s="16">
        <f>SB.u!AM93/SB.u!$AW93*100</f>
        <v>113.17365637376197</v>
      </c>
      <c r="AE93" s="16">
        <f>SB.u!AN93/SB.u!$AW93*100</f>
        <v>4.4821250049014649</v>
      </c>
      <c r="AF93" s="16">
        <f>SB.u!AO93/SB.u!$AW93*100</f>
        <v>19.354630702983595</v>
      </c>
      <c r="AG93" s="16">
        <f>SB.u!AP93/SB.u!$AW93*100</f>
        <v>40.033525611960812</v>
      </c>
      <c r="AH93" s="16">
        <f>SB.u!AQ93/SB.u!$AW93*100</f>
        <v>2.8522613667554775</v>
      </c>
      <c r="AI93" s="16">
        <f>SB.u!AR93/SB.u!$AW93*100</f>
        <v>21.901292637586703</v>
      </c>
      <c r="AJ93" s="16">
        <f>SB.u!AS93/SB.u!$AW93*100</f>
        <v>1.3242642059936145</v>
      </c>
      <c r="AK93" s="14"/>
      <c r="AL93" s="33">
        <f t="shared" si="6"/>
        <v>99.791457239809588</v>
      </c>
      <c r="AM93" s="33">
        <f t="shared" si="7"/>
        <v>0.20854276019040591</v>
      </c>
      <c r="AN93" s="33">
        <f t="shared" si="8"/>
        <v>100</v>
      </c>
    </row>
    <row r="94" spans="1:40" x14ac:dyDescent="0.25">
      <c r="A94" s="13" t="str">
        <f>SB.u!A94</f>
        <v>100928-1248MS</v>
      </c>
      <c r="B94" s="13" t="str">
        <f>SB.u!B94</f>
        <v>10MS110</v>
      </c>
      <c r="C94" s="13" t="str">
        <f>SB.u!D94</f>
        <v>SG-8</v>
      </c>
      <c r="D94" s="7">
        <f>SB.u!E94</f>
        <v>5</v>
      </c>
      <c r="E94" s="7">
        <f>SB.u!F94</f>
        <v>13</v>
      </c>
      <c r="F94" s="17">
        <f>IF(D94&lt;=4,('MI100'!$C$5/((I94/H94)-'MI100'!$B$5))/H94*100,('MI100'!$C$7/((I94/H94)-'MI100'!$B$7))/H94*100)</f>
        <v>100.16411261561933</v>
      </c>
      <c r="G94" s="14">
        <f>SB.u!P94/SB.u!$AW94*100</f>
        <v>54.378141914948451</v>
      </c>
      <c r="H94" s="14">
        <f>SB.u!Q94/SB.u!$AW94*100</f>
        <v>1.8244781680799627</v>
      </c>
      <c r="I94" s="14">
        <f>SB.u!R94/SB.u!$AW94*100</f>
        <v>14.012293714103393</v>
      </c>
      <c r="J94" s="14">
        <f>SB.u!S94/SB.u!$AW94*100</f>
        <v>11.824945272395883</v>
      </c>
      <c r="K94" s="14">
        <f>SB.u!T94/SB.u!$AW94*100</f>
        <v>0.19926798770807672</v>
      </c>
      <c r="L94" s="14">
        <f>SB.u!U94/SB.u!$AW94*100</f>
        <v>4.5792098272684774</v>
      </c>
      <c r="M94" s="14">
        <f>SB.u!V94/SB.u!$AW94*100</f>
        <v>8.3592698941547425</v>
      </c>
      <c r="N94" s="14">
        <f>SB.u!W94/SB.u!$AW94*100</f>
        <v>2.9494203967235033</v>
      </c>
      <c r="O94" s="14">
        <f>SB.u!X94/SB.u!$AW94*100</f>
        <v>1.284641056816348</v>
      </c>
      <c r="P94" s="14">
        <f>SB.u!Y94/SB.u!$AW94*100</f>
        <v>0.36706623854385134</v>
      </c>
      <c r="Q94" s="14"/>
      <c r="R94" s="16">
        <f>SB.u!AA94/SB.u!$AW94*100</f>
        <v>13.616713069746078</v>
      </c>
      <c r="S94" s="16">
        <f>SB.u!AB94/SB.u!$AW94*100</f>
        <v>33.991350403736512</v>
      </c>
      <c r="T94" s="16">
        <f>SB.u!AC94/SB.u!$AW94*100</f>
        <v>33.789621321221752</v>
      </c>
      <c r="U94" s="16">
        <f>SB.u!AD94/SB.u!$AW94*100</f>
        <v>295.23051226034642</v>
      </c>
      <c r="V94" s="16">
        <f>SB.u!AE94/SB.u!$AW94*100</f>
        <v>550.82125980654325</v>
      </c>
      <c r="W94" s="16">
        <f>SB.u!AF94/SB.u!$AW94*100</f>
        <v>35.605183063854568</v>
      </c>
      <c r="X94" s="16">
        <f>SB.u!AG94/SB.u!$AW94*100</f>
        <v>317.52157587822711</v>
      </c>
      <c r="Y94" s="16">
        <f>SB.u!AH94/SB.u!$AW94*100</f>
        <v>172.37750100885961</v>
      </c>
      <c r="Z94" s="16">
        <f>SB.u!AI94/SB.u!$AW94*100</f>
        <v>36.109505770141453</v>
      </c>
      <c r="AA94" s="16">
        <f>SB.u!AJ94/SB.u!$AW94*100</f>
        <v>12.305474033400159</v>
      </c>
      <c r="AB94" s="16">
        <f>SB.u!AK94/SB.u!$AW94*100</f>
        <v>20.979824581534697</v>
      </c>
      <c r="AC94" s="16">
        <f>SB.u!AL94/SB.u!$AW94*100</f>
        <v>25.417864396859347</v>
      </c>
      <c r="AD94" s="16">
        <f>SB.u!AM94/SB.u!$AW94*100</f>
        <v>120.63399134382453</v>
      </c>
      <c r="AE94" s="16">
        <f>SB.u!AN94/SB.u!$AW94*100</f>
        <v>6.8587888055017299</v>
      </c>
      <c r="AF94" s="16">
        <f>SB.u!AO94/SB.u!$AW94*100</f>
        <v>21.484147287821592</v>
      </c>
      <c r="AG94" s="16">
        <f>SB.u!AP94/SB.u!$AW94*100</f>
        <v>44.884720859533374</v>
      </c>
      <c r="AH94" s="16">
        <f>SB.u!AQ94/SB.u!$AW94*100</f>
        <v>5.144091604126297</v>
      </c>
      <c r="AI94" s="16">
        <f>SB.u!AR94/SB.u!$AW94*100</f>
        <v>24.10662536051343</v>
      </c>
      <c r="AJ94" s="16">
        <f>SB.u!AS94/SB.u!$AW94*100</f>
        <v>1.7146972013754325</v>
      </c>
      <c r="AK94" s="14"/>
      <c r="AL94" s="33">
        <f t="shared" si="6"/>
        <v>99.778734470742677</v>
      </c>
      <c r="AM94" s="33">
        <f t="shared" si="7"/>
        <v>0.22126552925729676</v>
      </c>
      <c r="AN94" s="33">
        <f t="shared" si="8"/>
        <v>99.999999999999972</v>
      </c>
    </row>
    <row r="95" spans="1:40" x14ac:dyDescent="0.25">
      <c r="A95" s="13" t="str">
        <f>SB.u!A95</f>
        <v>100928-1248MS-a</v>
      </c>
      <c r="B95" s="13" t="str">
        <f>SB.u!B95</f>
        <v>10MS289</v>
      </c>
      <c r="C95" s="13" t="str">
        <f>SB.u!D95</f>
        <v>SG-8</v>
      </c>
      <c r="D95" s="7">
        <f>SB.u!E95</f>
        <v>5</v>
      </c>
      <c r="E95" s="7">
        <f>SB.u!F95</f>
        <v>13</v>
      </c>
      <c r="F95" s="17">
        <f>IF(D95&lt;=4,('MI100'!$C$5/((I95/H95)-'MI100'!$B$5))/H95*100,('MI100'!$C$7/((I95/H95)-'MI100'!$B$7))/H95*100)</f>
        <v>99.903651158846301</v>
      </c>
      <c r="G95" s="14">
        <f>SB.u!P95/SB.u!$AW95*100</f>
        <v>54.395027666871485</v>
      </c>
      <c r="H95" s="14">
        <f>SB.u!Q95/SB.u!$AW95*100</f>
        <v>1.8179544192746688</v>
      </c>
      <c r="I95" s="14">
        <f>SB.u!R95/SB.u!$AW95*100</f>
        <v>14.063830847544127</v>
      </c>
      <c r="J95" s="14">
        <f>SB.u!S95/SB.u!$AW95*100</f>
        <v>11.743756367167595</v>
      </c>
      <c r="K95" s="14">
        <f>SB.u!T95/SB.u!$AW95*100</f>
        <v>0.19822880904911372</v>
      </c>
      <c r="L95" s="14">
        <f>SB.u!U95/SB.u!$AW95*100</f>
        <v>4.5902553178634093</v>
      </c>
      <c r="M95" s="14">
        <f>SB.u!V95/SB.u!$AW95*100</f>
        <v>8.377612653750905</v>
      </c>
      <c r="N95" s="14">
        <f>SB.u!W95/SB.u!$AW95*100</f>
        <v>2.9546115466112601</v>
      </c>
      <c r="O95" s="14">
        <f>SB.u!X95/SB.u!$AW95*100</f>
        <v>1.2726695278306714</v>
      </c>
      <c r="P95" s="14">
        <f>SB.u!Y95/SB.u!$AW95*100</f>
        <v>0.36614783262299061</v>
      </c>
      <c r="Q95" s="14"/>
      <c r="R95" s="16">
        <f>SB.u!AA95/SB.u!$AW95*100</f>
        <v>12.754614828877012</v>
      </c>
      <c r="S95" s="16">
        <f>SB.u!AB95/SB.u!$AW95*100</f>
        <v>35.652663498042038</v>
      </c>
      <c r="T95" s="16">
        <f>SB.u!AC95/SB.u!$AW95*100</f>
        <v>34.74879315583815</v>
      </c>
      <c r="U95" s="16">
        <f>SB.u!AD95/SB.u!$AW95*100</f>
        <v>294.56130152044307</v>
      </c>
      <c r="V95" s="16">
        <f>SB.u!AE95/SB.u!$AW95*100</f>
        <v>544.93338631091854</v>
      </c>
      <c r="W95" s="16">
        <f>SB.u!AF95/SB.u!$AW95*100</f>
        <v>35.050083269906111</v>
      </c>
      <c r="X95" s="16">
        <f>SB.u!AG95/SB.u!$AW95*100</f>
        <v>315.45074942915505</v>
      </c>
      <c r="Y95" s="16">
        <f>SB.u!AH95/SB.u!$AW95*100</f>
        <v>171.63493498071506</v>
      </c>
      <c r="Z95" s="16">
        <f>SB.u!AI95/SB.u!$AW95*100</f>
        <v>34.849223193860809</v>
      </c>
      <c r="AA95" s="16">
        <f>SB.u!AJ95/SB.u!$AW95*100</f>
        <v>11.951174524695782</v>
      </c>
      <c r="AB95" s="16">
        <f>SB.u!AK95/SB.u!$AW95*100</f>
        <v>19.985577566508066</v>
      </c>
      <c r="AC95" s="16">
        <f>SB.u!AL95/SB.u!$AW95*100</f>
        <v>25.810519771821976</v>
      </c>
      <c r="AD95" s="16">
        <f>SB.u!AM95/SB.u!$AW95*100</f>
        <v>119.61217528498047</v>
      </c>
      <c r="AE95" s="16">
        <f>SB.u!AN95/SB.u!$AW95*100</f>
        <v>6.7288125475177925</v>
      </c>
      <c r="AF95" s="16">
        <f>SB.u!AO95/SB.u!$AW95*100</f>
        <v>20.7890178706893</v>
      </c>
      <c r="AG95" s="16">
        <f>SB.u!AP95/SB.u!$AW95*100</f>
        <v>44.892226996126169</v>
      </c>
      <c r="AH95" s="16">
        <f>SB.u!AQ95/SB.u!$AW95*100</f>
        <v>4.4189216729967589</v>
      </c>
      <c r="AI95" s="16">
        <f>SB.u!AR95/SB.u!$AW95*100</f>
        <v>25.810519771821976</v>
      </c>
      <c r="AJ95" s="16">
        <f>SB.u!AS95/SB.u!$AW95*100</f>
        <v>1.0043003802265362</v>
      </c>
      <c r="AK95" s="14"/>
      <c r="AL95" s="33">
        <f t="shared" si="6"/>
        <v>99.780094988586214</v>
      </c>
      <c r="AM95" s="33">
        <f t="shared" si="7"/>
        <v>0.21990501141376961</v>
      </c>
      <c r="AN95" s="33">
        <f t="shared" si="8"/>
        <v>99.999999999999986</v>
      </c>
    </row>
    <row r="96" spans="1:40" x14ac:dyDescent="0.25">
      <c r="A96" s="13" t="str">
        <f>SB.u!A96</f>
        <v>100928-1248MS-b</v>
      </c>
      <c r="B96" s="13" t="str">
        <f>SB.u!B96</f>
        <v>10MS290</v>
      </c>
      <c r="C96" s="13" t="str">
        <f>SB.u!D96</f>
        <v>SG-8</v>
      </c>
      <c r="D96" s="7">
        <f>SB.u!E96</f>
        <v>5</v>
      </c>
      <c r="E96" s="7">
        <f>SB.u!F96</f>
        <v>13</v>
      </c>
      <c r="F96" s="17">
        <f>IF(D96&lt;=4,('MI100'!$C$5/((I96/H96)-'MI100'!$B$5))/H96*100,('MI100'!$C$7/((I96/H96)-'MI100'!$B$7))/H96*100)</f>
        <v>99.701227928020685</v>
      </c>
      <c r="G96" s="14">
        <f>SB.u!P96/SB.u!$AW96*100</f>
        <v>54.467755286820584</v>
      </c>
      <c r="H96" s="14">
        <f>SB.u!Q96/SB.u!$AW96*100</f>
        <v>1.8209173213251888</v>
      </c>
      <c r="I96" s="14">
        <f>SB.u!R96/SB.u!$AW96*100</f>
        <v>14.093353129672046</v>
      </c>
      <c r="J96" s="14">
        <f>SB.u!S96/SB.u!$AW96*100</f>
        <v>11.62532092718369</v>
      </c>
      <c r="K96" s="14">
        <f>SB.u!T96/SB.u!$AW96*100</f>
        <v>0.19892951798415312</v>
      </c>
      <c r="L96" s="14">
        <f>SB.u!U96/SB.u!$AW96*100</f>
        <v>4.5896235490392776</v>
      </c>
      <c r="M96" s="14">
        <f>SB.u!V96/SB.u!$AW96*100</f>
        <v>8.365250601152594</v>
      </c>
      <c r="N96" s="14">
        <f>SB.u!W96/SB.u!$AW96*100</f>
        <v>2.954179670664602</v>
      </c>
      <c r="O96" s="14">
        <f>SB.u!X96/SB.u!$AW96*100</f>
        <v>1.2954024931331747</v>
      </c>
      <c r="P96" s="14">
        <f>SB.u!Y96/SB.u!$AW96*100</f>
        <v>0.36825769284396814</v>
      </c>
      <c r="Q96" s="14"/>
      <c r="R96" s="16">
        <f>SB.u!AA96/SB.u!$AW96*100</f>
        <v>13.648160252000139</v>
      </c>
      <c r="S96" s="16">
        <f>SB.u!AB96/SB.u!$AW96*100</f>
        <v>33.968754404978121</v>
      </c>
      <c r="T96" s="16">
        <f>SB.u!AC96/SB.u!$AW96*100</f>
        <v>33.665461954933676</v>
      </c>
      <c r="U96" s="16">
        <f>SB.u!AD96/SB.u!$AW96*100</f>
        <v>297.12550356021035</v>
      </c>
      <c r="V96" s="16">
        <f>SB.u!AE96/SB.u!$AW96*100</f>
        <v>544.40994782978328</v>
      </c>
      <c r="W96" s="16">
        <f>SB.u!AF96/SB.u!$AW96*100</f>
        <v>36.091801555289251</v>
      </c>
      <c r="X96" s="16">
        <f>SB.u!AG96/SB.u!$AW96*100</f>
        <v>315.82853797961798</v>
      </c>
      <c r="Y96" s="16">
        <f>SB.u!AH96/SB.u!$AW96*100</f>
        <v>172.16901414189806</v>
      </c>
      <c r="Z96" s="16">
        <f>SB.u!AI96/SB.u!$AW96*100</f>
        <v>35.384119171852205</v>
      </c>
      <c r="AA96" s="16">
        <f>SB.u!AJ96/SB.u!$AW96*100</f>
        <v>11.626210585037153</v>
      </c>
      <c r="AB96" s="16">
        <f>SB.u!AK96/SB.u!$AW96*100</f>
        <v>19.309619319496495</v>
      </c>
      <c r="AC96" s="16">
        <f>SB.u!AL96/SB.u!$AW96*100</f>
        <v>27.195223020652126</v>
      </c>
      <c r="AD96" s="16">
        <f>SB.u!AM96/SB.u!$AW96*100</f>
        <v>121.41807750112714</v>
      </c>
      <c r="AE96" s="16">
        <f>SB.u!AN96/SB.u!$AW96*100</f>
        <v>5.964751517540801</v>
      </c>
      <c r="AF96" s="16">
        <f>SB.u!AO96/SB.u!$AW96*100</f>
        <v>21.735958919852074</v>
      </c>
      <c r="AG96" s="16">
        <f>SB.u!AP96/SB.u!$AW96*100</f>
        <v>47.920207107022712</v>
      </c>
      <c r="AH96" s="16">
        <f>SB.u!AQ96/SB.u!$AW96*100</f>
        <v>4.144996817274115</v>
      </c>
      <c r="AI96" s="16">
        <f>SB.u!AR96/SB.u!$AW96*100</f>
        <v>26.184248187170635</v>
      </c>
      <c r="AJ96" s="16">
        <f>SB.u!AS96/SB.u!$AW96*100</f>
        <v>2.0219496669629833</v>
      </c>
      <c r="AK96" s="14"/>
      <c r="AL96" s="33">
        <f t="shared" si="6"/>
        <v>99.778990189819297</v>
      </c>
      <c r="AM96" s="33">
        <f t="shared" si="7"/>
        <v>0.2210098101807072</v>
      </c>
      <c r="AN96" s="33">
        <f t="shared" si="8"/>
        <v>100</v>
      </c>
    </row>
    <row r="97" spans="1:40" x14ac:dyDescent="0.25">
      <c r="A97" s="13" t="str">
        <f>SB.u!A97</f>
        <v>100928-1102MS</v>
      </c>
      <c r="B97" s="13" t="str">
        <f>SB.u!B97</f>
        <v>10MS111</v>
      </c>
      <c r="C97" s="13" t="str">
        <f>SB.u!D97</f>
        <v>SG-9</v>
      </c>
      <c r="D97" s="7">
        <f>SB.u!E97</f>
        <v>5</v>
      </c>
      <c r="E97" s="7">
        <f>SB.u!F97</f>
        <v>14</v>
      </c>
      <c r="F97" s="17">
        <f>IF(D97&lt;=4,('MI100'!$C$5/((I97/H97)-'MI100'!$B$5))/H97*100,('MI100'!$C$7/((I97/H97)-'MI100'!$B$7))/H97*100)</f>
        <v>100.04616084128726</v>
      </c>
      <c r="G97" s="14">
        <f>SB.u!P97/SB.u!$AW97*100</f>
        <v>54.903060174873687</v>
      </c>
      <c r="H97" s="14">
        <f>SB.u!Q97/SB.u!$AW97*100</f>
        <v>1.7433043817740812</v>
      </c>
      <c r="I97" s="14">
        <f>SB.u!R97/SB.u!$AW97*100</f>
        <v>14.139653449209009</v>
      </c>
      <c r="J97" s="14">
        <f>SB.u!S97/SB.u!$AW97*100</f>
        <v>11.134333046674675</v>
      </c>
      <c r="K97" s="14">
        <f>SB.u!T97/SB.u!$AW97*100</f>
        <v>0.20780167340100322</v>
      </c>
      <c r="L97" s="14">
        <f>SB.u!U97/SB.u!$AW97*100</f>
        <v>4.6779079364390856</v>
      </c>
      <c r="M97" s="14">
        <f>SB.u!V97/SB.u!$AW97*100</f>
        <v>8.2878016463863453</v>
      </c>
      <c r="N97" s="14">
        <f>SB.u!W97/SB.u!$AW97*100</f>
        <v>2.9772787267423779</v>
      </c>
      <c r="O97" s="14">
        <f>SB.u!X97/SB.u!$AW97*100</f>
        <v>1.3878922108392671</v>
      </c>
      <c r="P97" s="14">
        <f>SB.u!Y97/SB.u!$AW97*100</f>
        <v>0.31666403869793291</v>
      </c>
      <c r="Q97" s="14"/>
      <c r="R97" s="16">
        <f>SB.u!AA97/SB.u!$AW97*100</f>
        <v>16.471471453728626</v>
      </c>
      <c r="S97" s="16">
        <f>SB.u!AB97/SB.u!$AW97*100</f>
        <v>38.065168786360672</v>
      </c>
      <c r="T97" s="16">
        <f>SB.u!AC97/SB.u!$AW97*100</f>
        <v>34.750787335305517</v>
      </c>
      <c r="U97" s="16">
        <f>SB.u!AD97/SB.u!$AW97*100</f>
        <v>295.78343555628544</v>
      </c>
      <c r="V97" s="16">
        <f>SB.u!AE97/SB.u!$AW97*100</f>
        <v>564.95138370258258</v>
      </c>
      <c r="W97" s="16">
        <f>SB.u!AF97/SB.u!$AW97*100</f>
        <v>37.060810770889411</v>
      </c>
      <c r="X97" s="16">
        <f>SB.u!AG97/SB.u!$AW97*100</f>
        <v>309.2418329636003</v>
      </c>
      <c r="Y97" s="16">
        <f>SB.u!AH97/SB.u!$AW97*100</f>
        <v>173.25175766879201</v>
      </c>
      <c r="Z97" s="16">
        <f>SB.u!AI97/SB.u!$AW97*100</f>
        <v>37.261682373983668</v>
      </c>
      <c r="AA97" s="16">
        <f>SB.u!AJ97/SB.u!$AW97*100</f>
        <v>11.851424582560844</v>
      </c>
      <c r="AB97" s="16">
        <f>SB.u!AK97/SB.u!$AW97*100</f>
        <v>20.087160309425158</v>
      </c>
      <c r="AC97" s="16">
        <f>SB.u!AL97/SB.u!$AW97*100</f>
        <v>27.619845425459594</v>
      </c>
      <c r="AD97" s="16">
        <f>SB.u!AM97/SB.u!$AW97*100</f>
        <v>122.12993468130495</v>
      </c>
      <c r="AE97" s="16">
        <f>SB.u!AN97/SB.u!$AW97*100</f>
        <v>6.2270196959217987</v>
      </c>
      <c r="AF97" s="16">
        <f>SB.u!AO97/SB.u!$AW97*100</f>
        <v>21.895004737273421</v>
      </c>
      <c r="AG97" s="16">
        <f>SB.u!AP97/SB.u!$AW97*100</f>
        <v>47.305262528696232</v>
      </c>
      <c r="AH97" s="16">
        <f>SB.u!AQ97/SB.u!$AW97*100</f>
        <v>4.6200468711677862</v>
      </c>
      <c r="AI97" s="16">
        <f>SB.u!AR97/SB.u!$AW97*100</f>
        <v>27.820717028553844</v>
      </c>
      <c r="AJ97" s="16">
        <f>SB.u!AS97/SB.u!$AW97*100</f>
        <v>0.80348641237700624</v>
      </c>
      <c r="AK97" s="14"/>
      <c r="AL97" s="33">
        <f t="shared" si="6"/>
        <v>99.775697285037467</v>
      </c>
      <c r="AM97" s="33">
        <f t="shared" si="7"/>
        <v>0.22430271496255177</v>
      </c>
      <c r="AN97" s="33">
        <f t="shared" si="8"/>
        <v>100.00000000000001</v>
      </c>
    </row>
    <row r="98" spans="1:40" x14ac:dyDescent="0.25">
      <c r="A98" s="13" t="str">
        <f>SB.u!A98</f>
        <v>100928-1102MS-a</v>
      </c>
      <c r="B98" s="13" t="str">
        <f>SB.u!B98</f>
        <v>10MS291</v>
      </c>
      <c r="C98" s="13" t="str">
        <f>SB.u!D98</f>
        <v>SG-9</v>
      </c>
      <c r="D98" s="7">
        <f>SB.u!E98</f>
        <v>5</v>
      </c>
      <c r="E98" s="7">
        <f>SB.u!F98</f>
        <v>14</v>
      </c>
      <c r="F98" s="17">
        <f>IF(D98&lt;=4,('MI100'!$C$5/((I98/H98)-'MI100'!$B$5))/H98*100,('MI100'!$C$7/((I98/H98)-'MI100'!$B$7))/H98*100)</f>
        <v>100.12487606613425</v>
      </c>
      <c r="G98" s="14">
        <f>SB.u!P98/SB.u!$AW98*100</f>
        <v>54.929293460350927</v>
      </c>
      <c r="H98" s="14">
        <f>SB.u!Q98/SB.u!$AW98*100</f>
        <v>1.7348109851486653</v>
      </c>
      <c r="I98" s="14">
        <f>SB.u!R98/SB.u!$AW98*100</f>
        <v>14.138012184425513</v>
      </c>
      <c r="J98" s="14">
        <f>SB.u!S98/SB.u!$AW98*100</f>
        <v>11.091312404360046</v>
      </c>
      <c r="K98" s="14">
        <f>SB.u!T98/SB.u!$AW98*100</f>
        <v>0.20649007484060275</v>
      </c>
      <c r="L98" s="14">
        <f>SB.u!U98/SB.u!$AW98*100</f>
        <v>4.7078415463100836</v>
      </c>
      <c r="M98" s="14">
        <f>SB.u!V98/SB.u!$AW98*100</f>
        <v>8.3020744296924676</v>
      </c>
      <c r="N98" s="14">
        <f>SB.u!W98/SB.u!$AW98*100</f>
        <v>2.9683348743353783</v>
      </c>
      <c r="O98" s="14">
        <f>SB.u!X98/SB.u!$AW98*100</f>
        <v>1.381473066645964</v>
      </c>
      <c r="P98" s="14">
        <f>SB.u!Y98/SB.u!$AW98*100</f>
        <v>0.31719414570525278</v>
      </c>
      <c r="Q98" s="14"/>
      <c r="R98" s="16">
        <f>SB.u!AA98/SB.u!$AW98*100</f>
        <v>15.018188142984098</v>
      </c>
      <c r="S98" s="16">
        <f>SB.u!AB98/SB.u!$AW98*100</f>
        <v>37.044864086027445</v>
      </c>
      <c r="T98" s="16">
        <f>SB.u!AC98/SB.u!$AW98*100</f>
        <v>33.140135168851579</v>
      </c>
      <c r="U98" s="16">
        <f>SB.u!AD98/SB.u!$AW98*100</f>
        <v>297.36012523108514</v>
      </c>
      <c r="V98" s="16">
        <f>SB.u!AE98/SB.u!$AW98*100</f>
        <v>565.98545048192739</v>
      </c>
      <c r="W98" s="16">
        <f>SB.u!AF98/SB.u!$AW98*100</f>
        <v>37.745712866033358</v>
      </c>
      <c r="X98" s="16">
        <f>SB.u!AG98/SB.u!$AW98*100</f>
        <v>309.8752820169052</v>
      </c>
      <c r="Y98" s="16">
        <f>SB.u!AH98/SB.u!$AW98*100</f>
        <v>172.30867862717091</v>
      </c>
      <c r="Z98" s="16">
        <f>SB.u!AI98/SB.u!$AW98*100</f>
        <v>35.643166526015598</v>
      </c>
      <c r="AA98" s="16">
        <f>SB.u!AJ98/SB.u!$AW98*100</f>
        <v>11.814308005814159</v>
      </c>
      <c r="AB98" s="16">
        <f>SB.u!AK98/SB.u!$AW98*100</f>
        <v>19.423523331592772</v>
      </c>
      <c r="AC98" s="16">
        <f>SB.u!AL98/SB.u!$AW98*100</f>
        <v>28.234193708810107</v>
      </c>
      <c r="AD98" s="16">
        <f>SB.u!AM98/SB.u!$AW98*100</f>
        <v>118.14308005814158</v>
      </c>
      <c r="AE98" s="16">
        <f>SB.u!AN98/SB.u!$AW98*100</f>
        <v>7.2087303086323677</v>
      </c>
      <c r="AF98" s="16">
        <f>SB.u!AO98/SB.u!$AW98*100</f>
        <v>20.825220891604616</v>
      </c>
      <c r="AG98" s="16">
        <f>SB.u!AP98/SB.u!$AW98*100</f>
        <v>45.85553446324478</v>
      </c>
      <c r="AH98" s="16">
        <f>SB.u!AQ98/SB.u!$AW98*100</f>
        <v>5.0060627143280332</v>
      </c>
      <c r="AI98" s="16">
        <f>SB.u!AR98/SB.u!$AW98*100</f>
        <v>25.93140486021921</v>
      </c>
      <c r="AJ98" s="16">
        <f>SB.u!AS98/SB.u!$AW98*100</f>
        <v>2.3027888485908954</v>
      </c>
      <c r="AK98" s="14"/>
      <c r="AL98" s="33">
        <f t="shared" si="6"/>
        <v>99.776837171814918</v>
      </c>
      <c r="AM98" s="33">
        <f t="shared" si="7"/>
        <v>0.22316282818512237</v>
      </c>
      <c r="AN98" s="33">
        <f t="shared" si="8"/>
        <v>100.00000000000004</v>
      </c>
    </row>
    <row r="99" spans="1:40" x14ac:dyDescent="0.25">
      <c r="A99" s="13" t="str">
        <f>SB.u!A99</f>
        <v>080602-1824MS</v>
      </c>
      <c r="B99" s="13" t="str">
        <f>SB.u!B99</f>
        <v>09MS009</v>
      </c>
      <c r="C99" s="13" t="str">
        <f>SB.u!D99</f>
        <v>WC-1</v>
      </c>
      <c r="D99" s="7">
        <f>SB.u!E99</f>
        <v>3</v>
      </c>
      <c r="E99" s="7">
        <f>SB.u!F99</f>
        <v>9</v>
      </c>
      <c r="F99" s="17">
        <f>IF(D99&lt;=4,('MI100'!$C$5/((I99/H99)-'MI100'!$B$5))/H99*100,('MI100'!$C$7/((I99/H99)-'MI100'!$B$7))/H99*100)</f>
        <v>98.788722861945828</v>
      </c>
      <c r="G99" s="14">
        <f>SB.u!P99/SB.u!$AW99*100</f>
        <v>53.631334265741245</v>
      </c>
      <c r="H99" s="14">
        <f>SB.u!Q99/SB.u!$AW99*100</f>
        <v>1.8498533023834702</v>
      </c>
      <c r="I99" s="14">
        <f>SB.u!R99/SB.u!$AW99*100</f>
        <v>14.227971318492743</v>
      </c>
      <c r="J99" s="14">
        <f>SB.u!S99/SB.u!$AW99*100</f>
        <v>11.321988109028634</v>
      </c>
      <c r="K99" s="14">
        <f>SB.u!T99/SB.u!$AW99*100</f>
        <v>0.26110371995164167</v>
      </c>
      <c r="L99" s="14">
        <f>SB.u!U99/SB.u!$AW99*100</f>
        <v>4.5509649228114952</v>
      </c>
      <c r="M99" s="14">
        <f>SB.u!V99/SB.u!$AW99*100</f>
        <v>9.6362158826122997</v>
      </c>
      <c r="N99" s="14">
        <f>SB.u!W99/SB.u!$AW99*100</f>
        <v>2.9056701354593728</v>
      </c>
      <c r="O99" s="14">
        <f>SB.u!X99/SB.u!$AW99*100</f>
        <v>1.0958802065209459</v>
      </c>
      <c r="P99" s="14">
        <f>SB.u!Y99/SB.u!$AW99*100</f>
        <v>0.29845041896847357</v>
      </c>
      <c r="Q99" s="14"/>
      <c r="R99" s="16">
        <f>SB.u!AA99/SB.u!$AW99*100</f>
        <v>18.008636413347578</v>
      </c>
      <c r="S99" s="16">
        <f>SB.u!AB99/SB.u!$AW99*100</f>
        <v>38.677639569576044</v>
      </c>
      <c r="T99" s="16">
        <f>SB.u!AC99/SB.u!$AW99*100</f>
        <v>37.44977799593871</v>
      </c>
      <c r="U99" s="16">
        <f>SB.u!AD99/SB.u!$AW99*100</f>
        <v>330.29476330844307</v>
      </c>
      <c r="V99" s="16">
        <f>SB.u!AE99/SB.u!$AW99*100</f>
        <v>510.38112744191881</v>
      </c>
      <c r="W99" s="16">
        <f>SB.u!AF99/SB.u!$AW99*100</f>
        <v>26.399023833202701</v>
      </c>
      <c r="X99" s="16">
        <f>SB.u!AG99/SB.u!$AW99*100</f>
        <v>327.12278757654661</v>
      </c>
      <c r="Y99" s="16">
        <f>SB.u!AH99/SB.u!$AW99*100</f>
        <v>160.13361356186908</v>
      </c>
      <c r="Z99" s="16">
        <f>SB.u!AI99/SB.u!$AW99*100</f>
        <v>33.56154967942048</v>
      </c>
      <c r="AA99" s="16">
        <f>SB.u!AJ99/SB.u!$AW99*100</f>
        <v>11.664684949554681</v>
      </c>
      <c r="AB99" s="16">
        <f>SB.u!AK99/SB.u!$AW99*100</f>
        <v>20.873646751834691</v>
      </c>
      <c r="AC99" s="16">
        <f>SB.u!AL99/SB.u!$AW99*100</f>
        <v>31.924400914570704</v>
      </c>
      <c r="AD99" s="16">
        <f>SB.u!AM99/SB.u!$AW99*100</f>
        <v>117.05613668675925</v>
      </c>
      <c r="AE99" s="16">
        <f>SB.u!AN99/SB.u!$AW99*100</f>
        <v>6.6509168572022297</v>
      </c>
      <c r="AF99" s="16">
        <f>SB.u!AO99/SB.u!$AW99*100</f>
        <v>17.190062030922686</v>
      </c>
      <c r="AG99" s="16">
        <f>SB.u!AP99/SB.u!$AW99*100</f>
        <v>41.33800631245694</v>
      </c>
      <c r="AH99" s="16">
        <f>SB.u!AQ99/SB.u!$AW99*100</f>
        <v>3.0696539340933371</v>
      </c>
      <c r="AI99" s="16">
        <f>SB.u!AR99/SB.u!$AW99*100</f>
        <v>22.613117314487585</v>
      </c>
      <c r="AJ99" s="16">
        <f>SB.u!AS99/SB.u!$AW99*100</f>
        <v>0</v>
      </c>
      <c r="AK99" s="14"/>
      <c r="AL99" s="33">
        <f t="shared" si="6"/>
        <v>99.779432281970315</v>
      </c>
      <c r="AM99" s="33">
        <f t="shared" si="7"/>
        <v>0.22056771802967332</v>
      </c>
      <c r="AN99" s="33">
        <f t="shared" si="8"/>
        <v>99.999999999999986</v>
      </c>
    </row>
    <row r="100" spans="1:40" x14ac:dyDescent="0.25">
      <c r="A100" s="13" t="str">
        <f>SB.u!A100</f>
        <v>080722-1922MS</v>
      </c>
      <c r="B100" s="13" t="str">
        <f>SB.u!B100</f>
        <v>09MS010</v>
      </c>
      <c r="C100" s="13" t="str">
        <f>SB.u!D100</f>
        <v>WC-2</v>
      </c>
      <c r="D100" s="7">
        <f>SB.u!E100</f>
        <v>3</v>
      </c>
      <c r="E100" s="7">
        <f>SB.u!F100</f>
        <v>9</v>
      </c>
      <c r="F100" s="17">
        <f>IF(D100&lt;=4,('MI100'!$C$5/((I100/H100)-'MI100'!$B$5))/H100*100,('MI100'!$C$7/((I100/H100)-'MI100'!$B$7))/H100*100)</f>
        <v>98.412793746577805</v>
      </c>
      <c r="G100" s="14">
        <f>SB.u!P100/SB.u!$AW100*100</f>
        <v>53.865161279985585</v>
      </c>
      <c r="H100" s="14">
        <f>SB.u!Q100/SB.u!$AW100*100</f>
        <v>1.8374559509772574</v>
      </c>
      <c r="I100" s="14">
        <f>SB.u!R100/SB.u!$AW100*100</f>
        <v>14.314031261223361</v>
      </c>
      <c r="J100" s="14">
        <f>SB.u!S100/SB.u!$AW100*100</f>
        <v>11.345864674920112</v>
      </c>
      <c r="K100" s="14">
        <f>SB.u!T100/SB.u!$AW100*100</f>
        <v>0.20194862756831192</v>
      </c>
      <c r="L100" s="14">
        <f>SB.u!U100/SB.u!$AW100*100</f>
        <v>4.8440413991425189</v>
      </c>
      <c r="M100" s="14">
        <f>SB.u!V100/SB.u!$AW100*100</f>
        <v>8.9854409525467922</v>
      </c>
      <c r="N100" s="14">
        <f>SB.u!W100/SB.u!$AW100*100</f>
        <v>3.0314159339892779</v>
      </c>
      <c r="O100" s="14">
        <f>SB.u!X100/SB.u!$AW100*100</f>
        <v>1.0610015673632736</v>
      </c>
      <c r="P100" s="14">
        <f>SB.u!Y100/SB.u!$AW100*100</f>
        <v>0.29568945241820965</v>
      </c>
      <c r="Q100" s="14"/>
      <c r="R100" s="16">
        <f>SB.u!AA100/SB.u!$AW100*100</f>
        <v>19.320824080098969</v>
      </c>
      <c r="S100" s="16">
        <f>SB.u!AB100/SB.u!$AW100*100</f>
        <v>38.94511660124661</v>
      </c>
      <c r="T100" s="16">
        <f>SB.u!AC100/SB.u!$AW100*100</f>
        <v>38.237023572133033</v>
      </c>
      <c r="U100" s="16">
        <f>SB.u!AD100/SB.u!$AW100*100</f>
        <v>326.83551100942287</v>
      </c>
      <c r="V100" s="16">
        <f>SB.u!AE100/SB.u!$AW100*100</f>
        <v>479.07551226884141</v>
      </c>
      <c r="W100" s="16">
        <f>SB.u!AF100/SB.u!$AW100*100</f>
        <v>26.502910518250939</v>
      </c>
      <c r="X100" s="16">
        <f>SB.u!AG100/SB.u!$AW100*100</f>
        <v>327.13897945047148</v>
      </c>
      <c r="Y100" s="16">
        <f>SB.u!AH100/SB.u!$AW100*100</f>
        <v>160.43364916773277</v>
      </c>
      <c r="Z100" s="16">
        <f>SB.u!AI100/SB.u!$AW100*100</f>
        <v>33.786153103419139</v>
      </c>
      <c r="AA100" s="16">
        <f>SB.u!AJ100/SB.u!$AW100*100</f>
        <v>12.341049935979445</v>
      </c>
      <c r="AB100" s="16">
        <f>SB.u!AK100/SB.u!$AW100*100</f>
        <v>20.028917109212543</v>
      </c>
      <c r="AC100" s="16">
        <f>SB.u!AL100/SB.u!$AW100*100</f>
        <v>32.268810898175758</v>
      </c>
      <c r="AD100" s="16">
        <f>SB.u!AM100/SB.u!$AW100*100</f>
        <v>117.74575512688585</v>
      </c>
      <c r="AE100" s="16">
        <f>SB.u!AN100/SB.u!$AW100*100</f>
        <v>5.8670565269410471</v>
      </c>
      <c r="AF100" s="16">
        <f>SB.u!AO100/SB.u!$AW100*100</f>
        <v>20.838166285342343</v>
      </c>
      <c r="AG100" s="16">
        <f>SB.u!AP100/SB.u!$AW100*100</f>
        <v>43.497143216976738</v>
      </c>
      <c r="AH100" s="16">
        <f>SB.u!AQ100/SB.u!$AW100*100</f>
        <v>2.1242790873407245</v>
      </c>
      <c r="AI100" s="16">
        <f>SB.u!AR100/SB.u!$AW100*100</f>
        <v>22.861289225666841</v>
      </c>
      <c r="AJ100" s="16">
        <f>SB.u!AS100/SB.u!$AW100*100</f>
        <v>3.034684410486749</v>
      </c>
      <c r="AK100" s="14"/>
      <c r="AL100" s="33">
        <f t="shared" si="6"/>
        <v>99.782051100134723</v>
      </c>
      <c r="AM100" s="33">
        <f t="shared" si="7"/>
        <v>0.21794889986530011</v>
      </c>
      <c r="AN100" s="33">
        <f t="shared" si="8"/>
        <v>100.00000000000003</v>
      </c>
    </row>
    <row r="101" spans="1:40" x14ac:dyDescent="0.25">
      <c r="A101" s="13" t="str">
        <f>SB.u!A101</f>
        <v>110428-1137MS</v>
      </c>
      <c r="B101" s="13" t="str">
        <f>SB.u!B101</f>
        <v>10MS244</v>
      </c>
      <c r="C101" s="13" t="str">
        <f>SB.u!D101</f>
        <v>WW-1</v>
      </c>
      <c r="D101" s="7">
        <f>SB.u!E101</f>
        <v>3</v>
      </c>
      <c r="E101" s="7">
        <f>SB.u!F101</f>
        <v>8</v>
      </c>
      <c r="F101" s="17">
        <f>IF(D101&lt;=4,('MI100'!$C$5/((I101/H101)-'MI100'!$B$5))/H101*100,('MI100'!$C$7/((I101/H101)-'MI100'!$B$7))/H101*100)</f>
        <v>99.766381837657434</v>
      </c>
      <c r="G101" s="14">
        <f>SB.u!P101/SB.u!$AW101*100</f>
        <v>53.787331494444992</v>
      </c>
      <c r="H101" s="14">
        <f>SB.u!Q101/SB.u!$AW101*100</f>
        <v>1.8664059768350061</v>
      </c>
      <c r="I101" s="14">
        <f>SB.u!R101/SB.u!$AW101*100</f>
        <v>14.032043363812431</v>
      </c>
      <c r="J101" s="14">
        <f>SB.u!S101/SB.u!$AW101*100</f>
        <v>11.987998074743214</v>
      </c>
      <c r="K101" s="14">
        <f>SB.u!T101/SB.u!$AW101*100</f>
        <v>0.19193738298398452</v>
      </c>
      <c r="L101" s="14">
        <f>SB.u!U101/SB.u!$AW101*100</f>
        <v>5.1972674785039557</v>
      </c>
      <c r="M101" s="14">
        <f>SB.u!V101/SB.u!$AW101*100</f>
        <v>8.3895351807461349</v>
      </c>
      <c r="N101" s="14">
        <f>SB.u!W101/SB.u!$AW101*100</f>
        <v>2.986194726585123</v>
      </c>
      <c r="O101" s="14">
        <f>SB.u!X101/SB.u!$AW101*100</f>
        <v>1.0560973436829484</v>
      </c>
      <c r="P101" s="14">
        <f>SB.u!Y101/SB.u!$AW101*100</f>
        <v>0.29292766253404673</v>
      </c>
      <c r="Q101" s="14"/>
      <c r="R101" s="16">
        <f>SB.u!AA101/SB.u!$AW101*100</f>
        <v>16.857100457828388</v>
      </c>
      <c r="S101" s="16">
        <f>SB.u!AB101/SB.u!$AW101*100</f>
        <v>37.979250429083223</v>
      </c>
      <c r="T101" s="16">
        <f>SB.u!AC101/SB.u!$AW101*100</f>
        <v>36.659116055879807</v>
      </c>
      <c r="U101" s="16">
        <f>SB.u!AD101/SB.u!$AW101*100</f>
        <v>318.66012793171967</v>
      </c>
      <c r="V101" s="16">
        <f>SB.u!AE101/SB.u!$AW101*100</f>
        <v>468.952348881033</v>
      </c>
      <c r="W101" s="16">
        <f>SB.u!AF101/SB.u!$AW101*100</f>
        <v>25.996492272313652</v>
      </c>
      <c r="X101" s="16">
        <f>SB.u!AG101/SB.u!$AW101*100</f>
        <v>305.56033299762413</v>
      </c>
      <c r="Y101" s="16">
        <f>SB.u!AH101/SB.u!$AW101*100</f>
        <v>157.29908800708534</v>
      </c>
      <c r="Z101" s="16">
        <f>SB.u!AI101/SB.u!$AW101*100</f>
        <v>33.714200915656775</v>
      </c>
      <c r="AA101" s="16">
        <f>SB.u!AJ101/SB.u!$AW101*100</f>
        <v>11.475014167075948</v>
      </c>
      <c r="AB101" s="16">
        <f>SB.u!AK101/SB.u!$AW101*100</f>
        <v>19.903564395990138</v>
      </c>
      <c r="AC101" s="16">
        <f>SB.u!AL101/SB.u!$AW101*100</f>
        <v>31.886322552759712</v>
      </c>
      <c r="AD101" s="16">
        <f>SB.u!AM101/SB.u!$AW101*100</f>
        <v>120.23377675945063</v>
      </c>
      <c r="AE101" s="16">
        <f>SB.u!AN101/SB.u!$AW101*100</f>
        <v>4.7727935031200852</v>
      </c>
      <c r="AF101" s="16">
        <f>SB.u!AO101/SB.u!$AW101*100</f>
        <v>20.61440598156122</v>
      </c>
      <c r="AG101" s="16">
        <f>SB.u!AP101/SB.u!$AW101*100</f>
        <v>43.361336719835663</v>
      </c>
      <c r="AH101" s="16">
        <f>SB.u!AQ101/SB.u!$AW101*100</f>
        <v>3.3511103319779316</v>
      </c>
      <c r="AI101" s="16">
        <f>SB.u!AR101/SB.u!$AW101*100</f>
        <v>24.981004292926396</v>
      </c>
      <c r="AJ101" s="16">
        <f>SB.u!AS101/SB.u!$AW101*100</f>
        <v>3.3511103319779316</v>
      </c>
      <c r="AK101" s="14"/>
      <c r="AL101" s="33">
        <f t="shared" si="6"/>
        <v>99.78773868487184</v>
      </c>
      <c r="AM101" s="33">
        <f t="shared" si="7"/>
        <v>0.21226131512816504</v>
      </c>
      <c r="AN101" s="33">
        <f t="shared" si="8"/>
        <v>100</v>
      </c>
    </row>
    <row r="102" spans="1:40" x14ac:dyDescent="0.25">
      <c r="A102" s="13" t="str">
        <f>SB.u!A102</f>
        <v>110428-1137MS-a</v>
      </c>
      <c r="B102" s="13" t="str">
        <f>SB.u!B102</f>
        <v>10MS248</v>
      </c>
      <c r="C102" s="13" t="str">
        <f>SB.u!D102</f>
        <v>WW-1</v>
      </c>
      <c r="D102" s="7">
        <f>SB.u!E102</f>
        <v>3</v>
      </c>
      <c r="E102" s="7">
        <f>SB.u!F102</f>
        <v>8</v>
      </c>
      <c r="F102" s="17">
        <f>IF(D102&lt;=4,('MI100'!$C$5/((I102/H102)-'MI100'!$B$5))/H102*100,('MI100'!$C$7/((I102/H102)-'MI100'!$B$7))/H102*100)</f>
        <v>99.981565969175463</v>
      </c>
      <c r="G102" s="14">
        <f>SB.u!P102/SB.u!$AW102*100</f>
        <v>53.79727264992448</v>
      </c>
      <c r="H102" s="14">
        <f>SB.u!Q102/SB.u!$AW102*100</f>
        <v>1.8666107383800379</v>
      </c>
      <c r="I102" s="14">
        <f>SB.u!R102/SB.u!$AW102*100</f>
        <v>13.994965044309149</v>
      </c>
      <c r="J102" s="14">
        <f>SB.u!S102/SB.u!$AW102*100</f>
        <v>12.020413431788608</v>
      </c>
      <c r="K102" s="14">
        <f>SB.u!T102/SB.u!$AW102*100</f>
        <v>0.19178816425357592</v>
      </c>
      <c r="L102" s="14">
        <f>SB.u!U102/SB.u!$AW102*100</f>
        <v>5.1992498403324436</v>
      </c>
      <c r="M102" s="14">
        <f>SB.u!V102/SB.u!$AW102*100</f>
        <v>8.4049401210308119</v>
      </c>
      <c r="N102" s="14">
        <f>SB.u!W102/SB.u!$AW102*100</f>
        <v>2.9677269598131226</v>
      </c>
      <c r="O102" s="14">
        <f>SB.u!X102/SB.u!$AW102*100</f>
        <v>1.0522617531072234</v>
      </c>
      <c r="P102" s="14">
        <f>SB.u!Y102/SB.u!$AW102*100</f>
        <v>0.29322791605684057</v>
      </c>
      <c r="Q102" s="14"/>
      <c r="R102" s="16">
        <f>SB.u!AA102/SB.u!$AW102*100</f>
        <v>16.27808236850953</v>
      </c>
      <c r="S102" s="16">
        <f>SB.u!AB102/SB.u!$AW102*100</f>
        <v>35.286029482048598</v>
      </c>
      <c r="T102" s="16">
        <f>SB.u!AC102/SB.u!$AW102*100</f>
        <v>36.903727108732781</v>
      </c>
      <c r="U102" s="16">
        <f>SB.u!AD102/SB.u!$AW102*100</f>
        <v>320.00081177846369</v>
      </c>
      <c r="V102" s="16">
        <f>SB.u!AE102/SB.u!$AW102*100</f>
        <v>468.2223568234013</v>
      </c>
      <c r="W102" s="16">
        <f>SB.u!AF102/SB.u!$AW102*100</f>
        <v>25.883162026946827</v>
      </c>
      <c r="X102" s="16">
        <f>SB.u!AG102/SB.u!$AW102*100</f>
        <v>307.46365517166134</v>
      </c>
      <c r="Y102" s="16">
        <f>SB.u!AH102/SB.u!$AW102*100</f>
        <v>157.82662470337499</v>
      </c>
      <c r="Z102" s="16">
        <f>SB.u!AI102/SB.u!$AW102*100</f>
        <v>34.072756262035476</v>
      </c>
      <c r="AA102" s="16">
        <f>SB.u!AJ102/SB.u!$AW102*100</f>
        <v>10.413928471779389</v>
      </c>
      <c r="AB102" s="16">
        <f>SB.u!AK102/SB.u!$AW102*100</f>
        <v>20.625644740223255</v>
      </c>
      <c r="AC102" s="16">
        <f>SB.u!AL102/SB.u!$AW102*100</f>
        <v>30.635148805331596</v>
      </c>
      <c r="AD102" s="16">
        <f>SB.u!AM102/SB.u!$AW102*100</f>
        <v>116.67644132459625</v>
      </c>
      <c r="AE102" s="16">
        <f>SB.u!AN102/SB.u!$AW102*100</f>
        <v>5.0553050833880526</v>
      </c>
      <c r="AF102" s="16">
        <f>SB.u!AO102/SB.u!$AW102*100</f>
        <v>18.603522706868034</v>
      </c>
      <c r="AG102" s="16">
        <f>SB.u!AP102/SB.u!$AW102*100</f>
        <v>43.677835920472774</v>
      </c>
      <c r="AH102" s="16">
        <f>SB.u!AQ102/SB.u!$AW102*100</f>
        <v>4.8530928800525297</v>
      </c>
      <c r="AI102" s="16">
        <f>SB.u!AR102/SB.u!$AW102*100</f>
        <v>26.186480331950108</v>
      </c>
      <c r="AJ102" s="16">
        <f>SB.u!AS102/SB.u!$AW102*100</f>
        <v>1.3143793216808934</v>
      </c>
      <c r="AK102" s="14"/>
      <c r="AL102" s="33">
        <f t="shared" si="6"/>
        <v>99.788456618996278</v>
      </c>
      <c r="AM102" s="33">
        <f t="shared" si="7"/>
        <v>0.21154338100370582</v>
      </c>
      <c r="AN102" s="33">
        <f t="shared" si="8"/>
        <v>99.999999999999986</v>
      </c>
    </row>
    <row r="103" spans="1:40" x14ac:dyDescent="0.25">
      <c r="A103" s="13" t="str">
        <f>SB.u!A103</f>
        <v>06BV-G523</v>
      </c>
      <c r="B103" s="13" t="str">
        <f>SB.u!B103</f>
        <v>06BV-G523</v>
      </c>
      <c r="C103" s="13" t="str">
        <f>SB.u!D103</f>
        <v>WG-1</v>
      </c>
      <c r="D103" s="7">
        <f>SB.u!E103</f>
        <v>5</v>
      </c>
      <c r="E103" s="7">
        <f>SB.u!F103</f>
        <v>13</v>
      </c>
      <c r="F103" s="17">
        <f>IF(D103&lt;=4,('MI100'!$C$5/((I103/H103)-'MI100'!$B$5))/H103*100,('MI100'!$C$7/((I103/H103)-'MI100'!$B$7))/H103*100)</f>
        <v>99.257267046927765</v>
      </c>
      <c r="G103" s="14">
        <f>SB.u!P103/SB.u!$AW103*100</f>
        <v>54.377935371413081</v>
      </c>
      <c r="H103" s="14">
        <f>SB.u!Q103/SB.u!$AW103*100</f>
        <v>1.7981107930097475</v>
      </c>
      <c r="I103" s="14">
        <f>SB.u!R103/SB.u!$AW103*100</f>
        <v>14.197561923239501</v>
      </c>
      <c r="J103" s="14">
        <f>SB.u!S103/SB.u!$AW103*100</f>
        <v>11.241892558457552</v>
      </c>
      <c r="K103" s="14">
        <f>SB.u!T103/SB.u!$AW103*100</f>
        <v>0.20202197738479885</v>
      </c>
      <c r="L103" s="14">
        <f>SB.u!U103/SB.u!$AW103*100</f>
        <v>4.8264451242016122</v>
      </c>
      <c r="M103" s="14">
        <f>SB.u!V103/SB.u!$AW103*100</f>
        <v>8.4348649621902716</v>
      </c>
      <c r="N103" s="14">
        <f>SB.u!W103/SB.u!$AW103*100</f>
        <v>2.9381536623338103</v>
      </c>
      <c r="O103" s="14">
        <f>SB.u!X103/SB.u!$AW103*100</f>
        <v>1.4236985110252838</v>
      </c>
      <c r="P103" s="14">
        <f>SB.u!Y103/SB.u!$AW103*100</f>
        <v>0.33696385414320235</v>
      </c>
      <c r="Q103" s="14"/>
      <c r="R103" s="16">
        <f>SB.u!AA103/SB.u!$AW103*100</f>
        <v>15.427806031829663</v>
      </c>
      <c r="S103" s="16">
        <f>SB.u!AB103/SB.u!$AW103*100</f>
        <v>36.821030395966794</v>
      </c>
      <c r="T103" s="16">
        <f>SB.u!AC103/SB.u!$AW103*100</f>
        <v>36.203918154693618</v>
      </c>
      <c r="U103" s="16">
        <f>SB.u!AD103/SB.u!$AW103*100</f>
        <v>310.20175327998845</v>
      </c>
      <c r="V103" s="16">
        <f>SB.u!AE103/SB.u!$AW103*100</f>
        <v>551.18408349716776</v>
      </c>
      <c r="W103" s="16">
        <f>SB.u!AF103/SB.u!$AW103*100</f>
        <v>34.044025310237458</v>
      </c>
      <c r="X103" s="16">
        <f>SB.u!AG103/SB.u!$AW103*100</f>
        <v>318.94417669802527</v>
      </c>
      <c r="Y103" s="16">
        <f>SB.u!AH103/SB.u!$AW103*100</f>
        <v>165.69463678185059</v>
      </c>
      <c r="Z103" s="16">
        <f>SB.u!AI103/SB.u!$AW103*100</f>
        <v>35.175397752571634</v>
      </c>
      <c r="AA103" s="16">
        <f>SB.u!AJ103/SB.u!$AW103*100</f>
        <v>10.490908101644171</v>
      </c>
      <c r="AB103" s="16">
        <f>SB.u!AK103/SB.u!$AW103*100</f>
        <v>19.850443760954168</v>
      </c>
      <c r="AC103" s="16">
        <f>SB.u!AL103/SB.u!$AW103*100</f>
        <v>24.27308149007867</v>
      </c>
      <c r="AD103" s="16">
        <f>SB.u!AM103/SB.u!$AW103*100</f>
        <v>117.66273400275425</v>
      </c>
      <c r="AE103" s="16">
        <f>SB.u!AN103/SB.u!$AW103*100</f>
        <v>5.7597142518830742</v>
      </c>
      <c r="AF103" s="16">
        <f>SB.u!AO103/SB.u!$AW103*100</f>
        <v>20.776112122863946</v>
      </c>
      <c r="AG103" s="16">
        <f>SB.u!AP103/SB.u!$AW103*100</f>
        <v>44.329229331457235</v>
      </c>
      <c r="AH103" s="16">
        <f>SB.u!AQ103/SB.u!$AW103*100</f>
        <v>5.1426020106098873</v>
      </c>
      <c r="AI103" s="16">
        <f>SB.u!AR103/SB.u!$AW103*100</f>
        <v>26.124418213898227</v>
      </c>
      <c r="AJ103" s="16">
        <f>SB.u!AS103/SB.u!$AW103*100</f>
        <v>0</v>
      </c>
      <c r="AK103" s="14"/>
      <c r="AL103" s="33">
        <f t="shared" si="6"/>
        <v>99.777648737398863</v>
      </c>
      <c r="AM103" s="33">
        <f t="shared" si="7"/>
        <v>0.2223512626011343</v>
      </c>
      <c r="AN103" s="33">
        <f t="shared" si="8"/>
        <v>100</v>
      </c>
    </row>
    <row r="104" spans="1:40" x14ac:dyDescent="0.25">
      <c r="A104" s="13" t="str">
        <f>SB.u!A104</f>
        <v>97SH-X49A</v>
      </c>
      <c r="B104" s="13" t="str">
        <f>SB.u!B104</f>
        <v>97SH-X49A</v>
      </c>
      <c r="C104" s="13" t="str">
        <f>SB.u!D104</f>
        <v>SH-1</v>
      </c>
      <c r="D104" s="7">
        <f>SB.u!E104</f>
        <v>3</v>
      </c>
      <c r="E104" s="7">
        <f>SB.u!F104</f>
        <v>7</v>
      </c>
      <c r="F104" s="17">
        <f>IF(D104&lt;=4,('MI100'!$C$5/((I104/H104)-'MI100'!$B$5))/H104*100,('MI100'!$C$7/((I104/H104)-'MI100'!$B$7))/H104*100)</f>
        <v>100.13475150410736</v>
      </c>
      <c r="G104" s="14">
        <f>SB.u!P104/SB.u!$AW104*100</f>
        <v>53.490059331640047</v>
      </c>
      <c r="H104" s="14">
        <f>SB.u!Q104/SB.u!$AW104*100</f>
        <v>1.970778312683465</v>
      </c>
      <c r="I104" s="14">
        <f>SB.u!R104/SB.u!$AW104*100</f>
        <v>13.799193354525865</v>
      </c>
      <c r="J104" s="14">
        <f>SB.u!S104/SB.u!$AW104*100</f>
        <v>12.403388107489079</v>
      </c>
      <c r="K104" s="14">
        <f>SB.u!T104/SB.u!$AW104*100</f>
        <v>0.21557734782196497</v>
      </c>
      <c r="L104" s="14">
        <f>SB.u!U104/SB.u!$AW104*100</f>
        <v>4.8563684337223583</v>
      </c>
      <c r="M104" s="14">
        <f>SB.u!V104/SB.u!$AW104*100</f>
        <v>8.5605776836676828</v>
      </c>
      <c r="N104" s="14">
        <f>SB.u!W104/SB.u!$AW104*100</f>
        <v>3.0049848032240125</v>
      </c>
      <c r="O104" s="14">
        <f>SB.u!X104/SB.u!$AW104*100</f>
        <v>1.149545578807613</v>
      </c>
      <c r="P104" s="14">
        <f>SB.u!Y104/SB.u!$AW104*100</f>
        <v>0.33058598028830027</v>
      </c>
      <c r="Q104" s="14"/>
      <c r="R104" s="16">
        <f>SB.u!AA104/SB.u!$AW104*100</f>
        <v>20.528314893860468</v>
      </c>
      <c r="S104" s="16">
        <f>SB.u!AB104/SB.u!$AW104*100</f>
        <v>34.647790015979126</v>
      </c>
      <c r="T104" s="16">
        <f>SB.u!AC104/SB.u!$AW104*100</f>
        <v>37.852209901850031</v>
      </c>
      <c r="U104" s="16">
        <f>SB.u!AD104/SB.u!$AW104*100</f>
        <v>322.54488913719308</v>
      </c>
      <c r="V104" s="16">
        <f>SB.u!AE104/SB.u!$AW104*100</f>
        <v>494.28176739558671</v>
      </c>
      <c r="W104" s="16">
        <f>SB.u!AF104/SB.u!$AW104*100</f>
        <v>29.640883944305841</v>
      </c>
      <c r="X104" s="16">
        <f>SB.u!AG104/SB.u!$AW104*100</f>
        <v>317.43784494408629</v>
      </c>
      <c r="Y104" s="16">
        <f>SB.u!AH104/SB.u!$AW104*100</f>
        <v>165.92886721525269</v>
      </c>
      <c r="Z104" s="16">
        <f>SB.u!AI104/SB.u!$AW104*100</f>
        <v>35.949585594614177</v>
      </c>
      <c r="AA104" s="16">
        <f>SB.u!AJ104/SB.u!$AW104*100</f>
        <v>13.318370150650939</v>
      </c>
      <c r="AB104" s="16">
        <f>SB.u!AK104/SB.u!$AW104*100</f>
        <v>21.629834229628596</v>
      </c>
      <c r="AC104" s="16">
        <f>SB.u!AL104/SB.u!$AW104*100</f>
        <v>30.542127037207038</v>
      </c>
      <c r="AD104" s="16">
        <f>SB.u!AM104/SB.u!$AW104*100</f>
        <v>123.47030372746322</v>
      </c>
      <c r="AE104" s="16">
        <f>SB.u!AN104/SB.u!$AW104*100</f>
        <v>5.0069060716732849</v>
      </c>
      <c r="AF104" s="16">
        <f>SB.u!AO104/SB.u!$AW104*100</f>
        <v>20.828729258160863</v>
      </c>
      <c r="AG104" s="16">
        <f>SB.u!AP104/SB.u!$AW104*100</f>
        <v>38.052486144716966</v>
      </c>
      <c r="AH104" s="16">
        <f>SB.u!AQ104/SB.u!$AW104*100</f>
        <v>4.5062154645059564</v>
      </c>
      <c r="AI104" s="16">
        <f>SB.u!AR104/SB.u!$AW104*100</f>
        <v>23.332182293997509</v>
      </c>
      <c r="AJ104" s="16">
        <f>SB.u!AS104/SB.u!$AW104*100</f>
        <v>1.502071821501985</v>
      </c>
      <c r="AK104" s="14"/>
      <c r="AL104" s="33">
        <f t="shared" si="6"/>
        <v>99.781058933870398</v>
      </c>
      <c r="AM104" s="33">
        <f t="shared" si="7"/>
        <v>0.2189410661296167</v>
      </c>
      <c r="AN104" s="33">
        <f t="shared" si="8"/>
        <v>100.00000000000001</v>
      </c>
    </row>
    <row r="105" spans="1:40" x14ac:dyDescent="0.25">
      <c r="A105" s="13" t="str">
        <f>SB.u!A105</f>
        <v>99SH-X98</v>
      </c>
      <c r="B105" s="13" t="str">
        <f>SB.u!B105</f>
        <v>99SH-X98</v>
      </c>
      <c r="C105" s="13" t="str">
        <f>SB.u!D105</f>
        <v>SH-2</v>
      </c>
      <c r="D105" s="7">
        <f>SB.u!E105</f>
        <v>3</v>
      </c>
      <c r="E105" s="7">
        <f>SB.u!F105</f>
        <v>7</v>
      </c>
      <c r="F105" s="17">
        <f>IF(D105&lt;=4,('MI100'!$C$5/((I105/H105)-'MI100'!$B$5))/H105*100,('MI100'!$C$7/((I105/H105)-'MI100'!$B$7))/H105*100)</f>
        <v>99.446373673952522</v>
      </c>
      <c r="G105" s="14">
        <f>SB.u!P105/SB.u!$AW105*100</f>
        <v>53.499570140123211</v>
      </c>
      <c r="H105" s="14">
        <f>SB.u!Q105/SB.u!$AW105*100</f>
        <v>1.984655817672309</v>
      </c>
      <c r="I105" s="14">
        <f>SB.u!R105/SB.u!$AW105*100</f>
        <v>13.894328957559956</v>
      </c>
      <c r="J105" s="14">
        <f>SB.u!S105/SB.u!$AW105*100</f>
        <v>12.410145431071912</v>
      </c>
      <c r="K105" s="14">
        <f>SB.u!T105/SB.u!$AW105*100</f>
        <v>0.21156789191888345</v>
      </c>
      <c r="L105" s="14">
        <f>SB.u!U105/SB.u!$AW105*100</f>
        <v>4.7671709070007813</v>
      </c>
      <c r="M105" s="14">
        <f>SB.u!V105/SB.u!$AW105*100</f>
        <v>8.5985760347678504</v>
      </c>
      <c r="N105" s="14">
        <f>SB.u!W105/SB.u!$AW105*100</f>
        <v>2.9492464805843563</v>
      </c>
      <c r="O105" s="14">
        <f>SB.u!X105/SB.u!$AW105*100</f>
        <v>1.1383743172318965</v>
      </c>
      <c r="P105" s="14">
        <f>SB.u!Y105/SB.u!$AW105*100</f>
        <v>0.33021476839639813</v>
      </c>
      <c r="Q105" s="14"/>
      <c r="R105" s="16">
        <f>SB.u!AA105/SB.u!$AW105*100</f>
        <v>21.057461543100136</v>
      </c>
      <c r="S105" s="16">
        <f>SB.u!AB105/SB.u!$AW105*100</f>
        <v>32.480141153744071</v>
      </c>
      <c r="T105" s="16">
        <f>SB.u!AC105/SB.u!$AW105*100</f>
        <v>37.843834188307326</v>
      </c>
      <c r="U105" s="16">
        <f>SB.u!AD105/SB.u!$AW105*100</f>
        <v>320.72897793712423</v>
      </c>
      <c r="V105" s="16">
        <f>SB.u!AE105/SB.u!$AW105*100</f>
        <v>476.27607593945828</v>
      </c>
      <c r="W105" s="16">
        <f>SB.u!AF105/SB.u!$AW105*100</f>
        <v>26.917792821604419</v>
      </c>
      <c r="X105" s="16">
        <f>SB.u!AG105/SB.u!$AW105*100</f>
        <v>318.24578671741904</v>
      </c>
      <c r="Y105" s="16">
        <f>SB.u!AH105/SB.u!$AW105*100</f>
        <v>166.77112231540156</v>
      </c>
      <c r="Z105" s="16">
        <f>SB.u!AI105/SB.u!$AW105*100</f>
        <v>35.757953563754945</v>
      </c>
      <c r="AA105" s="16">
        <f>SB.u!AJ105/SB.u!$AW105*100</f>
        <v>12.316628449737815</v>
      </c>
      <c r="AB105" s="16">
        <f>SB.u!AK105/SB.u!$AW105*100</f>
        <v>20.362168001582678</v>
      </c>
      <c r="AC105" s="16">
        <f>SB.u!AL105/SB.u!$AW105*100</f>
        <v>29.599639338886043</v>
      </c>
      <c r="AD105" s="16">
        <f>SB.u!AM105/SB.u!$AW105*100</f>
        <v>121.67636976555502</v>
      </c>
      <c r="AE105" s="16">
        <f>SB.u!AN105/SB.u!$AW105*100</f>
        <v>5.7610036297160745</v>
      </c>
      <c r="AF105" s="16">
        <f>SB.u!AO105/SB.u!$AW105*100</f>
        <v>20.958133894311924</v>
      </c>
      <c r="AG105" s="16">
        <f>SB.u!AP105/SB.u!$AW105*100</f>
        <v>41.320301895894609</v>
      </c>
      <c r="AH105" s="16">
        <f>SB.u!AQ105/SB.u!$AW105*100</f>
        <v>4.0724336003165353</v>
      </c>
      <c r="AI105" s="16">
        <f>SB.u!AR105/SB.u!$AW105*100</f>
        <v>23.540652762805344</v>
      </c>
      <c r="AJ105" s="16">
        <f>SB.u!AS105/SB.u!$AW105*100</f>
        <v>1.7878976781877474</v>
      </c>
      <c r="AK105" s="14"/>
      <c r="AL105" s="33">
        <f t="shared" si="6"/>
        <v>99.783850746327545</v>
      </c>
      <c r="AM105" s="33">
        <f t="shared" si="7"/>
        <v>0.21614925367245325</v>
      </c>
      <c r="AN105" s="33">
        <f t="shared" si="8"/>
        <v>100</v>
      </c>
    </row>
    <row r="106" spans="1:40" x14ac:dyDescent="0.25">
      <c r="A106" s="13" t="str">
        <f>SB.u!A106</f>
        <v>00SH-X111</v>
      </c>
      <c r="B106" s="13" t="str">
        <f>SB.u!B106</f>
        <v>00SH-X111</v>
      </c>
      <c r="C106" s="13" t="str">
        <f>SB.u!D106</f>
        <v>SH-3</v>
      </c>
      <c r="D106" s="7">
        <f>SB.u!E106</f>
        <v>3</v>
      </c>
      <c r="E106" s="7">
        <f>SB.u!F106</f>
        <v>7</v>
      </c>
      <c r="F106" s="17">
        <f>IF(D106&lt;=4,('MI100'!$C$5/((I106/H106)-'MI100'!$B$5))/H106*100,('MI100'!$C$7/((I106/H106)-'MI100'!$B$7))/H106*100)</f>
        <v>99.437363114794096</v>
      </c>
      <c r="G106" s="14">
        <f>SB.u!P106/SB.u!$AW106*100</f>
        <v>53.371950240872643</v>
      </c>
      <c r="H106" s="14">
        <f>SB.u!Q106/SB.u!$AW106*100</f>
        <v>1.987954153136454</v>
      </c>
      <c r="I106" s="14">
        <f>SB.u!R106/SB.u!$AW106*100</f>
        <v>13.890507339137354</v>
      </c>
      <c r="J106" s="14">
        <f>SB.u!S106/SB.u!$AW106*100</f>
        <v>12.594355815466084</v>
      </c>
      <c r="K106" s="14">
        <f>SB.u!T106/SB.u!$AW106*100</f>
        <v>0.2273263440422604</v>
      </c>
      <c r="L106" s="14">
        <f>SB.u!U106/SB.u!$AW106*100</f>
        <v>4.6771985146564763</v>
      </c>
      <c r="M106" s="14">
        <f>SB.u!V106/SB.u!$AW106*100</f>
        <v>8.6003716947747222</v>
      </c>
      <c r="N106" s="14">
        <f>SB.u!W106/SB.u!$AW106*100</f>
        <v>3.003401818454869</v>
      </c>
      <c r="O106" s="14">
        <f>SB.u!X106/SB.u!$AW106*100</f>
        <v>1.0864463808909561</v>
      </c>
      <c r="P106" s="14">
        <f>SB.u!Y106/SB.u!$AW106*100</f>
        <v>0.3402384160656855</v>
      </c>
      <c r="Q106" s="14"/>
      <c r="R106" s="16">
        <f>SB.u!AA106/SB.u!$AW106*100</f>
        <v>22.038855195819522</v>
      </c>
      <c r="S106" s="16">
        <f>SB.u!AB106/SB.u!$AW106*100</f>
        <v>33.305355161395426</v>
      </c>
      <c r="T106" s="16">
        <f>SB.u!AC106/SB.u!$AW106*100</f>
        <v>37.159684096987178</v>
      </c>
      <c r="U106" s="16">
        <f>SB.u!AD106/SB.u!$AW106*100</f>
        <v>322.38002533077707</v>
      </c>
      <c r="V106" s="16">
        <f>SB.u!AE106/SB.u!$AW106*100</f>
        <v>494.8365379617415</v>
      </c>
      <c r="W106" s="16">
        <f>SB.u!AF106/SB.u!$AW106*100</f>
        <v>27.770934125673925</v>
      </c>
      <c r="X106" s="16">
        <f>SB.u!AG106/SB.u!$AW106*100</f>
        <v>322.28119638371055</v>
      </c>
      <c r="Y106" s="16">
        <f>SB.u!AH106/SB.u!$AW106*100</f>
        <v>168.70101264243911</v>
      </c>
      <c r="Z106" s="16">
        <f>SB.u!AI106/SB.u!$AW106*100</f>
        <v>36.962026202854261</v>
      </c>
      <c r="AA106" s="16">
        <f>SB.u!AJ106/SB.u!$AW106*100</f>
        <v>11.562986806775264</v>
      </c>
      <c r="AB106" s="16">
        <f>SB.u!AK106/SB.u!$AW106*100</f>
        <v>22.038855195819522</v>
      </c>
      <c r="AC106" s="16">
        <f>SB.u!AL106/SB.u!$AW106*100</f>
        <v>29.648684119936576</v>
      </c>
      <c r="AD106" s="16">
        <f>SB.u!AM106/SB.u!$AW106*100</f>
        <v>125.11744698613234</v>
      </c>
      <c r="AE106" s="16">
        <f>SB.u!AN106/SB.u!$AW106*100</f>
        <v>8.0051447123828758</v>
      </c>
      <c r="AF106" s="16">
        <f>SB.u!AO106/SB.u!$AW106*100</f>
        <v>21.643539407553703</v>
      </c>
      <c r="AG106" s="16">
        <f>SB.u!AP106/SB.u!$AW106*100</f>
        <v>40.322210403113743</v>
      </c>
      <c r="AH106" s="16">
        <f>SB.u!AQ106/SB.u!$AW106*100</f>
        <v>3.8543289355917545</v>
      </c>
      <c r="AI106" s="16">
        <f>SB.u!AR106/SB.u!$AW106*100</f>
        <v>23.817776243015711</v>
      </c>
      <c r="AJ106" s="16">
        <f>SB.u!AS106/SB.u!$AW106*100</f>
        <v>0.88946052359809724</v>
      </c>
      <c r="AK106" s="14"/>
      <c r="AL106" s="33">
        <f t="shared" si="6"/>
        <v>99.779750717497521</v>
      </c>
      <c r="AM106" s="33">
        <f t="shared" si="7"/>
        <v>0.220249282502476</v>
      </c>
      <c r="AN106" s="33">
        <f t="shared" si="8"/>
        <v>100</v>
      </c>
    </row>
    <row r="107" spans="1:40" x14ac:dyDescent="0.25">
      <c r="A107" s="13" t="str">
        <f>SB.u!A107</f>
        <v>97LC-Q70</v>
      </c>
      <c r="B107" s="13" t="str">
        <f>SB.u!B107</f>
        <v>97LC-Q70</v>
      </c>
      <c r="C107" s="13" t="str">
        <f>SB.u!D107</f>
        <v>LC-1</v>
      </c>
      <c r="D107" s="7">
        <f>SB.u!E107</f>
        <v>5</v>
      </c>
      <c r="E107" s="7">
        <f>SB.u!F107</f>
        <v>13</v>
      </c>
      <c r="F107" s="17">
        <f>IF(D107&lt;=4,('MI100'!$C$5/((I107/H107)-'MI100'!$B$5))/H107*100,('MI100'!$C$7/((I107/H107)-'MI100'!$B$7))/H107*100)</f>
        <v>99.825372211616852</v>
      </c>
      <c r="G107" s="14">
        <f>SB.u!P107/SB.u!$AW107*100</f>
        <v>54.381486352632457</v>
      </c>
      <c r="H107" s="14">
        <f>SB.u!Q107/SB.u!$AW107*100</f>
        <v>1.8170796358278729</v>
      </c>
      <c r="I107" s="14">
        <f>SB.u!R107/SB.u!$AW107*100</f>
        <v>14.077919074895364</v>
      </c>
      <c r="J107" s="14">
        <f>SB.u!S107/SB.u!$AW107*100</f>
        <v>11.475126565660364</v>
      </c>
      <c r="K107" s="14">
        <f>SB.u!T107/SB.u!$AW107*100</f>
        <v>0.20019427869759726</v>
      </c>
      <c r="L107" s="14">
        <f>SB.u!U107/SB.u!$AW107*100</f>
        <v>4.6805408520956284</v>
      </c>
      <c r="M107" s="14">
        <f>SB.u!V107/SB.u!$AW107*100</f>
        <v>8.4444661085803894</v>
      </c>
      <c r="N107" s="14">
        <f>SB.u!W107/SB.u!$AW107*100</f>
        <v>3.0763078761796385</v>
      </c>
      <c r="O107" s="14">
        <f>SB.u!X107/SB.u!$AW107*100</f>
        <v>1.2676203275790534</v>
      </c>
      <c r="P107" s="14">
        <f>SB.u!Y107/SB.u!$AW107*100</f>
        <v>0.35515629455412384</v>
      </c>
      <c r="Q107" s="14"/>
      <c r="R107" s="16">
        <f>SB.u!AA107/SB.u!$AW107*100</f>
        <v>21.153199842633587</v>
      </c>
      <c r="S107" s="16">
        <f>SB.u!AB107/SB.u!$AW107*100</f>
        <v>35.387128708704793</v>
      </c>
      <c r="T107" s="16">
        <f>SB.u!AC107/SB.u!$AW107*100</f>
        <v>35.68366889341462</v>
      </c>
      <c r="U107" s="16">
        <f>SB.u!AD107/SB.u!$AW107*100</f>
        <v>302.37214167577645</v>
      </c>
      <c r="V107" s="16">
        <f>SB.u!AE107/SB.u!$AW107*100</f>
        <v>553.54167812499122</v>
      </c>
      <c r="W107" s="16">
        <f>SB.u!AF107/SB.u!$AW107*100</f>
        <v>32.619420318079833</v>
      </c>
      <c r="X107" s="16">
        <f>SB.u!AG107/SB.u!$AW107*100</f>
        <v>317.79223128068691</v>
      </c>
      <c r="Y107" s="16">
        <f>SB.u!AH107/SB.u!$AW107*100</f>
        <v>169.71983238225178</v>
      </c>
      <c r="Z107" s="16">
        <f>SB.u!AI107/SB.u!$AW107*100</f>
        <v>36.079055806361033</v>
      </c>
      <c r="AA107" s="16">
        <f>SB.u!AJ107/SB.u!$AW107*100</f>
        <v>12.454687757812302</v>
      </c>
      <c r="AB107" s="16">
        <f>SB.u!AK107/SB.u!$AW107*100</f>
        <v>19.967039103794328</v>
      </c>
      <c r="AC107" s="16">
        <f>SB.u!AL107/SB.u!$AW107*100</f>
        <v>26.688616623883505</v>
      </c>
      <c r="AD107" s="16">
        <f>SB.u!AM107/SB.u!$AW107*100</f>
        <v>122.5699430133909</v>
      </c>
      <c r="AE107" s="16">
        <f>SB.u!AN107/SB.u!$AW107*100</f>
        <v>7.0181177047989953</v>
      </c>
      <c r="AF107" s="16">
        <f>SB.u!AO107/SB.u!$AW107*100</f>
        <v>19.373958734374693</v>
      </c>
      <c r="AG107" s="16">
        <f>SB.u!AP107/SB.u!$AW107*100</f>
        <v>50.115291215959012</v>
      </c>
      <c r="AH107" s="16">
        <f>SB.u!AQ107/SB.u!$AW107*100</f>
        <v>3.7561756729910121</v>
      </c>
      <c r="AI107" s="16">
        <f>SB.u!AR107/SB.u!$AW107*100</f>
        <v>26.98515680859332</v>
      </c>
      <c r="AJ107" s="16">
        <f>SB.u!AS107/SB.u!$AW107*100</f>
        <v>0</v>
      </c>
      <c r="AK107" s="14"/>
      <c r="AL107" s="33">
        <f t="shared" si="6"/>
        <v>99.77589736670248</v>
      </c>
      <c r="AM107" s="33">
        <f t="shared" si="7"/>
        <v>0.22410263329752306</v>
      </c>
      <c r="AN107" s="33">
        <f t="shared" si="8"/>
        <v>100</v>
      </c>
    </row>
    <row r="108" spans="1:40" x14ac:dyDescent="0.25">
      <c r="A108" s="13" t="str">
        <f>SB.u!A108</f>
        <v>00LC-Q447</v>
      </c>
      <c r="B108" s="13" t="str">
        <f>SB.u!B108</f>
        <v>00LC-Q447</v>
      </c>
      <c r="C108" s="13" t="str">
        <f>SB.u!D108</f>
        <v>LC-2</v>
      </c>
      <c r="D108" s="7">
        <f>SB.u!E108</f>
        <v>5</v>
      </c>
      <c r="E108" s="7">
        <f>SB.u!F108</f>
        <v>13</v>
      </c>
      <c r="F108" s="17">
        <f>IF(D108&lt;=4,('MI100'!$C$5/((I108/H108)-'MI100'!$B$5))/H108*100,('MI100'!$C$7/((I108/H108)-'MI100'!$B$7))/H108*100)</f>
        <v>100.07257806484175</v>
      </c>
      <c r="G108" s="14">
        <f>SB.u!P108/SB.u!$AW108*100</f>
        <v>54.404903010287867</v>
      </c>
      <c r="H108" s="14">
        <f>SB.u!Q108/SB.u!$AW108*100</f>
        <v>1.8128283141601369</v>
      </c>
      <c r="I108" s="14">
        <f>SB.u!R108/SB.u!$AW108*100</f>
        <v>14.0428271520808</v>
      </c>
      <c r="J108" s="14">
        <f>SB.u!S108/SB.u!$AW108*100</f>
        <v>11.523201371828996</v>
      </c>
      <c r="K108" s="14">
        <f>SB.u!T108/SB.u!$AW108*100</f>
        <v>0.20474621827576817</v>
      </c>
      <c r="L108" s="14">
        <f>SB.u!U108/SB.u!$AW108*100</f>
        <v>4.6979057340607566</v>
      </c>
      <c r="M108" s="14">
        <f>SB.u!V108/SB.u!$AW108*100</f>
        <v>8.4338224903538279</v>
      </c>
      <c r="N108" s="14">
        <f>SB.u!W108/SB.u!$AW108*100</f>
        <v>3.0368185228735802</v>
      </c>
      <c r="O108" s="14">
        <f>SB.u!X108/SB.u!$AW108*100</f>
        <v>1.2685251797286297</v>
      </c>
      <c r="P108" s="14">
        <f>SB.u!Y108/SB.u!$AW108*100</f>
        <v>0.34875843812980456</v>
      </c>
      <c r="Q108" s="14"/>
      <c r="R108" s="16">
        <f>SB.u!AA108/SB.u!$AW108*100</f>
        <v>22.040165415860351</v>
      </c>
      <c r="S108" s="16">
        <f>SB.u!AB108/SB.u!$AW108*100</f>
        <v>36.865388789757439</v>
      </c>
      <c r="T108" s="16">
        <f>SB.u!AC108/SB.u!$AW108*100</f>
        <v>35.975875387323619</v>
      </c>
      <c r="U108" s="16">
        <f>SB.u!AD108/SB.u!$AW108*100</f>
        <v>304.21358363236845</v>
      </c>
      <c r="V108" s="16">
        <f>SB.u!AE108/SB.u!$AW108*100</f>
        <v>561.48062658072945</v>
      </c>
      <c r="W108" s="16">
        <f>SB.u!AF108/SB.u!$AW108*100</f>
        <v>34.888692339904502</v>
      </c>
      <c r="X108" s="16">
        <f>SB.u!AG108/SB.u!$AW108*100</f>
        <v>318.2481284263244</v>
      </c>
      <c r="Y108" s="16">
        <f>SB.u!AH108/SB.u!$AW108*100</f>
        <v>170.39123397732394</v>
      </c>
      <c r="Z108" s="16">
        <f>SB.u!AI108/SB.u!$AW108*100</f>
        <v>34.592187872426564</v>
      </c>
      <c r="AA108" s="16">
        <f>SB.u!AJ108/SB.u!$AW108*100</f>
        <v>12.156683166595618</v>
      </c>
      <c r="AB108" s="16">
        <f>SB.u!AK108/SB.u!$AW108*100</f>
        <v>21.249486835919175</v>
      </c>
      <c r="AC108" s="16">
        <f>SB.u!AL108/SB.u!$AW108*100</f>
        <v>27.574915475448599</v>
      </c>
      <c r="AD108" s="16">
        <f>SB.u!AM108/SB.u!$AW108*100</f>
        <v>120.87498790850766</v>
      </c>
      <c r="AE108" s="16">
        <f>SB.u!AN108/SB.u!$AW108*100</f>
        <v>9.2904733143088496</v>
      </c>
      <c r="AF108" s="16">
        <f>SB.u!AO108/SB.u!$AW108*100</f>
        <v>21.051817190933878</v>
      </c>
      <c r="AG108" s="16">
        <f>SB.u!AP108/SB.u!$AW108*100</f>
        <v>46.254696926558942</v>
      </c>
      <c r="AH108" s="16">
        <f>SB.u!AQ108/SB.u!$AW108*100</f>
        <v>4.7440714796470704</v>
      </c>
      <c r="AI108" s="16">
        <f>SB.u!AR108/SB.u!$AW108*100</f>
        <v>23.621522575742709</v>
      </c>
      <c r="AJ108" s="16">
        <f>SB.u!AS108/SB.u!$AW108*100</f>
        <v>0.98834822492647312</v>
      </c>
      <c r="AK108" s="14"/>
      <c r="AL108" s="33">
        <f t="shared" si="6"/>
        <v>99.774336431780156</v>
      </c>
      <c r="AM108" s="33">
        <f t="shared" si="7"/>
        <v>0.22566356821983027</v>
      </c>
      <c r="AN108" s="33">
        <f t="shared" si="8"/>
        <v>99.999999999999986</v>
      </c>
    </row>
    <row r="109" spans="1:40" x14ac:dyDescent="0.25">
      <c r="A109" s="13" t="str">
        <f>SB.u!A109</f>
        <v>T1248</v>
      </c>
      <c r="B109" s="13" t="str">
        <f>SB.u!B109</f>
        <v>10MS201</v>
      </c>
      <c r="C109" s="13" t="str">
        <f>SB.u!D109</f>
        <v>WV-01</v>
      </c>
      <c r="D109" s="7">
        <f>SB.u!E109</f>
        <v>3</v>
      </c>
      <c r="E109" s="7">
        <f>SB.u!F109</f>
        <v>7</v>
      </c>
      <c r="F109" s="17">
        <f>IF(D109&lt;=4,('MI100'!$C$5/((I109/H109)-'MI100'!$B$5))/H109*100,('MI100'!$C$7/((I109/H109)-'MI100'!$B$7))/H109*100)</f>
        <v>99.431358554958081</v>
      </c>
      <c r="G109" s="14">
        <f>SB.u!P109/SB.u!$AW109*100</f>
        <v>53.74378414864205</v>
      </c>
      <c r="H109" s="14">
        <f>SB.u!Q109/SB.u!$AW109*100</f>
        <v>2.0038106363988182</v>
      </c>
      <c r="I109" s="14">
        <f>SB.u!R109/SB.u!$AW109*100</f>
        <v>13.8657083420406</v>
      </c>
      <c r="J109" s="14">
        <f>SB.u!S109/SB.u!$AW109*100</f>
        <v>12.036928720789291</v>
      </c>
      <c r="K109" s="14">
        <f>SB.u!T109/SB.u!$AW109*100</f>
        <v>0.21716531473866882</v>
      </c>
      <c r="L109" s="14">
        <f>SB.u!U109/SB.u!$AW109*100</f>
        <v>4.8207377454095566</v>
      </c>
      <c r="M109" s="14">
        <f>SB.u!V109/SB.u!$AW109*100</f>
        <v>8.6266882523504371</v>
      </c>
      <c r="N109" s="14">
        <f>SB.u!W109/SB.u!$AW109*100</f>
        <v>3.0020965326859161</v>
      </c>
      <c r="O109" s="14">
        <f>SB.u!X109/SB.u!$AW109*100</f>
        <v>1.1253432107053642</v>
      </c>
      <c r="P109" s="14">
        <f>SB.u!Y109/SB.u!$AW109*100</f>
        <v>0.33806105416295879</v>
      </c>
      <c r="Q109" s="14"/>
      <c r="R109" s="16">
        <f>SB.u!AA109/SB.u!$AW109*100</f>
        <v>19.431110683617561</v>
      </c>
      <c r="S109" s="16">
        <f>SB.u!AB109/SB.u!$AW109*100</f>
        <v>34.432330848690192</v>
      </c>
      <c r="T109" s="16">
        <f>SB.u!AC109/SB.u!$AW109*100</f>
        <v>37.855428067565825</v>
      </c>
      <c r="U109" s="16">
        <f>SB.u!AD109/SB.u!$AW109*100</f>
        <v>326.50306708275519</v>
      </c>
      <c r="V109" s="16">
        <f>SB.u!AE109/SB.u!$AW109*100</f>
        <v>494.33551013762809</v>
      </c>
      <c r="W109" s="16">
        <f>SB.u!AF109/SB.u!$AW109*100</f>
        <v>27.988853730806646</v>
      </c>
      <c r="X109" s="16">
        <f>SB.u!AG109/SB.u!$AW109*100</f>
        <v>315.32766145642591</v>
      </c>
      <c r="Y109" s="16">
        <f>SB.u!AH109/SB.u!$AW109*100</f>
        <v>168.93991568450917</v>
      </c>
      <c r="Z109" s="16">
        <f>SB.u!AI109/SB.u!$AW109*100</f>
        <v>36.043200128161068</v>
      </c>
      <c r="AA109" s="16">
        <f>SB.u!AJ109/SB.u!$AW109*100</f>
        <v>12.584916245866296</v>
      </c>
      <c r="AB109" s="16">
        <f>SB.u!AK109/SB.u!$AW109*100</f>
        <v>22.350811252658541</v>
      </c>
      <c r="AC109" s="16">
        <f>SB.u!AL109/SB.u!$AW109*100</f>
        <v>30.304478320046041</v>
      </c>
      <c r="AD109" s="16">
        <f>SB.u!AM109/SB.u!$AW109*100</f>
        <v>123.13082054955584</v>
      </c>
      <c r="AE109" s="16">
        <f>SB.u!AN109/SB.u!$AW109*100</f>
        <v>6.3427977879166129</v>
      </c>
      <c r="AF109" s="16">
        <f>SB.u!AO109/SB.u!$AW109*100</f>
        <v>18.222958724014397</v>
      </c>
      <c r="AG109" s="16">
        <f>SB.u!AP109/SB.u!$AW109*100</f>
        <v>43.493470545713919</v>
      </c>
      <c r="AH109" s="16">
        <f>SB.u!AQ109/SB.u!$AW109*100</f>
        <v>2.2149452592724681</v>
      </c>
      <c r="AI109" s="16">
        <f>SB.u!AR109/SB.u!$AW109*100</f>
        <v>23.961680532129428</v>
      </c>
      <c r="AJ109" s="16">
        <f>SB.u!AS109/SB.u!$AW109*100</f>
        <v>2.3156245892393983</v>
      </c>
      <c r="AK109" s="14"/>
      <c r="AL109" s="33">
        <f t="shared" si="6"/>
        <v>99.780323957923656</v>
      </c>
      <c r="AM109" s="33">
        <f t="shared" si="7"/>
        <v>0.21967604207631589</v>
      </c>
      <c r="AN109" s="33">
        <f t="shared" si="8"/>
        <v>99.999999999999972</v>
      </c>
    </row>
    <row r="110" spans="1:40" x14ac:dyDescent="0.25">
      <c r="A110" s="13" t="str">
        <f>SB.u!A110</f>
        <v>T3407</v>
      </c>
      <c r="B110" s="13" t="str">
        <f>SB.u!B110</f>
        <v>10MS215</v>
      </c>
      <c r="C110" s="13" t="str">
        <f>SB.u!D110</f>
        <v>WV-02</v>
      </c>
      <c r="D110" s="7">
        <f>SB.u!E110</f>
        <v>3</v>
      </c>
      <c r="E110" s="7">
        <f>SB.u!F110</f>
        <v>7</v>
      </c>
      <c r="F110" s="17">
        <f>IF(D110&lt;=4,('MI100'!$C$5/((I110/H110)-'MI100'!$B$5))/H110*100,('MI100'!$C$7/((I110/H110)-'MI100'!$B$7))/H110*100)</f>
        <v>94.984409844249711</v>
      </c>
      <c r="G110" s="14">
        <f>SB.u!P110/SB.u!$AW110*100</f>
        <v>54.673116941629907</v>
      </c>
      <c r="H110" s="14">
        <f>SB.u!Q110/SB.u!$AW110*100</f>
        <v>2.0990509237887123</v>
      </c>
      <c r="I110" s="14">
        <f>SB.u!R110/SB.u!$AW110*100</f>
        <v>14.512544365667765</v>
      </c>
      <c r="J110" s="14">
        <f>SB.u!S110/SB.u!$AW110*100</f>
        <v>10.341349680573792</v>
      </c>
      <c r="K110" s="14">
        <f>SB.u!T110/SB.u!$AW110*100</f>
        <v>0.1907284483752151</v>
      </c>
      <c r="L110" s="14">
        <f>SB.u!U110/SB.u!$AW110*100</f>
        <v>4.3244345025933661</v>
      </c>
      <c r="M110" s="14">
        <f>SB.u!V110/SB.u!$AW110*100</f>
        <v>8.7868009650784984</v>
      </c>
      <c r="N110" s="14">
        <f>SB.u!W110/SB.u!$AW110*100</f>
        <v>3.0371837562782584</v>
      </c>
      <c r="O110" s="14">
        <f>SB.u!X110/SB.u!$AW110*100</f>
        <v>1.4448541598277347</v>
      </c>
      <c r="P110" s="14">
        <f>SB.u!Y110/SB.u!$AW110*100</f>
        <v>0.35227219916538194</v>
      </c>
      <c r="Q110" s="14"/>
      <c r="R110" s="16">
        <f>SB.u!AA110/SB.u!$AW110*100</f>
        <v>21.06216089528688</v>
      </c>
      <c r="S110" s="16">
        <f>SB.u!AB110/SB.u!$AW110*100</f>
        <v>34.969233639543297</v>
      </c>
      <c r="T110" s="16">
        <f>SB.u!AC110/SB.u!$AW110*100</f>
        <v>38.093286212528426</v>
      </c>
      <c r="U110" s="16">
        <f>SB.u!AD110/SB.u!$AW110*100</f>
        <v>340.62250634483092</v>
      </c>
      <c r="V110" s="16">
        <f>SB.u!AE110/SB.u!$AW110*100</f>
        <v>545.09678604118062</v>
      </c>
      <c r="W110" s="16">
        <f>SB.u!AF110/SB.u!$AW110*100</f>
        <v>31.845181066558158</v>
      </c>
      <c r="X110" s="16">
        <f>SB.u!AG110/SB.u!$AW110*100</f>
        <v>339.31241978196618</v>
      </c>
      <c r="Y110" s="16">
        <f>SB.u!AH110/SB.u!$AW110*100</f>
        <v>178.37332432850613</v>
      </c>
      <c r="Z110" s="16">
        <f>SB.u!AI110/SB.u!$AW110*100</f>
        <v>39.504148664844294</v>
      </c>
      <c r="AA110" s="16">
        <f>SB.u!AJ110/SB.u!$AW110*100</f>
        <v>12.294658513038275</v>
      </c>
      <c r="AB110" s="16">
        <f>SB.u!AK110/SB.u!$AW110*100</f>
        <v>22.372247458151616</v>
      </c>
      <c r="AC110" s="16">
        <f>SB.u!AL110/SB.u!$AW110*100</f>
        <v>32.046732845460426</v>
      </c>
      <c r="AD110" s="16">
        <f>SB.u!AM110/SB.u!$AW110*100</f>
        <v>149.85374761383537</v>
      </c>
      <c r="AE110" s="16">
        <f>SB.u!AN110/SB.u!$AW110*100</f>
        <v>6.348881035421404</v>
      </c>
      <c r="AF110" s="16">
        <f>SB.u!AO110/SB.u!$AW110*100</f>
        <v>21.666816231993682</v>
      </c>
      <c r="AG110" s="16">
        <f>SB.u!AP110/SB.u!$AW110*100</f>
        <v>47.062340373679298</v>
      </c>
      <c r="AH110" s="16">
        <f>SB.u!AQ110/SB.u!$AW110*100</f>
        <v>4.2325873569476036</v>
      </c>
      <c r="AI110" s="16">
        <f>SB.u!AR110/SB.u!$AW110*100</f>
        <v>27.61259370961055</v>
      </c>
      <c r="AJ110" s="16">
        <f>SB.u!AS110/SB.u!$AW110*100</f>
        <v>1.8139660101204012</v>
      </c>
      <c r="AK110" s="14"/>
      <c r="AL110" s="33">
        <f t="shared" si="6"/>
        <v>99.762335942978623</v>
      </c>
      <c r="AM110" s="33">
        <f t="shared" si="7"/>
        <v>0.23766405702135618</v>
      </c>
      <c r="AN110" s="33">
        <f t="shared" si="8"/>
        <v>99.999999999999986</v>
      </c>
    </row>
    <row r="111" spans="1:40" x14ac:dyDescent="0.25">
      <c r="A111" s="13" t="str">
        <f>SB.u!A111</f>
        <v>T3421</v>
      </c>
      <c r="B111" s="13" t="str">
        <f>SB.u!B111</f>
        <v>10MS217</v>
      </c>
      <c r="C111" s="13" t="str">
        <f>SB.u!D111</f>
        <v>WV-03</v>
      </c>
      <c r="D111" s="7">
        <f>SB.u!E111</f>
        <v>4</v>
      </c>
      <c r="E111" s="7">
        <f>SB.u!F111</f>
        <v>10</v>
      </c>
      <c r="F111" s="17">
        <f>IF(D111&lt;=4,('MI100'!$C$5/((I111/H111)-'MI100'!$B$5))/H111*100,('MI100'!$C$7/((I111/H111)-'MI100'!$B$7))/H111*100)</f>
        <v>97.300479757455918</v>
      </c>
      <c r="G111" s="14">
        <f>SB.u!P111/SB.u!$AW111*100</f>
        <v>54.780891483965178</v>
      </c>
      <c r="H111" s="14">
        <f>SB.u!Q111/SB.u!$AW111*100</f>
        <v>1.8842512975472248</v>
      </c>
      <c r="I111" s="14">
        <f>SB.u!R111/SB.u!$AW111*100</f>
        <v>14.435648410700965</v>
      </c>
      <c r="J111" s="14">
        <f>SB.u!S111/SB.u!$AW111*100</f>
        <v>10.381706849337398</v>
      </c>
      <c r="K111" s="14">
        <f>SB.u!T111/SB.u!$AW111*100</f>
        <v>0.18966555637654545</v>
      </c>
      <c r="L111" s="14">
        <f>SB.u!U111/SB.u!$AW111*100</f>
        <v>4.5859165762490175</v>
      </c>
      <c r="M111" s="14">
        <f>SB.u!V111/SB.u!$AW111*100</f>
        <v>8.8631852307013759</v>
      </c>
      <c r="N111" s="14">
        <f>SB.u!W111/SB.u!$AW111*100</f>
        <v>2.9352437483326539</v>
      </c>
      <c r="O111" s="14">
        <f>SB.u!X111/SB.u!$AW111*100</f>
        <v>1.4097000876687955</v>
      </c>
      <c r="P111" s="14">
        <f>SB.u!Y111/SB.u!$AW111*100</f>
        <v>0.30534816565750317</v>
      </c>
      <c r="Q111" s="14"/>
      <c r="R111" s="16">
        <f>SB.u!AA111/SB.u!$AW111*100</f>
        <v>21.83070372551337</v>
      </c>
      <c r="S111" s="16">
        <f>SB.u!AB111/SB.u!$AW111*100</f>
        <v>40.039723883660464</v>
      </c>
      <c r="T111" s="16">
        <f>SB.u!AC111/SB.u!$AW111*100</f>
        <v>37.927075136030147</v>
      </c>
      <c r="U111" s="16">
        <f>SB.u!AD111/SB.u!$AW111*100</f>
        <v>338.92922051269375</v>
      </c>
      <c r="V111" s="16">
        <f>SB.u!AE111/SB.u!$AW111*100</f>
        <v>515.98930602837822</v>
      </c>
      <c r="W111" s="16">
        <f>SB.u!AF111/SB.u!$AW111*100</f>
        <v>33.601175319453759</v>
      </c>
      <c r="X111" s="16">
        <f>SB.u!AG111/SB.u!$AW111*100</f>
        <v>327.661760525332</v>
      </c>
      <c r="Y111" s="16">
        <f>SB.u!AH111/SB.u!$AW111*100</f>
        <v>167.50286499069017</v>
      </c>
      <c r="Z111" s="16">
        <f>SB.u!AI111/SB.u!$AW111*100</f>
        <v>36.418040316294196</v>
      </c>
      <c r="AA111" s="16">
        <f>SB.u!AJ111/SB.u!$AW111*100</f>
        <v>11.669869272624659</v>
      </c>
      <c r="AB111" s="16">
        <f>SB.u!AK111/SB.u!$AW111*100</f>
        <v>22.13251068946056</v>
      </c>
      <c r="AC111" s="16">
        <f>SB.u!AL111/SB.u!$AW111*100</f>
        <v>33.701777640769492</v>
      </c>
      <c r="AD111" s="16">
        <f>SB.u!AM111/SB.u!$AW111*100</f>
        <v>127.96615271360834</v>
      </c>
      <c r="AE111" s="16">
        <f>SB.u!AN111/SB.u!$AW111*100</f>
        <v>6.8409578494696284</v>
      </c>
      <c r="AF111" s="16">
        <f>SB.u!AO111/SB.u!$AW111*100</f>
        <v>22.836726938670669</v>
      </c>
      <c r="AG111" s="16">
        <f>SB.u!AP111/SB.u!$AW111*100</f>
        <v>43.258998165763821</v>
      </c>
      <c r="AH111" s="16">
        <f>SB.u!AQ111/SB.u!$AW111*100</f>
        <v>2.9174673181561648</v>
      </c>
      <c r="AI111" s="16">
        <f>SB.u!AR111/SB.u!$AW111*100</f>
        <v>24.546966401038077</v>
      </c>
      <c r="AJ111" s="16">
        <f>SB.u!AS111/SB.u!$AW111*100</f>
        <v>1.2072278557887579</v>
      </c>
      <c r="AK111" s="14"/>
      <c r="AL111" s="33">
        <f t="shared" si="6"/>
        <v>99.771557406536658</v>
      </c>
      <c r="AM111" s="33">
        <f t="shared" si="7"/>
        <v>0.22844259346334775</v>
      </c>
      <c r="AN111" s="33">
        <f t="shared" si="8"/>
        <v>100</v>
      </c>
    </row>
    <row r="112" spans="1:40" x14ac:dyDescent="0.25">
      <c r="A112" s="13" t="str">
        <f>SB.u!A112</f>
        <v>T3445</v>
      </c>
      <c r="B112" s="13" t="str">
        <f>SB.u!B112</f>
        <v>10MS220</v>
      </c>
      <c r="C112" s="13" t="str">
        <f>SB.u!D112</f>
        <v>WV-04</v>
      </c>
      <c r="D112" s="7">
        <f>SB.u!E112</f>
        <v>3</v>
      </c>
      <c r="E112" s="7">
        <f>SB.u!F112</f>
        <v>9</v>
      </c>
      <c r="F112" s="17">
        <f>IF(D112&lt;=4,('MI100'!$C$5/((I112/H112)-'MI100'!$B$5))/H112*100,('MI100'!$C$7/((I112/H112)-'MI100'!$B$7))/H112*100)</f>
        <v>94.459255550041121</v>
      </c>
      <c r="G112" s="14">
        <f>SB.u!P112/SB.u!$AW112*100</f>
        <v>55.175229957989828</v>
      </c>
      <c r="H112" s="14">
        <f>SB.u!Q112/SB.u!$AW112*100</f>
        <v>1.9765130174755712</v>
      </c>
      <c r="I112" s="14">
        <f>SB.u!R112/SB.u!$AW112*100</f>
        <v>14.811879671988432</v>
      </c>
      <c r="J112" s="14">
        <f>SB.u!S112/SB.u!$AW112*100</f>
        <v>9.6633185847037009</v>
      </c>
      <c r="K112" s="14">
        <f>SB.u!T112/SB.u!$AW112*100</f>
        <v>0.16080991743770595</v>
      </c>
      <c r="L112" s="14">
        <f>SB.u!U112/SB.u!$AW112*100</f>
        <v>4.5054942767559414</v>
      </c>
      <c r="M112" s="14">
        <f>SB.u!V112/SB.u!$AW112*100</f>
        <v>8.9605848380051665</v>
      </c>
      <c r="N112" s="14">
        <f>SB.u!W112/SB.u!$AW112*100</f>
        <v>3.1640152000794237</v>
      </c>
      <c r="O112" s="14">
        <f>SB.u!X112/SB.u!$AW112*100</f>
        <v>1.0526414848500558</v>
      </c>
      <c r="P112" s="14">
        <f>SB.u!Y112/SB.u!$AW112*100</f>
        <v>0.30557443179500099</v>
      </c>
      <c r="Q112" s="14"/>
      <c r="R112" s="16">
        <f>SB.u!AA112/SB.u!$AW112*100</f>
        <v>14.43882913446364</v>
      </c>
      <c r="S112" s="16">
        <f>SB.u!AB112/SB.u!$AW112*100</f>
        <v>40.164348648684076</v>
      </c>
      <c r="T112" s="16">
        <f>SB.u!AC112/SB.u!$AW112*100</f>
        <v>38.435756428360953</v>
      </c>
      <c r="U112" s="16">
        <f>SB.u!AD112/SB.u!$AW112*100</f>
        <v>327.31402101294685</v>
      </c>
      <c r="V112" s="16">
        <f>SB.u!AE112/SB.u!$AW112*100</f>
        <v>494.78410259366257</v>
      </c>
      <c r="W112" s="16">
        <f>SB.u!AF112/SB.u!$AW112*100</f>
        <v>24.505336770462939</v>
      </c>
      <c r="X112" s="16">
        <f>SB.u!AG112/SB.u!$AW112*100</f>
        <v>349.17562850526861</v>
      </c>
      <c r="Y112" s="16">
        <f>SB.u!AH112/SB.u!$AW112*100</f>
        <v>165.63980746507937</v>
      </c>
      <c r="Z112" s="16">
        <f>SB.u!AI112/SB.u!$AW112*100</f>
        <v>37.418937475229711</v>
      </c>
      <c r="AA112" s="16">
        <f>SB.u!AJ112/SB.u!$AW112*100</f>
        <v>11.388372275069914</v>
      </c>
      <c r="AB112" s="16">
        <f>SB.u!AK112/SB.u!$AW112*100</f>
        <v>23.793563503271066</v>
      </c>
      <c r="AC112" s="16">
        <f>SB.u!AL112/SB.u!$AW112*100</f>
        <v>32.23316081426038</v>
      </c>
      <c r="AD112" s="16">
        <f>SB.u!AM112/SB.u!$AW112*100</f>
        <v>129.84778031485965</v>
      </c>
      <c r="AE112" s="16">
        <f>SB.u!AN112/SB.u!$AW112*100</f>
        <v>5.4908223469087085</v>
      </c>
      <c r="AF112" s="16">
        <f>SB.u!AO112/SB.u!$AW112*100</f>
        <v>21.963289387634834</v>
      </c>
      <c r="AG112" s="16">
        <f>SB.u!AP112/SB.u!$AW112*100</f>
        <v>36.808846103350973</v>
      </c>
      <c r="AH112" s="16">
        <f>SB.u!AQ112/SB.u!$AW112*100</f>
        <v>2.4403654875149816</v>
      </c>
      <c r="AI112" s="16">
        <f>SB.u!AR112/SB.u!$AW112*100</f>
        <v>23.0817902360792</v>
      </c>
      <c r="AJ112" s="16">
        <f>SB.u!AS112/SB.u!$AW112*100</f>
        <v>1.4235465343837392</v>
      </c>
      <c r="AK112" s="14"/>
      <c r="AL112" s="33">
        <f t="shared" si="6"/>
        <v>99.776061381080808</v>
      </c>
      <c r="AM112" s="33">
        <f t="shared" si="7"/>
        <v>0.22393861891915917</v>
      </c>
      <c r="AN112" s="33">
        <f t="shared" si="8"/>
        <v>99.999999999999972</v>
      </c>
    </row>
    <row r="113" spans="1:40" x14ac:dyDescent="0.25">
      <c r="A113" s="13" t="str">
        <f>SB.u!A113</f>
        <v>070921-1250RW</v>
      </c>
      <c r="B113" s="13" t="str">
        <f>SB.u!B113</f>
        <v>07RW004</v>
      </c>
      <c r="C113" s="13" t="str">
        <f>SB.u!D113</f>
        <v>WV-05</v>
      </c>
      <c r="D113" s="7">
        <f>SB.u!E113</f>
        <v>3</v>
      </c>
      <c r="E113" s="7">
        <f>SB.u!F113</f>
        <v>8</v>
      </c>
      <c r="F113" s="17">
        <f>IF(D113&lt;=4,('MI100'!$C$5/((I113/H113)-'MI100'!$B$5))/H113*100,('MI100'!$C$7/((I113/H113)-'MI100'!$B$7))/H113*100)</f>
        <v>99.667285895632702</v>
      </c>
      <c r="G113" s="14">
        <f>SB.u!P113/SB.u!$AW113*100</f>
        <v>54.051744724016714</v>
      </c>
      <c r="H113" s="14">
        <f>SB.u!Q113/SB.u!$AW113*100</f>
        <v>1.9143978357708344</v>
      </c>
      <c r="I113" s="14">
        <f>SB.u!R113/SB.u!$AW113*100</f>
        <v>13.970829847476843</v>
      </c>
      <c r="J113" s="14">
        <f>SB.u!S113/SB.u!$AW113*100</f>
        <v>11.792372614460106</v>
      </c>
      <c r="K113" s="14">
        <f>SB.u!T113/SB.u!$AW113*100</f>
        <v>0.21088224017127519</v>
      </c>
      <c r="L113" s="14">
        <f>SB.u!U113/SB.u!$AW113*100</f>
        <v>4.6928185233118871</v>
      </c>
      <c r="M113" s="14">
        <f>SB.u!V113/SB.u!$AW113*100</f>
        <v>8.8694755445671554</v>
      </c>
      <c r="N113" s="14">
        <f>SB.u!W113/SB.u!$AW113*100</f>
        <v>3.0369807393209816</v>
      </c>
      <c r="O113" s="14">
        <f>SB.u!X113/SB.u!$AW113*100</f>
        <v>0.94018626383839243</v>
      </c>
      <c r="P113" s="14">
        <f>SB.u!Y113/SB.u!$AW113*100</f>
        <v>0.3039170386965232</v>
      </c>
      <c r="Q113" s="14"/>
      <c r="R113" s="16">
        <f>SB.u!AA113/SB.u!$AW113*100</f>
        <v>22.60281439225113</v>
      </c>
      <c r="S113" s="16">
        <f>SB.u!AB113/SB.u!$AW113*100</f>
        <v>36.628667966014113</v>
      </c>
      <c r="T113" s="16">
        <f>SB.u!AC113/SB.u!$AW113*100</f>
        <v>37.133195072984002</v>
      </c>
      <c r="U113" s="16">
        <f>SB.u!AD113/SB.u!$AW113*100</f>
        <v>325.72270025976189</v>
      </c>
      <c r="V113" s="16">
        <f>SB.u!AE113/SB.u!$AW113*100</f>
        <v>473.44823718054607</v>
      </c>
      <c r="W113" s="16">
        <f>SB.u!AF113/SB.u!$AW113*100</f>
        <v>18.869313800673932</v>
      </c>
      <c r="X113" s="16">
        <f>SB.u!AG113/SB.u!$AW113*100</f>
        <v>318.86113160497138</v>
      </c>
      <c r="Y113" s="16">
        <f>SB.u!AH113/SB.u!$AW113*100</f>
        <v>158.42151158854588</v>
      </c>
      <c r="Z113" s="16">
        <f>SB.u!AI113/SB.u!$AW113*100</f>
        <v>38.747681815287649</v>
      </c>
      <c r="AA113" s="16">
        <f>SB.u!AJ113/SB.u!$AW113*100</f>
        <v>11.099596353337608</v>
      </c>
      <c r="AB113" s="16">
        <f>SB.u!AK113/SB.u!$AW113*100</f>
        <v>21.79557102109931</v>
      </c>
      <c r="AC113" s="16">
        <f>SB.u!AL113/SB.u!$AW113*100</f>
        <v>33.601505324194761</v>
      </c>
      <c r="AD113" s="16">
        <f>SB.u!AM113/SB.u!$AW113*100</f>
        <v>125.02181710713907</v>
      </c>
      <c r="AE113" s="16">
        <f>SB.u!AN113/SB.u!$AW113*100</f>
        <v>4.8434602269109561</v>
      </c>
      <c r="AF113" s="16">
        <f>SB.u!AO113/SB.u!$AW113*100</f>
        <v>18.062070429522105</v>
      </c>
      <c r="AG113" s="16">
        <f>SB.u!AP113/SB.u!$AW113*100</f>
        <v>44.095669149168501</v>
      </c>
      <c r="AH113" s="16">
        <f>SB.u!AQ113/SB.u!$AW113*100</f>
        <v>2.9262572204253696</v>
      </c>
      <c r="AI113" s="16">
        <f>SB.u!AR113/SB.u!$AW113*100</f>
        <v>23.914584870372853</v>
      </c>
      <c r="AJ113" s="16">
        <f>SB.u!AS113/SB.u!$AW113*100</f>
        <v>1.210865056727739</v>
      </c>
      <c r="AK113" s="14"/>
      <c r="AL113" s="33">
        <f t="shared" si="6"/>
        <v>99.783605371630713</v>
      </c>
      <c r="AM113" s="33">
        <f t="shared" si="7"/>
        <v>0.2163946283693001</v>
      </c>
      <c r="AN113" s="33">
        <f t="shared" si="8"/>
        <v>100.00000000000001</v>
      </c>
    </row>
    <row r="114" spans="1:40" x14ac:dyDescent="0.25">
      <c r="A114" s="13" t="str">
        <f>SB.u!A114</f>
        <v>070924-1633RW</v>
      </c>
      <c r="B114" s="13" t="str">
        <f>SB.u!B114</f>
        <v>07RW006</v>
      </c>
      <c r="C114" s="13" t="str">
        <f>SB.u!D114</f>
        <v>WV-06</v>
      </c>
      <c r="D114" s="7">
        <f>SB.u!E114</f>
        <v>3</v>
      </c>
      <c r="E114" s="7">
        <f>SB.u!F114</f>
        <v>7</v>
      </c>
      <c r="F114" s="17">
        <f>IF(D114&lt;=4,('MI100'!$C$5/((I114/H114)-'MI100'!$B$5))/H114*100,('MI100'!$C$7/((I114/H114)-'MI100'!$B$7))/H114*100)</f>
        <v>100.15003577972448</v>
      </c>
      <c r="G114" s="14">
        <f>SB.u!P114/SB.u!$AW114*100</f>
        <v>53.768259201552084</v>
      </c>
      <c r="H114" s="14">
        <f>SB.u!Q114/SB.u!$AW114*100</f>
        <v>1.9779910903589566</v>
      </c>
      <c r="I114" s="14">
        <f>SB.u!R114/SB.u!$AW114*100</f>
        <v>13.784846322382553</v>
      </c>
      <c r="J114" s="14">
        <f>SB.u!S114/SB.u!$AW114*100</f>
        <v>12.386083213378587</v>
      </c>
      <c r="K114" s="14">
        <f>SB.u!T114/SB.u!$AW114*100</f>
        <v>0.22585393385155025</v>
      </c>
      <c r="L114" s="14">
        <f>SB.u!U114/SB.u!$AW114*100</f>
        <v>4.6425697435696049</v>
      </c>
      <c r="M114" s="14">
        <f>SB.u!V114/SB.u!$AW114*100</f>
        <v>8.5733437626140514</v>
      </c>
      <c r="N114" s="14">
        <f>SB.u!W114/SB.u!$AW114*100</f>
        <v>3.0901188098665124</v>
      </c>
      <c r="O114" s="14">
        <f>SB.u!X114/SB.u!$AW114*100</f>
        <v>1.0086363214238707</v>
      </c>
      <c r="P114" s="14">
        <f>SB.u!Y114/SB.u!$AW114*100</f>
        <v>0.32787602195664728</v>
      </c>
      <c r="Q114" s="14"/>
      <c r="R114" s="16">
        <f>SB.u!AA114/SB.u!$AW114*100</f>
        <v>16.692160981239549</v>
      </c>
      <c r="S114" s="16">
        <f>SB.u!AB114/SB.u!$AW114*100</f>
        <v>32.984509723407498</v>
      </c>
      <c r="T114" s="16">
        <f>SB.u!AC114/SB.u!$AW114*100</f>
        <v>36.183007635980353</v>
      </c>
      <c r="U114" s="16">
        <f>SB.u!AD114/SB.u!$AW114*100</f>
        <v>322.04875857217866</v>
      </c>
      <c r="V114" s="16">
        <f>SB.u!AE114/SB.u!$AW114*100</f>
        <v>490.86947652016431</v>
      </c>
      <c r="W114" s="16">
        <f>SB.u!AF114/SB.u!$AW114*100</f>
        <v>20.890189491491416</v>
      </c>
      <c r="X114" s="16">
        <f>SB.u!AG114/SB.u!$AW114*100</f>
        <v>313.85260767121076</v>
      </c>
      <c r="Y114" s="16">
        <f>SB.u!AH114/SB.u!$AW114*100</f>
        <v>163.42325272051897</v>
      </c>
      <c r="Z114" s="16">
        <f>SB.u!AI114/SB.u!$AW114*100</f>
        <v>34.483805619926017</v>
      </c>
      <c r="AA114" s="16">
        <f>SB.u!AJ114/SB.u!$AW114*100</f>
        <v>11.394648813540771</v>
      </c>
      <c r="AB114" s="16">
        <f>SB.u!AK114/SB.u!$AW114*100</f>
        <v>21.589860909866729</v>
      </c>
      <c r="AC114" s="16">
        <f>SB.u!AL114/SB.u!$AW114*100</f>
        <v>27.886903675244518</v>
      </c>
      <c r="AD114" s="16">
        <f>SB.u!AM114/SB.u!$AW114*100</f>
        <v>120.94320231916083</v>
      </c>
      <c r="AE114" s="16">
        <f>SB.u!AN114/SB.u!$AW114*100</f>
        <v>5.0976060481629775</v>
      </c>
      <c r="AF114" s="16">
        <f>SB.u!AO114/SB.u!$AW114*100</f>
        <v>18.691222176597581</v>
      </c>
      <c r="AG114" s="16">
        <f>SB.u!AP114/SB.u!$AW114*100</f>
        <v>40.281083086464307</v>
      </c>
      <c r="AH114" s="16">
        <f>SB.u!AQ114/SB.u!$AW114*100</f>
        <v>2.7986856735012422</v>
      </c>
      <c r="AI114" s="16">
        <f>SB.u!AR114/SB.u!$AW114*100</f>
        <v>23.089156806385251</v>
      </c>
      <c r="AJ114" s="16">
        <f>SB.u!AS114/SB.u!$AW114*100</f>
        <v>0.99953059767901498</v>
      </c>
      <c r="AK114" s="14"/>
      <c r="AL114" s="33">
        <f t="shared" si="6"/>
        <v>99.785578420954394</v>
      </c>
      <c r="AM114" s="33">
        <f t="shared" si="7"/>
        <v>0.2144215790456018</v>
      </c>
      <c r="AN114" s="33">
        <f t="shared" si="8"/>
        <v>100</v>
      </c>
    </row>
    <row r="115" spans="1:40" x14ac:dyDescent="0.25">
      <c r="A115" s="13" t="str">
        <f>SB.u!A115</f>
        <v>070926-1227RW</v>
      </c>
      <c r="B115" s="13" t="str">
        <f>SB.u!B115</f>
        <v>07RW012</v>
      </c>
      <c r="C115" s="13" t="str">
        <f>SB.u!D115</f>
        <v>WV-07</v>
      </c>
      <c r="D115" s="7">
        <f>SB.u!E115</f>
        <v>3</v>
      </c>
      <c r="E115" s="7">
        <f>SB.u!F115</f>
        <v>7</v>
      </c>
      <c r="F115" s="17">
        <f>IF(D115&lt;=4,('MI100'!$C$5/((I115/H115)-'MI100'!$B$5))/H115*100,('MI100'!$C$7/((I115/H115)-'MI100'!$B$7))/H115*100)</f>
        <v>96.969474478810625</v>
      </c>
      <c r="G115" s="14">
        <f>SB.u!P115/SB.u!$AW115*100</f>
        <v>54.220853204486765</v>
      </c>
      <c r="H115" s="14">
        <f>SB.u!Q115/SB.u!$AW115*100</f>
        <v>2.0447459786816924</v>
      </c>
      <c r="I115" s="14">
        <f>SB.u!R115/SB.u!$AW115*100</f>
        <v>14.233925056303685</v>
      </c>
      <c r="J115" s="14">
        <f>SB.u!S115/SB.u!$AW115*100</f>
        <v>11.160015811294686</v>
      </c>
      <c r="K115" s="14">
        <f>SB.u!T115/SB.u!$AW115*100</f>
        <v>0.19834228568276138</v>
      </c>
      <c r="L115" s="14">
        <f>SB.u!U115/SB.u!$AW115*100</f>
        <v>4.416077199543734</v>
      </c>
      <c r="M115" s="14">
        <f>SB.u!V115/SB.u!$AW115*100</f>
        <v>8.7919744144379024</v>
      </c>
      <c r="N115" s="14">
        <f>SB.u!W115/SB.u!$AW115*100</f>
        <v>3.0088750411977707</v>
      </c>
      <c r="O115" s="14">
        <f>SB.u!X115/SB.u!$AW115*100</f>
        <v>1.3500715561083394</v>
      </c>
      <c r="P115" s="14">
        <f>SB.u!Y115/SB.u!$AW115*100</f>
        <v>0.34241250523002742</v>
      </c>
      <c r="Q115" s="14"/>
      <c r="R115" s="16">
        <f>SB.u!AA115/SB.u!$AW115*100</f>
        <v>14.944627340951428</v>
      </c>
      <c r="S115" s="16">
        <f>SB.u!AB115/SB.u!$AW115*100</f>
        <v>35.606326886159437</v>
      </c>
      <c r="T115" s="16">
        <f>SB.u!AC115/SB.u!$AW115*100</f>
        <v>39.116809818597694</v>
      </c>
      <c r="U115" s="16">
        <f>SB.u!AD115/SB.u!$AW115*100</f>
        <v>329.98539564919594</v>
      </c>
      <c r="V115" s="16">
        <f>SB.u!AE115/SB.u!$AW115*100</f>
        <v>571.90781945036952</v>
      </c>
      <c r="W115" s="16">
        <f>SB.u!AF115/SB.u!$AW115*100</f>
        <v>30.290452731324368</v>
      </c>
      <c r="X115" s="16">
        <f>SB.u!AG115/SB.u!$AW115*100</f>
        <v>325.57221710555928</v>
      </c>
      <c r="Y115" s="16">
        <f>SB.u!AH115/SB.u!$AW115*100</f>
        <v>171.31156710298683</v>
      </c>
      <c r="Z115" s="16">
        <f>SB.u!AI115/SB.u!$AW115*100</f>
        <v>38.91621079388694</v>
      </c>
      <c r="AA115" s="16">
        <f>SB.u!AJ115/SB.u!$AW115*100</f>
        <v>12.136240995000824</v>
      </c>
      <c r="AB115" s="16">
        <f>SB.u!AK115/SB.u!$AW115*100</f>
        <v>20.059902471075741</v>
      </c>
      <c r="AC115" s="16">
        <f>SB.u!AL115/SB.u!$AW115*100</f>
        <v>30.992549317812017</v>
      </c>
      <c r="AD115" s="16">
        <f>SB.u!AM115/SB.u!$AW115*100</f>
        <v>129.68726947550465</v>
      </c>
      <c r="AE115" s="16">
        <f>SB.u!AN115/SB.u!$AW115*100</f>
        <v>5.1152751301243145</v>
      </c>
      <c r="AF115" s="16">
        <f>SB.u!AO115/SB.u!$AW115*100</f>
        <v>20.661699545208016</v>
      </c>
      <c r="AG115" s="16">
        <f>SB.u!AP115/SB.u!$AW115*100</f>
        <v>47.241070319383368</v>
      </c>
      <c r="AH115" s="16">
        <f>SB.u!AQ115/SB.u!$AW115*100</f>
        <v>3.5104829324382547</v>
      </c>
      <c r="AI115" s="16">
        <f>SB.u!AR115/SB.u!$AW115*100</f>
        <v>28.083863459506038</v>
      </c>
      <c r="AJ115" s="16">
        <f>SB.u!AS115/SB.u!$AW115*100</f>
        <v>3.6107824447936339</v>
      </c>
      <c r="AK115" s="14"/>
      <c r="AL115" s="33">
        <f t="shared" si="6"/>
        <v>99.767293052967347</v>
      </c>
      <c r="AM115" s="33">
        <f t="shared" si="7"/>
        <v>0.23270694703265499</v>
      </c>
      <c r="AN115" s="33">
        <f t="shared" si="8"/>
        <v>100</v>
      </c>
    </row>
    <row r="116" spans="1:40" x14ac:dyDescent="0.25">
      <c r="A116" s="13" t="str">
        <f>SB.u!A116</f>
        <v>T2128</v>
      </c>
      <c r="B116" s="13" t="str">
        <f>SB.u!B116</f>
        <v>10MS206</v>
      </c>
      <c r="C116" s="13" t="str">
        <f>SB.u!D116</f>
        <v>AB-1</v>
      </c>
      <c r="D116" s="7">
        <f>SB.u!E116</f>
        <v>5</v>
      </c>
      <c r="E116" s="7">
        <f>SB.u!F116</f>
        <v>13</v>
      </c>
      <c r="F116" s="17">
        <f>IF(D116&lt;=4,('MI100'!$C$5/((I116/H116)-'MI100'!$B$5))/H116*100,('MI100'!$C$7/((I116/H116)-'MI100'!$B$7))/H116*100)</f>
        <v>99.616705028899361</v>
      </c>
      <c r="G116" s="14">
        <f>SB.u!P116/SB.u!$AW116*100</f>
        <v>54.366251535541743</v>
      </c>
      <c r="H116" s="14">
        <f>SB.u!Q116/SB.u!$AW116*100</f>
        <v>1.8134344817326458</v>
      </c>
      <c r="I116" s="14">
        <f>SB.u!R116/SB.u!$AW116*100</f>
        <v>14.117320030117316</v>
      </c>
      <c r="J116" s="14">
        <f>SB.u!S116/SB.u!$AW116*100</f>
        <v>11.547429783508957</v>
      </c>
      <c r="K116" s="14">
        <f>SB.u!T116/SB.u!$AW116*100</f>
        <v>0.19782031889013962</v>
      </c>
      <c r="L116" s="14">
        <f>SB.u!U116/SB.u!$AW116*100</f>
        <v>4.6480026874744729</v>
      </c>
      <c r="M116" s="14">
        <f>SB.u!V116/SB.u!$AW116*100</f>
        <v>8.4673906625827993</v>
      </c>
      <c r="N116" s="14">
        <f>SB.u!W116/SB.u!$AW116*100</f>
        <v>2.9768063571103713</v>
      </c>
      <c r="O116" s="14">
        <f>SB.u!X116/SB.u!$AW116*100</f>
        <v>1.2940796834838113</v>
      </c>
      <c r="P116" s="14">
        <f>SB.u!Y116/SB.u!$AW116*100</f>
        <v>0.34913186150854053</v>
      </c>
      <c r="Q116" s="14"/>
      <c r="R116" s="16">
        <f>SB.u!AA116/SB.u!$AW116*100</f>
        <v>15.700025308741239</v>
      </c>
      <c r="S116" s="16">
        <f>SB.u!AB116/SB.u!$AW116*100</f>
        <v>36.089668566846747</v>
      </c>
      <c r="T116" s="16">
        <f>SB.u!AC116/SB.u!$AW116*100</f>
        <v>35.987720350556216</v>
      </c>
      <c r="U116" s="16">
        <f>SB.u!AD116/SB.u!$AW116*100</f>
        <v>304.31542562722467</v>
      </c>
      <c r="V116" s="16">
        <f>SB.u!AE116/SB.u!$AW116*100</f>
        <v>550.52036796884863</v>
      </c>
      <c r="W116" s="16">
        <f>SB.u!AF116/SB.u!$AW116*100</f>
        <v>33.540963159583562</v>
      </c>
      <c r="X116" s="16">
        <f>SB.u!AG116/SB.u!$AW116*100</f>
        <v>317.97648661015535</v>
      </c>
      <c r="Y116" s="16">
        <f>SB.u!AH116/SB.u!$AW116*100</f>
        <v>169.43793547485674</v>
      </c>
      <c r="Z116" s="16">
        <f>SB.u!AI116/SB.u!$AW116*100</f>
        <v>35.78382391797517</v>
      </c>
      <c r="AA116" s="16">
        <f>SB.u!AJ116/SB.u!$AW116*100</f>
        <v>11.418200224539083</v>
      </c>
      <c r="AB116" s="16">
        <f>SB.u!AK116/SB.u!$AW116*100</f>
        <v>19.981850392943397</v>
      </c>
      <c r="AC116" s="16">
        <f>SB.u!AL116/SB.u!$AW116*100</f>
        <v>27.016277316989797</v>
      </c>
      <c r="AD116" s="16">
        <f>SB.u!AM116/SB.u!$AW116*100</f>
        <v>119.99305057395091</v>
      </c>
      <c r="AE116" s="16">
        <f>SB.u!AN116/SB.u!$AW116*100</f>
        <v>6.218841193722179</v>
      </c>
      <c r="AF116" s="16">
        <f>SB.u!AO116/SB.u!$AW116*100</f>
        <v>18.350678932294954</v>
      </c>
      <c r="AG116" s="16">
        <f>SB.u!AP116/SB.u!$AW116*100</f>
        <v>46.284490195899494</v>
      </c>
      <c r="AH116" s="16">
        <f>SB.u!AQ116/SB.u!$AW116*100</f>
        <v>3.5681875701684636</v>
      </c>
      <c r="AI116" s="16">
        <f>SB.u!AR116/SB.u!$AW116*100</f>
        <v>25.385105856341355</v>
      </c>
      <c r="AJ116" s="16">
        <f>SB.u!AS116/SB.u!$AW116*100</f>
        <v>0.81558573032422033</v>
      </c>
      <c r="AK116" s="14"/>
      <c r="AL116" s="33">
        <f t="shared" si="6"/>
        <v>99.777667401950808</v>
      </c>
      <c r="AM116" s="33">
        <f t="shared" si="7"/>
        <v>0.22233259804920791</v>
      </c>
      <c r="AN116" s="33">
        <f t="shared" si="8"/>
        <v>100.00000000000001</v>
      </c>
    </row>
    <row r="117" spans="1:40" x14ac:dyDescent="0.25">
      <c r="A117" s="48" t="str">
        <f>SB.u!A117</f>
        <v>T2152</v>
      </c>
      <c r="B117" s="48" t="str">
        <f>SB.u!B117</f>
        <v>10MS208</v>
      </c>
      <c r="C117" s="48" t="str">
        <f>SB.u!D117</f>
        <v>AB-2</v>
      </c>
      <c r="D117" s="49">
        <f>SB.u!E117</f>
        <v>5</v>
      </c>
      <c r="E117" s="49">
        <f>SB.u!F117</f>
        <v>15</v>
      </c>
      <c r="F117" s="50">
        <f>IF(D117&lt;=4,('MI100'!$C$5/((I117/H117)-'MI100'!$B$5))/H117*100,('MI100'!$C$7/((I117/H117)-'MI100'!$B$7))/H117*100)</f>
        <v>99.897696452533964</v>
      </c>
      <c r="G117" s="51">
        <f>SB.u!P117/SB.u!$AW117*100</f>
        <v>54.207175065406055</v>
      </c>
      <c r="H117" s="51">
        <f>SB.u!Q117/SB.u!$AW117*100</f>
        <v>1.7344456511627175</v>
      </c>
      <c r="I117" s="51">
        <f>SB.u!R117/SB.u!$AW117*100</f>
        <v>14.175897644363808</v>
      </c>
      <c r="J117" s="51">
        <f>SB.u!S117/SB.u!$AW117*100</f>
        <v>11.662822579884196</v>
      </c>
      <c r="K117" s="51">
        <f>SB.u!T117/SB.u!$AW117*100</f>
        <v>0.18919029811671467</v>
      </c>
      <c r="L117" s="51">
        <f>SB.u!U117/SB.u!$AW117*100</f>
        <v>4.7489343578654397</v>
      </c>
      <c r="M117" s="51">
        <f>SB.u!V117/SB.u!$AW117*100</f>
        <v>8.6245929876540597</v>
      </c>
      <c r="N117" s="51">
        <f>SB.u!W117/SB.u!$AW117*100</f>
        <v>2.9874425168540375</v>
      </c>
      <c r="O117" s="51">
        <f>SB.u!X117/SB.u!$AW117*100</f>
        <v>1.1416398327993853</v>
      </c>
      <c r="P117" s="51">
        <f>SB.u!Y117/SB.u!$AW117*100</f>
        <v>0.30877477582073493</v>
      </c>
      <c r="Q117" s="51"/>
      <c r="R117" s="52">
        <f>SB.u!AA117/SB.u!$AW117*100</f>
        <v>16.37302450166289</v>
      </c>
      <c r="S117" s="52">
        <f>SB.u!AB117/SB.u!$AW117*100</f>
        <v>38.169613369501612</v>
      </c>
      <c r="T117" s="52">
        <f>SB.u!AC117/SB.u!$AW117*100</f>
        <v>37.04396793501229</v>
      </c>
      <c r="U117" s="52">
        <f>SB.u!AD117/SB.u!$AW117*100</f>
        <v>309.85948869397021</v>
      </c>
      <c r="V117" s="52">
        <f>SB.u!AE117/SB.u!$AW117*100</f>
        <v>527.62071456608658</v>
      </c>
      <c r="W117" s="52">
        <f>SB.u!AF117/SB.u!$AW117*100</f>
        <v>26.70849621833759</v>
      </c>
      <c r="X117" s="52">
        <f>SB.u!AG117/SB.u!$AW117*100</f>
        <v>319.99029760437406</v>
      </c>
      <c r="Y117" s="52">
        <f>SB.u!AH117/SB.u!$AW117*100</f>
        <v>162.5022681790042</v>
      </c>
      <c r="Z117" s="52">
        <f>SB.u!AI117/SB.u!$AW117*100</f>
        <v>33.05304321273195</v>
      </c>
      <c r="AA117" s="52">
        <f>SB.u!AJ117/SB.u!$AW117*100</f>
        <v>11.768111360570202</v>
      </c>
      <c r="AB117" s="52">
        <f>SB.u!AK117/SB.u!$AW117*100</f>
        <v>19.852292208266249</v>
      </c>
      <c r="AC117" s="52">
        <f>SB.u!AL117/SB.u!$AW117*100</f>
        <v>27.424816040285339</v>
      </c>
      <c r="AD117" s="52">
        <f>SB.u!AM117/SB.u!$AW117*100</f>
        <v>115.42982273672335</v>
      </c>
      <c r="AE117" s="52">
        <f>SB.u!AN117/SB.u!$AW117*100</f>
        <v>6.4468783975297619</v>
      </c>
      <c r="AF117" s="52">
        <f>SB.u!AO117/SB.u!$AW117*100</f>
        <v>21.898920270974113</v>
      </c>
      <c r="AG117" s="52">
        <f>SB.u!AP117/SB.u!$AW117*100</f>
        <v>45.435142992114514</v>
      </c>
      <c r="AH117" s="52">
        <f>SB.u!AQ117/SB.u!$AW117*100</f>
        <v>2.1489594658432543</v>
      </c>
      <c r="AI117" s="52">
        <f>SB.u!AR117/SB.u!$AW117*100</f>
        <v>25.173525171306693</v>
      </c>
      <c r="AJ117" s="52">
        <f>SB.u!AS117/SB.u!$AW117*100</f>
        <v>1.4326396438955027</v>
      </c>
      <c r="AK117" s="51"/>
      <c r="AL117" s="53">
        <f t="shared" si="6"/>
        <v>99.780915709927129</v>
      </c>
      <c r="AM117" s="53">
        <f t="shared" si="7"/>
        <v>0.21908429007284863</v>
      </c>
      <c r="AN117" s="53">
        <f t="shared" si="8"/>
        <v>99.999999999999972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7"/>
  <sheetViews>
    <sheetView showGridLines="0" zoomScaleNormal="100" workbookViewId="0">
      <selection activeCell="AQ1" sqref="AQ1"/>
    </sheetView>
  </sheetViews>
  <sheetFormatPr defaultRowHeight="13.2" x14ac:dyDescent="0.25"/>
  <cols>
    <col min="1" max="1" width="16.6640625" customWidth="1"/>
    <col min="2" max="2" width="12.88671875" customWidth="1"/>
    <col min="3" max="3" width="12.88671875" bestFit="1" customWidth="1"/>
    <col min="4" max="5" width="10.33203125" customWidth="1"/>
    <col min="6" max="6" width="9.33203125" customWidth="1"/>
    <col min="7" max="16" width="7.6640625" customWidth="1"/>
    <col min="17" max="17" width="2.6640625" customWidth="1"/>
    <col min="18" max="36" width="6.6640625" customWidth="1"/>
    <col min="37" max="37" width="2.6640625" customWidth="1"/>
    <col min="38" max="39" width="14" customWidth="1"/>
    <col min="40" max="40" width="16.44140625" customWidth="1"/>
  </cols>
  <sheetData>
    <row r="1" spans="1:40" ht="18" customHeight="1" x14ac:dyDescent="0.25">
      <c r="A1" s="13" t="str">
        <f>SB.u!A1</f>
        <v>Supplemental File 2: Alteration, mass analysis and magmatic compositions of the Sentinel Bluffs Member, Columbia River flood basalt province, by M. G. Sawlan</v>
      </c>
    </row>
    <row r="2" spans="1:40" ht="13.95" customHeight="1" x14ac:dyDescent="0.25"/>
    <row r="3" spans="1:40" x14ac:dyDescent="0.25">
      <c r="A3" s="6" t="s">
        <v>411</v>
      </c>
      <c r="B3" s="12"/>
      <c r="C3" s="12"/>
      <c r="G3" s="9" t="s">
        <v>435</v>
      </c>
      <c r="R3" s="9" t="s">
        <v>436</v>
      </c>
    </row>
    <row r="4" spans="1:40" ht="13.8" thickBot="1" x14ac:dyDescent="0.3">
      <c r="A4" s="9"/>
      <c r="B4" s="10"/>
      <c r="C4" s="11"/>
      <c r="E4" s="12"/>
      <c r="F4" s="12"/>
    </row>
    <row r="5" spans="1:40" ht="19.95" customHeight="1" thickTop="1" x14ac:dyDescent="0.25">
      <c r="A5" s="36" t="str">
        <f>SB.u!A5</f>
        <v>Chem_ID_field</v>
      </c>
      <c r="B5" s="36" t="str">
        <f>SB.u!B5</f>
        <v>Chem_ID_lab</v>
      </c>
      <c r="C5" s="36" t="str">
        <f>SB.u!D5</f>
        <v>SB_Sec_Flow</v>
      </c>
      <c r="D5" s="37" t="str">
        <f>SB.u!E5</f>
        <v>SB_Series</v>
      </c>
      <c r="E5" s="37" t="str">
        <f>SB.u!F5</f>
        <v>SB_Group</v>
      </c>
      <c r="F5" s="54" t="s">
        <v>310</v>
      </c>
      <c r="G5" s="39" t="s">
        <v>357</v>
      </c>
      <c r="H5" s="47" t="s">
        <v>358</v>
      </c>
      <c r="I5" s="47" t="s">
        <v>359</v>
      </c>
      <c r="J5" s="47" t="s">
        <v>360</v>
      </c>
      <c r="K5" s="47" t="s">
        <v>361</v>
      </c>
      <c r="L5" s="47" t="s">
        <v>362</v>
      </c>
      <c r="M5" s="47" t="s">
        <v>363</v>
      </c>
      <c r="N5" s="39" t="s">
        <v>364</v>
      </c>
      <c r="O5" s="39" t="s">
        <v>365</v>
      </c>
      <c r="P5" s="39" t="s">
        <v>366</v>
      </c>
      <c r="Q5" s="55"/>
      <c r="R5" s="39" t="s">
        <v>335</v>
      </c>
      <c r="S5" s="39" t="s">
        <v>337</v>
      </c>
      <c r="T5" s="39" t="s">
        <v>336</v>
      </c>
      <c r="U5" s="39" t="s">
        <v>338</v>
      </c>
      <c r="V5" s="39" t="s">
        <v>339</v>
      </c>
      <c r="W5" s="39" t="s">
        <v>340</v>
      </c>
      <c r="X5" s="39" t="s">
        <v>341</v>
      </c>
      <c r="Y5" s="39" t="s">
        <v>342</v>
      </c>
      <c r="Z5" s="39" t="s">
        <v>343</v>
      </c>
      <c r="AA5" s="39" t="s">
        <v>344</v>
      </c>
      <c r="AB5" s="39" t="s">
        <v>345</v>
      </c>
      <c r="AC5" s="39" t="s">
        <v>346</v>
      </c>
      <c r="AD5" s="39" t="s">
        <v>347</v>
      </c>
      <c r="AE5" s="39" t="s">
        <v>348</v>
      </c>
      <c r="AF5" s="39" t="s">
        <v>349</v>
      </c>
      <c r="AG5" s="39" t="s">
        <v>350</v>
      </c>
      <c r="AH5" s="39" t="s">
        <v>351</v>
      </c>
      <c r="AI5" s="39" t="s">
        <v>352</v>
      </c>
      <c r="AJ5" s="39" t="s">
        <v>353</v>
      </c>
      <c r="AK5" s="55"/>
      <c r="AL5" s="37" t="s">
        <v>354</v>
      </c>
      <c r="AM5" s="37" t="s">
        <v>355</v>
      </c>
      <c r="AN5" s="37" t="s">
        <v>356</v>
      </c>
    </row>
    <row r="6" spans="1:40" ht="15" customHeight="1" x14ac:dyDescent="0.25">
      <c r="A6" s="13" t="str">
        <f>SB.u!A6</f>
        <v>080721-1914MS</v>
      </c>
      <c r="B6" s="13" t="str">
        <f>SB.u!B6</f>
        <v>10MS027</v>
      </c>
      <c r="C6" s="13" t="str">
        <f>SB.u!D6</f>
        <v>AC-1</v>
      </c>
      <c r="D6" s="7">
        <f>SB.u!E6</f>
        <v>3</v>
      </c>
      <c r="E6" s="7">
        <f>SB.u!F6</f>
        <v>9</v>
      </c>
      <c r="F6" s="17">
        <f>SB.n!F6</f>
        <v>99.152334944207823</v>
      </c>
      <c r="G6" s="14">
        <f>SB.n!G6*$F6/100</f>
        <v>53.347794567692915</v>
      </c>
      <c r="H6" s="14">
        <f>SB.n!H6*$F6/100</f>
        <v>1.8611743670523611</v>
      </c>
      <c r="I6" s="14">
        <f>SB.n!I6*$F6/100</f>
        <v>14.000681561504994</v>
      </c>
      <c r="J6" s="14">
        <f>SB.n!J6*$F6/100</f>
        <v>11.459807665354644</v>
      </c>
      <c r="K6" s="14">
        <f>SB.n!K6*$F6/100</f>
        <v>0.20252162949477173</v>
      </c>
      <c r="L6" s="14">
        <f>SB.n!L6*$F6/100</f>
        <v>4.9589087448871796</v>
      </c>
      <c r="M6" s="14">
        <f>SB.n!M6*$F6/100</f>
        <v>8.718928120198715</v>
      </c>
      <c r="N6" s="14">
        <f>SB.n!N6*$F6/100</f>
        <v>2.9137323380585367</v>
      </c>
      <c r="O6" s="14">
        <f>SB.n!O6*$F6/100</f>
        <v>1.1778537993679654</v>
      </c>
      <c r="P6" s="14">
        <f>SB.n!P6*$F6/100</f>
        <v>0.29704356316718294</v>
      </c>
      <c r="Q6" s="13"/>
      <c r="R6" s="16">
        <f>SB.n!R6*$F6/100</f>
        <v>17.593919625638918</v>
      </c>
      <c r="S6" s="16">
        <f>SB.n!S6*$F6/100</f>
        <v>38.086837371411526</v>
      </c>
      <c r="T6" s="16">
        <f>SB.n!T6*$F6/100</f>
        <v>38.386733728666734</v>
      </c>
      <c r="U6" s="16">
        <f>SB.n!U6*$F6/100</f>
        <v>328.78637300412726</v>
      </c>
      <c r="V6" s="16">
        <f>SB.n!V6*$F6/100</f>
        <v>465.03928465041054</v>
      </c>
      <c r="W6" s="16">
        <f>SB.n!W6*$F6/100</f>
        <v>26.090983081203166</v>
      </c>
      <c r="X6" s="16">
        <f>SB.n!X6*$F6/100</f>
        <v>316.69055326150055</v>
      </c>
      <c r="Y6" s="16">
        <f>SB.n!Y6*$F6/100</f>
        <v>159.24496570251588</v>
      </c>
      <c r="Z6" s="16">
        <f>SB.n!Z6*$F6/100</f>
        <v>33.388461107746579</v>
      </c>
      <c r="AA6" s="16">
        <f>SB.n!AA6*$F6/100</f>
        <v>11.396061575697935</v>
      </c>
      <c r="AB6" s="16">
        <f>SB.n!AB6*$F6/100</f>
        <v>21.492572269956636</v>
      </c>
      <c r="AC6" s="16">
        <f>SB.n!AC6*$F6/100</f>
        <v>32.888633845654567</v>
      </c>
      <c r="AD6" s="16">
        <f>SB.n!AD6*$F6/100</f>
        <v>119.15881928273632</v>
      </c>
      <c r="AE6" s="16">
        <f>SB.n!AE6*$F6/100</f>
        <v>4.3984799064097295</v>
      </c>
      <c r="AF6" s="16">
        <f>SB.n!AF6*$F6/100</f>
        <v>16.9941269111285</v>
      </c>
      <c r="AG6" s="16">
        <f>SB.n!AG6*$F6/100</f>
        <v>40.685939134289995</v>
      </c>
      <c r="AH6" s="16">
        <f>SB.n!AH6*$F6/100</f>
        <v>2.9989635725520882</v>
      </c>
      <c r="AI6" s="16">
        <f>SB.n!AI6*$F6/100</f>
        <v>21.692503174793437</v>
      </c>
      <c r="AJ6" s="16">
        <f>SB.n!AJ6*$F6/100</f>
        <v>0.39986180967361179</v>
      </c>
      <c r="AK6" s="13"/>
      <c r="AL6" s="31">
        <f t="shared" ref="AL6" si="0">SUM(G6:P6)</f>
        <v>98.938446356779266</v>
      </c>
      <c r="AM6" s="25">
        <f t="shared" ref="AM6" si="1">((R6*1.2726)+(S6*1.46157)+(T6*1.53386)+(U6*1.47112)+(V6*1.11651)+(W6*1.0936)+(X6*1.18261)+(Y6*1.35078)+(Z6*1.26995)+(AA6*1.43054)+(AB6*1.34422)+(AC6*1.25179)+(AD6*1.24472)+(AE6*1.07722)+(AF6*1.17277)+(AG6*1.22838)+(AH6*1.13791)+(AI6*1.16639)+(AJ6*1.10083))/10000</f>
        <v>0.21388858742854897</v>
      </c>
      <c r="AN6" s="31">
        <f t="shared" ref="AN6" si="2">AL6+AM6</f>
        <v>99.152334944207809</v>
      </c>
    </row>
    <row r="7" spans="1:40" ht="13.2" customHeight="1" x14ac:dyDescent="0.25">
      <c r="A7" s="13" t="str">
        <f>SB.u!A7</f>
        <v>080721-1807MS</v>
      </c>
      <c r="B7" s="13" t="str">
        <f>SB.u!B7</f>
        <v>10MS028</v>
      </c>
      <c r="C7" s="13" t="str">
        <f>SB.u!D7</f>
        <v>AC-1</v>
      </c>
      <c r="D7" s="7">
        <f>SB.u!E7</f>
        <v>3</v>
      </c>
      <c r="E7" s="7">
        <f>SB.u!F7</f>
        <v>9</v>
      </c>
      <c r="F7" s="17">
        <f>SB.n!F7</f>
        <v>99.537634083392376</v>
      </c>
      <c r="G7" s="14">
        <f>SB.n!G7*$F7/100</f>
        <v>53.415259626200303</v>
      </c>
      <c r="H7" s="14">
        <f>SB.n!H7*$F7/100</f>
        <v>1.8394483687420577</v>
      </c>
      <c r="I7" s="14">
        <f>SB.n!I7*$F7/100</f>
        <v>14.036077605872372</v>
      </c>
      <c r="J7" s="14">
        <f>SB.n!J7*$F7/100</f>
        <v>11.708084923114448</v>
      </c>
      <c r="K7" s="14">
        <f>SB.n!K7*$F7/100</f>
        <v>0.20379265830579751</v>
      </c>
      <c r="L7" s="14">
        <f>SB.n!L7*$F7/100</f>
        <v>5.0214002239739832</v>
      </c>
      <c r="M7" s="14">
        <f>SB.n!M7*$F7/100</f>
        <v>8.7409785865086445</v>
      </c>
      <c r="N7" s="14">
        <f>SB.n!N7*$F7/100</f>
        <v>2.9445569239808402</v>
      </c>
      <c r="O7" s="14">
        <f>SB.n!O7*$F7/100</f>
        <v>1.1198391291179672</v>
      </c>
      <c r="P7" s="14">
        <f>SB.n!P7*$F7/100</f>
        <v>0.29443400078996212</v>
      </c>
      <c r="Q7" s="13"/>
      <c r="R7" s="16">
        <f>SB.n!R7*$F7/100</f>
        <v>17.581850554778704</v>
      </c>
      <c r="S7" s="16">
        <f>SB.n!S7*$F7/100</f>
        <v>39.35936999194778</v>
      </c>
      <c r="T7" s="16">
        <f>SB.n!T7*$F7/100</f>
        <v>37.860916819665505</v>
      </c>
      <c r="U7" s="16">
        <f>SB.n!U7*$F7/100</f>
        <v>328.66072912057922</v>
      </c>
      <c r="V7" s="16">
        <f>SB.n!V7*$F7/100</f>
        <v>465.81914282348356</v>
      </c>
      <c r="W7" s="16">
        <f>SB.n!W7*$F7/100</f>
        <v>26.572569588472366</v>
      </c>
      <c r="X7" s="16">
        <f>SB.n!X7*$F7/100</f>
        <v>319.6700100868855</v>
      </c>
      <c r="Y7" s="16">
        <f>SB.n!Y7*$F7/100</f>
        <v>157.83706748039975</v>
      </c>
      <c r="Z7" s="16">
        <f>SB.n!Z7*$F7/100</f>
        <v>34.164732328035903</v>
      </c>
      <c r="AA7" s="16">
        <f>SB.n!AA7*$F7/100</f>
        <v>11.687934743801753</v>
      </c>
      <c r="AB7" s="16">
        <f>SB.n!AB7*$F7/100</f>
        <v>21.178138168256169</v>
      </c>
      <c r="AC7" s="16">
        <f>SB.n!AC7*$F7/100</f>
        <v>31.667310374232098</v>
      </c>
      <c r="AD7" s="16">
        <f>SB.n!AD7*$F7/100</f>
        <v>116.47975992540891</v>
      </c>
      <c r="AE7" s="16">
        <f>SB.n!AE7*$F7/100</f>
        <v>5.194637663911891</v>
      </c>
      <c r="AF7" s="16">
        <f>SB.n!AF7*$F7/100</f>
        <v>19.479891239669588</v>
      </c>
      <c r="AG7" s="16">
        <f>SB.n!AG7*$F7/100</f>
        <v>37.261535550752598</v>
      </c>
      <c r="AH7" s="16">
        <f>SB.n!AH7*$F7/100</f>
        <v>2.4974219538037929</v>
      </c>
      <c r="AI7" s="16">
        <f>SB.n!AI7*$F7/100</f>
        <v>21.477828802712626</v>
      </c>
      <c r="AJ7" s="16">
        <f>SB.n!AJ7*$F7/100</f>
        <v>0.39958751260860692</v>
      </c>
      <c r="AK7" s="13"/>
      <c r="AL7" s="31">
        <f t="shared" ref="AL7:AL70" si="3">SUM(G7:P7)</f>
        <v>99.323872046606382</v>
      </c>
      <c r="AM7" s="31">
        <f t="shared" ref="AM7:AM70" si="4">((R7*1.2726)+(S7*1.46157)+(T7*1.53386)+(U7*1.47112)+(V7*1.11651)+(W7*1.0936)+(X7*1.18261)+(Y7*1.35078)+(Z7*1.26995)+(AA7*1.43054)+(AB7*1.34422)+(AC7*1.25179)+(AD7*1.24472)+(AE7*1.07722)+(AF7*1.17277)+(AG7*1.22838)+(AH7*1.13791)+(AI7*1.16639)+(AJ7*1.10083))/10000</f>
        <v>0.21376203678599368</v>
      </c>
      <c r="AN7" s="31">
        <f t="shared" ref="AN7:AN70" si="5">AL7+AM7</f>
        <v>99.537634083392376</v>
      </c>
    </row>
    <row r="8" spans="1:40" ht="13.2" customHeight="1" x14ac:dyDescent="0.25">
      <c r="A8" s="13" t="str">
        <f>SB.u!A8</f>
        <v>080721-1701MS</v>
      </c>
      <c r="B8" s="13" t="str">
        <f>SB.u!B8</f>
        <v>10MS029</v>
      </c>
      <c r="C8" s="13" t="str">
        <f>SB.u!D8</f>
        <v>AC-2</v>
      </c>
      <c r="D8" s="7">
        <f>SB.u!E8</f>
        <v>3</v>
      </c>
      <c r="E8" s="7">
        <f>SB.u!F8</f>
        <v>9</v>
      </c>
      <c r="F8" s="17">
        <f>SB.n!F8</f>
        <v>97.085527603950766</v>
      </c>
      <c r="G8" s="14">
        <f>SB.n!G8*$F8/100</f>
        <v>52.579643426456641</v>
      </c>
      <c r="H8" s="14">
        <f>SB.n!H8*$F8/100</f>
        <v>1.8113737147349767</v>
      </c>
      <c r="I8" s="14">
        <f>SB.n!I8*$F8/100</f>
        <v>14.081816894103941</v>
      </c>
      <c r="J8" s="14">
        <f>SB.n!J8*$F8/100</f>
        <v>10.44995866601039</v>
      </c>
      <c r="K8" s="14">
        <f>SB.n!K8*$F8/100</f>
        <v>0.18614439209340936</v>
      </c>
      <c r="L8" s="14">
        <f>SB.n!L8*$F8/100</f>
        <v>4.6936777231637192</v>
      </c>
      <c r="M8" s="14">
        <f>SB.n!M8*$F8/100</f>
        <v>8.9376444669554047</v>
      </c>
      <c r="N8" s="14">
        <f>SB.n!N8*$F8/100</f>
        <v>2.8118569622972904</v>
      </c>
      <c r="O8" s="14">
        <f>SB.n!O8*$F8/100</f>
        <v>1.0397380541050372</v>
      </c>
      <c r="P8" s="14">
        <f>SB.n!P8*$F8/100</f>
        <v>0.28187635354474333</v>
      </c>
      <c r="Q8" s="13"/>
      <c r="R8" s="16">
        <f>SB.n!R8*$F8/100</f>
        <v>20.645227894969295</v>
      </c>
      <c r="S8" s="16">
        <f>SB.n!S8*$F8/100</f>
        <v>39.305337723114611</v>
      </c>
      <c r="T8" s="16">
        <f>SB.n!T8*$F8/100</f>
        <v>36.625428332902253</v>
      </c>
      <c r="U8" s="16">
        <f>SB.n!U8*$F8/100</f>
        <v>326.05564247583715</v>
      </c>
      <c r="V8" s="16">
        <f>SB.n!V8*$F8/100</f>
        <v>445.26198238861662</v>
      </c>
      <c r="W8" s="16">
        <f>SB.n!W8*$F8/100</f>
        <v>21.935554638404877</v>
      </c>
      <c r="X8" s="16">
        <f>SB.n!X8*$F8/100</f>
        <v>327.54448102595512</v>
      </c>
      <c r="Y8" s="16">
        <f>SB.n!Y8*$F8/100</f>
        <v>152.9533470487869</v>
      </c>
      <c r="Z8" s="16">
        <f>SB.n!Z8*$F8/100</f>
        <v>32.059656779207124</v>
      </c>
      <c r="AA8" s="16">
        <f>SB.n!AA8*$F8/100</f>
        <v>11.017405270873034</v>
      </c>
      <c r="AB8" s="16">
        <f>SB.n!AB8*$F8/100</f>
        <v>21.538531025040079</v>
      </c>
      <c r="AC8" s="16">
        <f>SB.n!AC8*$F8/100</f>
        <v>30.967841842453939</v>
      </c>
      <c r="AD8" s="16">
        <f>SB.n!AD8*$F8/100</f>
        <v>116.42717461922588</v>
      </c>
      <c r="AE8" s="16">
        <f>SB.n!AE8*$F8/100</f>
        <v>5.4590746837659188</v>
      </c>
      <c r="AF8" s="16">
        <f>SB.n!AF8*$F8/100</f>
        <v>21.538531025040079</v>
      </c>
      <c r="AG8" s="16">
        <f>SB.n!AG8*$F8/100</f>
        <v>40.992688079914984</v>
      </c>
      <c r="AH8" s="16">
        <f>SB.n!AH8*$F8/100</f>
        <v>3.3747007136007499</v>
      </c>
      <c r="AI8" s="16">
        <f>SB.n!AI8*$F8/100</f>
        <v>23.62290499520525</v>
      </c>
      <c r="AJ8" s="16">
        <f>SB.n!AJ8*$F8/100</f>
        <v>1.1910708400943821</v>
      </c>
      <c r="AK8" s="13"/>
      <c r="AL8" s="31">
        <f t="shared" si="3"/>
        <v>96.873730653465557</v>
      </c>
      <c r="AM8" s="31">
        <f t="shared" si="4"/>
        <v>0.21179695048522057</v>
      </c>
      <c r="AN8" s="31">
        <f t="shared" si="5"/>
        <v>97.08552760395078</v>
      </c>
    </row>
    <row r="9" spans="1:40" ht="13.2" customHeight="1" x14ac:dyDescent="0.25">
      <c r="A9" s="13" t="str">
        <f>SB.u!A9</f>
        <v>CB0119</v>
      </c>
      <c r="B9" s="13" t="str">
        <f>SB.u!B9</f>
        <v>10MS173</v>
      </c>
      <c r="C9" s="13" t="str">
        <f>SB.u!D9</f>
        <v>BG-01</v>
      </c>
      <c r="D9" s="7">
        <f>SB.u!E9</f>
        <v>1</v>
      </c>
      <c r="E9" s="7">
        <f>SB.u!F9</f>
        <v>1</v>
      </c>
      <c r="F9" s="17">
        <f>SB.n!F9</f>
        <v>99.535279732846789</v>
      </c>
      <c r="G9" s="14">
        <f>SB.n!G9*$F9/100</f>
        <v>53.813703018141098</v>
      </c>
      <c r="H9" s="14">
        <f>SB.n!H9*$F9/100</f>
        <v>2.042713616039558</v>
      </c>
      <c r="I9" s="14">
        <f>SB.n!I9*$F9/100</f>
        <v>13.704917416640626</v>
      </c>
      <c r="J9" s="14">
        <f>SB.n!J9*$F9/100</f>
        <v>12.447978844218101</v>
      </c>
      <c r="K9" s="14">
        <f>SB.n!K9*$F9/100</f>
        <v>0.20801347595444358</v>
      </c>
      <c r="L9" s="14">
        <f>SB.n!L9*$F9/100</f>
        <v>4.4057731085335892</v>
      </c>
      <c r="M9" s="14">
        <f>SB.n!M9*$F9/100</f>
        <v>8.1792392438113808</v>
      </c>
      <c r="N9" s="14">
        <f>SB.n!N9*$F9/100</f>
        <v>3.0226982856767721</v>
      </c>
      <c r="O9" s="14">
        <f>SB.n!O9*$F9/100</f>
        <v>1.1584986975522678</v>
      </c>
      <c r="P9" s="14">
        <f>SB.n!P9*$F9/100</f>
        <v>0.33077019710433048</v>
      </c>
      <c r="Q9" s="13"/>
      <c r="R9" s="16">
        <f>SB.n!R9*$F9/100</f>
        <v>11.232254764497238</v>
      </c>
      <c r="S9" s="16">
        <f>SB.n!S9*$F9/100</f>
        <v>16.552796495048561</v>
      </c>
      <c r="T9" s="16">
        <f>SB.n!T9*$F9/100</f>
        <v>35.470278203675491</v>
      </c>
      <c r="U9" s="16">
        <f>SB.n!U9*$F9/100</f>
        <v>348.39695480054593</v>
      </c>
      <c r="V9" s="16">
        <f>SB.n!V9*$F9/100</f>
        <v>510.67347758236122</v>
      </c>
      <c r="W9" s="16">
        <f>SB.n!W9*$F9/100</f>
        <v>30.839436327084528</v>
      </c>
      <c r="X9" s="16">
        <f>SB.n!X9*$F9/100</f>
        <v>321.79424614778929</v>
      </c>
      <c r="Y9" s="16">
        <f>SB.n!Y9*$F9/100</f>
        <v>167.10442175953784</v>
      </c>
      <c r="Z9" s="16">
        <f>SB.n!Z9*$F9/100</f>
        <v>33.795292844057478</v>
      </c>
      <c r="AA9" s="16">
        <f>SB.n!AA9*$F9/100</f>
        <v>12.217540270154892</v>
      </c>
      <c r="AB9" s="16">
        <f>SB.n!AB9*$F9/100</f>
        <v>19.902767214284573</v>
      </c>
      <c r="AC9" s="16">
        <f>SB.n!AC9*$F9/100</f>
        <v>26.701237203322378</v>
      </c>
      <c r="AD9" s="16">
        <f>SB.n!AD9*$F9/100</f>
        <v>124.93420211739033</v>
      </c>
      <c r="AE9" s="16">
        <f>SB.n!AE9*$F9/100</f>
        <v>5.7146559328143844</v>
      </c>
      <c r="AF9" s="16">
        <f>SB.n!AF9*$F9/100</f>
        <v>20.986581270507994</v>
      </c>
      <c r="AG9" s="16">
        <f>SB.n!AG9*$F9/100</f>
        <v>40.889348484792578</v>
      </c>
      <c r="AH9" s="16">
        <f>SB.n!AH9*$F9/100</f>
        <v>5.320541730551323</v>
      </c>
      <c r="AI9" s="16">
        <f>SB.n!AI9*$F9/100</f>
        <v>24.533609090875547</v>
      </c>
      <c r="AJ9" s="16">
        <f>SB.n!AJ9*$F9/100</f>
        <v>2.1676281124468355</v>
      </c>
      <c r="AK9" s="13"/>
      <c r="AL9" s="31">
        <f t="shared" si="3"/>
        <v>99.31430590367215</v>
      </c>
      <c r="AM9" s="31">
        <f t="shared" si="4"/>
        <v>0.22097382917461245</v>
      </c>
      <c r="AN9" s="31">
        <f t="shared" si="5"/>
        <v>99.53527973284676</v>
      </c>
    </row>
    <row r="10" spans="1:40" ht="13.2" customHeight="1" x14ac:dyDescent="0.25">
      <c r="A10" s="13" t="str">
        <f>SB.u!A10</f>
        <v>100514-1258MS</v>
      </c>
      <c r="B10" s="13" t="str">
        <f>SB.u!B10</f>
        <v>10MS174</v>
      </c>
      <c r="C10" s="13" t="str">
        <f>SB.u!D10</f>
        <v>BG-02</v>
      </c>
      <c r="D10" s="7">
        <f>SB.u!E10</f>
        <v>1</v>
      </c>
      <c r="E10" s="7">
        <f>SB.u!F10</f>
        <v>2</v>
      </c>
      <c r="F10" s="17">
        <f>SB.n!F10</f>
        <v>99.872696150967585</v>
      </c>
      <c r="G10" s="14">
        <f>SB.n!G10*$F10/100</f>
        <v>53.710501833085942</v>
      </c>
      <c r="H10" s="14">
        <f>SB.n!H10*$F10/100</f>
        <v>1.9631745354593964</v>
      </c>
      <c r="I10" s="14">
        <f>SB.n!I10*$F10/100</f>
        <v>13.834502662158243</v>
      </c>
      <c r="J10" s="14">
        <f>SB.n!J10*$F10/100</f>
        <v>12.339848861499767</v>
      </c>
      <c r="K10" s="14">
        <f>SB.n!K10*$F10/100</f>
        <v>0.20862124318434361</v>
      </c>
      <c r="L10" s="14">
        <f>SB.n!L10*$F10/100</f>
        <v>4.7147484030826714</v>
      </c>
      <c r="M10" s="14">
        <f>SB.n!M10*$F10/100</f>
        <v>8.5605173693222447</v>
      </c>
      <c r="N10" s="14">
        <f>SB.n!N10*$F10/100</f>
        <v>2.9825203346148488</v>
      </c>
      <c r="O10" s="14">
        <f>SB.n!O10*$F10/100</f>
        <v>1.0473121286211158</v>
      </c>
      <c r="P10" s="14">
        <f>SB.n!P10*$F10/100</f>
        <v>0.29667631119187626</v>
      </c>
      <c r="Q10" s="13"/>
      <c r="R10" s="16">
        <f>SB.n!R10*$F10/100</f>
        <v>12.458272213855796</v>
      </c>
      <c r="S10" s="16">
        <f>SB.n!S10*$F10/100</f>
        <v>20.630898786145195</v>
      </c>
      <c r="T10" s="16">
        <f>SB.n!T10*$F10/100</f>
        <v>37.873147530121614</v>
      </c>
      <c r="U10" s="16">
        <f>SB.n!U10*$F10/100</f>
        <v>334.67902475302208</v>
      </c>
      <c r="V10" s="16">
        <f>SB.n!V10*$F10/100</f>
        <v>471.42102057230323</v>
      </c>
      <c r="W10" s="16">
        <f>SB.n!W10*$F10/100</f>
        <v>24.717212072289893</v>
      </c>
      <c r="X10" s="16">
        <f>SB.n!X10*$F10/100</f>
        <v>322.32041871687716</v>
      </c>
      <c r="Y10" s="16">
        <f>SB.n!Y10*$F10/100</f>
        <v>161.85787260241449</v>
      </c>
      <c r="Z10" s="16">
        <f>SB.n!Z10*$F10/100</f>
        <v>33.587501888555224</v>
      </c>
      <c r="AA10" s="16">
        <f>SB.n!AA10*$F10/100</f>
        <v>11.262278081325638</v>
      </c>
      <c r="AB10" s="16">
        <f>SB.n!AB10*$F10/100</f>
        <v>20.830231141566887</v>
      </c>
      <c r="AC10" s="16">
        <f>SB.n!AC10*$F10/100</f>
        <v>27.109200337350206</v>
      </c>
      <c r="AD10" s="16">
        <f>SB.n!AD10*$F10/100</f>
        <v>119.79874560843732</v>
      </c>
      <c r="AE10" s="16">
        <f>SB.n!AE10*$F10/100</f>
        <v>5.6809721295182429</v>
      </c>
      <c r="AF10" s="16">
        <f>SB.n!AF10*$F10/100</f>
        <v>20.630898786145195</v>
      </c>
      <c r="AG10" s="16">
        <f>SB.n!AG10*$F10/100</f>
        <v>45.846441746989328</v>
      </c>
      <c r="AH10" s="16">
        <f>SB.n!AH10*$F10/100</f>
        <v>3.7873147530121609</v>
      </c>
      <c r="AI10" s="16">
        <f>SB.n!AI10*$F10/100</f>
        <v>26.112538560241742</v>
      </c>
      <c r="AJ10" s="16">
        <f>SB.n!AJ10*$F10/100</f>
        <v>1.6943250210843879</v>
      </c>
      <c r="AK10" s="13"/>
      <c r="AL10" s="31">
        <f t="shared" si="3"/>
        <v>99.658423682220445</v>
      </c>
      <c r="AM10" s="31">
        <f t="shared" si="4"/>
        <v>0.21427246874712988</v>
      </c>
      <c r="AN10" s="31">
        <f t="shared" si="5"/>
        <v>99.87269615096757</v>
      </c>
    </row>
    <row r="11" spans="1:40" ht="13.2" customHeight="1" x14ac:dyDescent="0.25">
      <c r="A11" s="13" t="str">
        <f>SB.u!A11</f>
        <v>100514-1258MS-a</v>
      </c>
      <c r="B11" s="13" t="str">
        <f>SB.u!B11</f>
        <v>10MS175</v>
      </c>
      <c r="C11" s="13" t="str">
        <f>SB.u!D11</f>
        <v>BG-02</v>
      </c>
      <c r="D11" s="7">
        <f>SB.u!E11</f>
        <v>1</v>
      </c>
      <c r="E11" s="7">
        <f>SB.u!F11</f>
        <v>2</v>
      </c>
      <c r="F11" s="17">
        <f>SB.n!F11</f>
        <v>100.00602687417692</v>
      </c>
      <c r="G11" s="14">
        <f>SB.n!G11*$F11/100</f>
        <v>53.847168510682671</v>
      </c>
      <c r="H11" s="14">
        <f>SB.n!H11*$F11/100</f>
        <v>1.9556446334841249</v>
      </c>
      <c r="I11" s="14">
        <f>SB.n!I11*$F11/100</f>
        <v>13.846770395064782</v>
      </c>
      <c r="J11" s="14">
        <f>SB.n!J11*$F11/100</f>
        <v>12.351792425404993</v>
      </c>
      <c r="K11" s="14">
        <f>SB.n!K11*$F11/100</f>
        <v>0.20698732903962219</v>
      </c>
      <c r="L11" s="14">
        <f>SB.n!L11*$F11/100</f>
        <v>4.7126368451597234</v>
      </c>
      <c r="M11" s="14">
        <f>SB.n!M11*$F11/100</f>
        <v>8.5687275058464145</v>
      </c>
      <c r="N11" s="14">
        <f>SB.n!N11*$F11/100</f>
        <v>2.9552347156596448</v>
      </c>
      <c r="O11" s="14">
        <f>SB.n!O11*$F11/100</f>
        <v>1.05264466778511</v>
      </c>
      <c r="P11" s="14">
        <f>SB.n!P11*$F11/100</f>
        <v>0.29459439594144476</v>
      </c>
      <c r="Q11" s="13"/>
      <c r="R11" s="16">
        <f>SB.n!R11*$F11/100</f>
        <v>12.606047469444215</v>
      </c>
      <c r="S11" s="16">
        <f>SB.n!S11*$F11/100</f>
        <v>19.852043258967271</v>
      </c>
      <c r="T11" s="16">
        <f>SB.n!T11*$F11/100</f>
        <v>36.428499380204947</v>
      </c>
      <c r="U11" s="16">
        <f>SB.n!U11*$F11/100</f>
        <v>335.89657194172622</v>
      </c>
      <c r="V11" s="16">
        <f>SB.n!V11*$F11/100</f>
        <v>476.05199735003515</v>
      </c>
      <c r="W11" s="16">
        <f>SB.n!W11*$F11/100</f>
        <v>25.212094938888431</v>
      </c>
      <c r="X11" s="16">
        <f>SB.n!X11*$F11/100</f>
        <v>323.48904490487166</v>
      </c>
      <c r="Y11" s="16">
        <f>SB.n!Y11*$F11/100</f>
        <v>161.59563212799355</v>
      </c>
      <c r="Z11" s="16">
        <f>SB.n!Z11*$F11/100</f>
        <v>33.748473540244362</v>
      </c>
      <c r="AA11" s="16">
        <f>SB.n!AA11*$F11/100</f>
        <v>11.11714422502167</v>
      </c>
      <c r="AB11" s="16">
        <f>SB.n!AB11*$F11/100</f>
        <v>22.135028233748503</v>
      </c>
      <c r="AC11" s="16">
        <f>SB.n!AC11*$F11/100</f>
        <v>27.395819697374833</v>
      </c>
      <c r="AD11" s="16">
        <f>SB.n!AD11*$F11/100</f>
        <v>120.00560150045716</v>
      </c>
      <c r="AE11" s="16">
        <f>SB.n!AE11*$F11/100</f>
        <v>5.9556129776901798</v>
      </c>
      <c r="AF11" s="16">
        <f>SB.n!AF11*$F11/100</f>
        <v>17.469798067891201</v>
      </c>
      <c r="AG11" s="16">
        <f>SB.n!AG11*$F11/100</f>
        <v>43.277454304548648</v>
      </c>
      <c r="AH11" s="16">
        <f>SB.n!AH11*$F11/100</f>
        <v>3.0770667051399267</v>
      </c>
      <c r="AI11" s="16">
        <f>SB.n!AI11*$F11/100</f>
        <v>22.730589531517527</v>
      </c>
      <c r="AJ11" s="16">
        <f>SB.n!AJ11*$F11/100</f>
        <v>0.89334194665352706</v>
      </c>
      <c r="AK11" s="13"/>
      <c r="AL11" s="31">
        <f t="shared" si="3"/>
        <v>99.792201424068537</v>
      </c>
      <c r="AM11" s="31">
        <f t="shared" si="4"/>
        <v>0.21382545010839821</v>
      </c>
      <c r="AN11" s="31">
        <f t="shared" si="5"/>
        <v>100.00602687417694</v>
      </c>
    </row>
    <row r="12" spans="1:40" ht="13.2" customHeight="1" x14ac:dyDescent="0.25">
      <c r="A12" s="13" t="str">
        <f>SB.u!A12</f>
        <v>100514-1106MS</v>
      </c>
      <c r="B12" s="13" t="str">
        <f>SB.u!B12</f>
        <v>10MS178</v>
      </c>
      <c r="C12" s="13" t="str">
        <f>SB.u!D12</f>
        <v>BG-03</v>
      </c>
      <c r="D12" s="7">
        <f>SB.u!E12</f>
        <v>1</v>
      </c>
      <c r="E12" s="7">
        <f>SB.u!F12</f>
        <v>2</v>
      </c>
      <c r="F12" s="17">
        <f>SB.n!F12</f>
        <v>99.7326864935347</v>
      </c>
      <c r="G12" s="14">
        <f>SB.n!G12*$F12/100</f>
        <v>53.752497088976952</v>
      </c>
      <c r="H12" s="14">
        <f>SB.n!H12*$F12/100</f>
        <v>1.9493284473092833</v>
      </c>
      <c r="I12" s="14">
        <f>SB.n!I12*$F12/100</f>
        <v>13.857060739512212</v>
      </c>
      <c r="J12" s="14">
        <f>SB.n!J12*$F12/100</f>
        <v>12.358675858088908</v>
      </c>
      <c r="K12" s="14">
        <f>SB.n!K12*$F12/100</f>
        <v>0.20806617049051954</v>
      </c>
      <c r="L12" s="14">
        <f>SB.n!L12*$F12/100</f>
        <v>4.6096030557237828</v>
      </c>
      <c r="M12" s="14">
        <f>SB.n!M12*$F12/100</f>
        <v>8.4741998306928412</v>
      </c>
      <c r="N12" s="14">
        <f>SB.n!N12*$F12/100</f>
        <v>2.8611702273998589</v>
      </c>
      <c r="O12" s="14">
        <f>SB.n!O12*$F12/100</f>
        <v>1.1435327145485161</v>
      </c>
      <c r="P12" s="14">
        <f>SB.n!P12*$F12/100</f>
        <v>0.3058400452738726</v>
      </c>
      <c r="Q12" s="13"/>
      <c r="R12" s="16">
        <f>SB.n!R12*$F12/100</f>
        <v>12.418273556423001</v>
      </c>
      <c r="S12" s="16">
        <f>SB.n!S12*$F12/100</f>
        <v>18.627410334634497</v>
      </c>
      <c r="T12" s="16">
        <f>SB.n!T12*$F12/100</f>
        <v>36.153199627973414</v>
      </c>
      <c r="U12" s="16">
        <f>SB.n!U12*$F12/100</f>
        <v>334.39205971690643</v>
      </c>
      <c r="V12" s="16">
        <f>SB.n!V12*$F12/100</f>
        <v>456.17125846376416</v>
      </c>
      <c r="W12" s="16">
        <f>SB.n!W12*$F12/100</f>
        <v>29.944062849761913</v>
      </c>
      <c r="X12" s="16">
        <f>SB.n!X12*$F12/100</f>
        <v>323.97673350829353</v>
      </c>
      <c r="Y12" s="16">
        <f>SB.n!Y12*$F12/100</f>
        <v>161.23726149871797</v>
      </c>
      <c r="Z12" s="16">
        <f>SB.n!Z12*$F12/100</f>
        <v>33.749662810601222</v>
      </c>
      <c r="AA12" s="16">
        <f>SB.n!AA12*$F12/100</f>
        <v>11.316652515127409</v>
      </c>
      <c r="AB12" s="16">
        <f>SB.n!AB12*$F12/100</f>
        <v>20.930799784616184</v>
      </c>
      <c r="AC12" s="16">
        <f>SB.n!AC12*$F12/100</f>
        <v>26.639199725875141</v>
      </c>
      <c r="AD12" s="16">
        <f>SB.n!AD12*$F12/100</f>
        <v>120.17684086860967</v>
      </c>
      <c r="AE12" s="16">
        <f>SB.n!AE12*$F12/100</f>
        <v>5.3078104716969268</v>
      </c>
      <c r="AF12" s="16">
        <f>SB.n!AF12*$F12/100</f>
        <v>21.030947152006693</v>
      </c>
      <c r="AG12" s="16">
        <f>SB.n!AG12*$F12/100</f>
        <v>46.368231101805229</v>
      </c>
      <c r="AH12" s="16">
        <f>SB.n!AH12*$F12/100</f>
        <v>4.0058946956203219</v>
      </c>
      <c r="AI12" s="16">
        <f>SB.n!AI12*$F12/100</f>
        <v>24.335810275893458</v>
      </c>
      <c r="AJ12" s="16">
        <f>SB.n!AJ12*$F12/100</f>
        <v>3.0044210217152414</v>
      </c>
      <c r="AK12" s="13"/>
      <c r="AL12" s="31">
        <f t="shared" si="3"/>
        <v>99.519974178016724</v>
      </c>
      <c r="AM12" s="31">
        <f t="shared" si="4"/>
        <v>0.2127123155179515</v>
      </c>
      <c r="AN12" s="31">
        <f t="shared" si="5"/>
        <v>99.732686493534672</v>
      </c>
    </row>
    <row r="13" spans="1:40" ht="13.2" customHeight="1" x14ac:dyDescent="0.25">
      <c r="A13" s="13" t="str">
        <f>SB.u!A13</f>
        <v>100514-1106MS-a</v>
      </c>
      <c r="B13" s="13" t="str">
        <f>SB.u!B13</f>
        <v>10MS259</v>
      </c>
      <c r="C13" s="13" t="str">
        <f>SB.u!D13</f>
        <v>BG-03</v>
      </c>
      <c r="D13" s="7">
        <f>SB.u!E13</f>
        <v>1</v>
      </c>
      <c r="E13" s="7">
        <f>SB.u!F13</f>
        <v>2</v>
      </c>
      <c r="F13" s="17">
        <f>SB.n!F13</f>
        <v>99.73153693052241</v>
      </c>
      <c r="G13" s="14">
        <f>SB.n!G13*$F13/100</f>
        <v>53.753180648305843</v>
      </c>
      <c r="H13" s="14">
        <f>SB.n!H13*$F13/100</f>
        <v>1.9498761991904652</v>
      </c>
      <c r="I13" s="14">
        <f>SB.n!I13*$F13/100</f>
        <v>13.856168340939236</v>
      </c>
      <c r="J13" s="14">
        <f>SB.n!J13*$F13/100</f>
        <v>12.340522703861559</v>
      </c>
      <c r="K13" s="14">
        <f>SB.n!K13*$F13/100</f>
        <v>0.20862736903779106</v>
      </c>
      <c r="L13" s="14">
        <f>SB.n!L13*$F13/100</f>
        <v>4.6325571588401537</v>
      </c>
      <c r="M13" s="14">
        <f>SB.n!M13*$F13/100</f>
        <v>8.4932801847886381</v>
      </c>
      <c r="N13" s="14">
        <f>SB.n!N13*$F13/100</f>
        <v>2.8618535213167298</v>
      </c>
      <c r="O13" s="14">
        <f>SB.n!O13*$F13/100</f>
        <v>1.1183011870174138</v>
      </c>
      <c r="P13" s="14">
        <f>SB.n!P13*$F13/100</f>
        <v>0.30515420801749582</v>
      </c>
      <c r="Q13" s="13"/>
      <c r="R13" s="16">
        <f>SB.n!R13*$F13/100</f>
        <v>13.119958400437149</v>
      </c>
      <c r="S13" s="16">
        <f>SB.n!S13*$F13/100</f>
        <v>20.531232611371109</v>
      </c>
      <c r="T13" s="16">
        <f>SB.n!T13*$F13/100</f>
        <v>35.954695158449901</v>
      </c>
      <c r="U13" s="16">
        <f>SB.n!U13*$F13/100</f>
        <v>336.91251953488995</v>
      </c>
      <c r="V13" s="16">
        <f>SB.n!V13*$F13/100</f>
        <v>456.09382103504407</v>
      </c>
      <c r="W13" s="16">
        <f>SB.n!W13*$F13/100</f>
        <v>30.346163323148527</v>
      </c>
      <c r="X13" s="16">
        <f>SB.n!X13*$F13/100</f>
        <v>324.19317055125998</v>
      </c>
      <c r="Y13" s="16">
        <f>SB.n!Y13*$F13/100</f>
        <v>160.34391907709832</v>
      </c>
      <c r="Z13" s="16">
        <f>SB.n!Z13*$F13/100</f>
        <v>34.452409845422743</v>
      </c>
      <c r="AA13" s="16">
        <f>SB.n!AA13*$F13/100</f>
        <v>12.318739566822666</v>
      </c>
      <c r="AB13" s="16">
        <f>SB.n!AB13*$F13/100</f>
        <v>21.031994382380162</v>
      </c>
      <c r="AC13" s="16">
        <f>SB.n!AC13*$F13/100</f>
        <v>24.337022071039904</v>
      </c>
      <c r="AD13" s="16">
        <f>SB.n!AD13*$F13/100</f>
        <v>119.38160620855788</v>
      </c>
      <c r="AE13" s="16">
        <f>SB.n!AE13*$F13/100</f>
        <v>4.506855939081464</v>
      </c>
      <c r="AF13" s="16">
        <f>SB.n!AF13*$F13/100</f>
        <v>19.629861423554814</v>
      </c>
      <c r="AG13" s="16">
        <f>SB.n!AG13*$F13/100</f>
        <v>39.860636972320499</v>
      </c>
      <c r="AH13" s="16">
        <f>SB.n!AH13*$F13/100</f>
        <v>4.9074653558887036</v>
      </c>
      <c r="AI13" s="16">
        <f>SB.n!AI13*$F13/100</f>
        <v>23.836260300030855</v>
      </c>
      <c r="AJ13" s="16">
        <f>SB.n!AJ13*$F13/100</f>
        <v>1.2018282504217237</v>
      </c>
      <c r="AK13" s="13"/>
      <c r="AL13" s="31">
        <f t="shared" si="3"/>
        <v>99.519521521315326</v>
      </c>
      <c r="AM13" s="31">
        <f t="shared" si="4"/>
        <v>0.21201540920705916</v>
      </c>
      <c r="AN13" s="31">
        <f t="shared" si="5"/>
        <v>99.731536930522381</v>
      </c>
    </row>
    <row r="14" spans="1:40" ht="13.2" customHeight="1" x14ac:dyDescent="0.25">
      <c r="A14" s="13" t="str">
        <f>SB.u!A14</f>
        <v>100813-1501MS</v>
      </c>
      <c r="B14" s="13" t="str">
        <f>SB.u!B14</f>
        <v>10MS176</v>
      </c>
      <c r="C14" s="13" t="str">
        <f>SB.u!D14</f>
        <v>BG-04</v>
      </c>
      <c r="D14" s="7">
        <f>SB.u!E14</f>
        <v>2</v>
      </c>
      <c r="E14" s="7">
        <f>SB.u!F14</f>
        <v>4</v>
      </c>
      <c r="F14" s="17">
        <f>SB.n!F14</f>
        <v>99.715743032383358</v>
      </c>
      <c r="G14" s="14">
        <f>SB.n!G14*$F14/100</f>
        <v>53.467359468139001</v>
      </c>
      <c r="H14" s="14">
        <f>SB.n!H14*$F14/100</f>
        <v>2.0390446448158301</v>
      </c>
      <c r="I14" s="14">
        <f>SB.n!I14*$F14/100</f>
        <v>13.710894912650838</v>
      </c>
      <c r="J14" s="14">
        <f>SB.n!J14*$F14/100</f>
        <v>12.579478587543262</v>
      </c>
      <c r="K14" s="14">
        <f>SB.n!K14*$F14/100</f>
        <v>0.21213683298014721</v>
      </c>
      <c r="L14" s="14">
        <f>SB.n!L14*$F14/100</f>
        <v>4.5904227553266272</v>
      </c>
      <c r="M14" s="14">
        <f>SB.n!M14*$F14/100</f>
        <v>8.3657803875276961</v>
      </c>
      <c r="N14" s="14">
        <f>SB.n!N14*$F14/100</f>
        <v>2.8865580843033189</v>
      </c>
      <c r="O14" s="14">
        <f>SB.n!O14*$F14/100</f>
        <v>1.293349727441969</v>
      </c>
      <c r="P14" s="14">
        <f>SB.n!P14*$F14/100</f>
        <v>0.3511655414120024</v>
      </c>
      <c r="Q14" s="13"/>
      <c r="R14" s="16">
        <f>SB.n!R14*$F14/100</f>
        <v>14.414846423038259</v>
      </c>
      <c r="S14" s="16">
        <f>SB.n!S14*$F14/100</f>
        <v>32.408551268348091</v>
      </c>
      <c r="T14" s="16">
        <f>SB.n!T14*$F14/100</f>
        <v>35.689171488763691</v>
      </c>
      <c r="U14" s="16">
        <f>SB.n!U14*$F14/100</f>
        <v>321.30195613282524</v>
      </c>
      <c r="V14" s="16">
        <f>SB.n!V14*$F14/100</f>
        <v>499.54898810873982</v>
      </c>
      <c r="W14" s="16">
        <f>SB.n!W14*$F14/100</f>
        <v>30.917360259068268</v>
      </c>
      <c r="X14" s="16">
        <f>SB.n!X14*$F14/100</f>
        <v>313.94541382037806</v>
      </c>
      <c r="Y14" s="16">
        <f>SB.n!Y14*$F14/100</f>
        <v>172.08344247089124</v>
      </c>
      <c r="Z14" s="16">
        <f>SB.n!Z14*$F14/100</f>
        <v>36.285647892475616</v>
      </c>
      <c r="AA14" s="16">
        <f>SB.n!AA14*$F14/100</f>
        <v>12.028940808190548</v>
      </c>
      <c r="AB14" s="16">
        <f>SB.n!AB14*$F14/100</f>
        <v>20.876674129917479</v>
      </c>
      <c r="AC14" s="16">
        <f>SB.n!AC14*$F14/100</f>
        <v>28.034390974460617</v>
      </c>
      <c r="AD14" s="16">
        <f>SB.n!AD14*$F14/100</f>
        <v>127.24829945854462</v>
      </c>
      <c r="AE14" s="16">
        <f>SB.n!AE14*$F14/100</f>
        <v>5.7659385692153045</v>
      </c>
      <c r="AF14" s="16">
        <f>SB.n!AF14*$F14/100</f>
        <v>23.36199247871718</v>
      </c>
      <c r="AG14" s="16">
        <f>SB.n!AG14*$F14/100</f>
        <v>41.554522791930985</v>
      </c>
      <c r="AH14" s="16">
        <f>SB.n!AH14*$F14/100</f>
        <v>3.9765093580795194</v>
      </c>
      <c r="AI14" s="16">
        <f>SB.n!AI14*$F14/100</f>
        <v>25.747898093564892</v>
      </c>
      <c r="AJ14" s="16">
        <f>SB.n!AJ14*$F14/100</f>
        <v>2.7835565506556641</v>
      </c>
      <c r="AK14" s="13"/>
      <c r="AL14" s="31">
        <f t="shared" si="3"/>
        <v>99.496190942140686</v>
      </c>
      <c r="AM14" s="31">
        <f t="shared" si="4"/>
        <v>0.21955209024269562</v>
      </c>
      <c r="AN14" s="31">
        <f t="shared" si="5"/>
        <v>99.715743032383386</v>
      </c>
    </row>
    <row r="15" spans="1:40" ht="13.2" customHeight="1" x14ac:dyDescent="0.25">
      <c r="A15" s="13" t="str">
        <f>SB.u!A15</f>
        <v>100813-1501MS-a</v>
      </c>
      <c r="B15" s="13" t="str">
        <f>SB.u!B15</f>
        <v>10MS177</v>
      </c>
      <c r="C15" s="13" t="str">
        <f>SB.u!D15</f>
        <v>BG-04</v>
      </c>
      <c r="D15" s="7">
        <f>SB.u!E15</f>
        <v>2</v>
      </c>
      <c r="E15" s="7">
        <f>SB.u!F15</f>
        <v>4</v>
      </c>
      <c r="F15" s="17">
        <f>SB.n!F15</f>
        <v>99.824689405745659</v>
      </c>
      <c r="G15" s="14">
        <f>SB.n!G15*$F15/100</f>
        <v>53.568033273751432</v>
      </c>
      <c r="H15" s="14">
        <f>SB.n!H15*$F15/100</f>
        <v>2.0379529361837578</v>
      </c>
      <c r="I15" s="14">
        <f>SB.n!I15*$F15/100</f>
        <v>13.712673526762154</v>
      </c>
      <c r="J15" s="14">
        <f>SB.n!J15*$F15/100</f>
        <v>12.571451780806353</v>
      </c>
      <c r="K15" s="14">
        <f>SB.n!K15*$F15/100</f>
        <v>0.21185460027251049</v>
      </c>
      <c r="L15" s="14">
        <f>SB.n!L15*$F15/100</f>
        <v>4.6141599000772402</v>
      </c>
      <c r="M15" s="14">
        <f>SB.n!M15*$F15/100</f>
        <v>8.4187008929821623</v>
      </c>
      <c r="N15" s="14">
        <f>SB.n!N15*$F15/100</f>
        <v>2.8828792820313343</v>
      </c>
      <c r="O15" s="14">
        <f>SB.n!O15*$F15/100</f>
        <v>1.241183065841593</v>
      </c>
      <c r="P15" s="14">
        <f>SB.n!P15*$F15/100</f>
        <v>0.34698380373998111</v>
      </c>
      <c r="Q15" s="13"/>
      <c r="R15" s="16">
        <f>SB.n!R15*$F15/100</f>
        <v>14.95233145479536</v>
      </c>
      <c r="S15" s="16">
        <f>SB.n!S15*$F15/100</f>
        <v>33.393540249042964</v>
      </c>
      <c r="T15" s="16">
        <f>SB.n!T15*$F15/100</f>
        <v>35.785913281810224</v>
      </c>
      <c r="U15" s="16">
        <f>SB.n!U15*$F15/100</f>
        <v>321.47512627810028</v>
      </c>
      <c r="V15" s="16">
        <f>SB.n!V15*$F15/100</f>
        <v>493.22757358884957</v>
      </c>
      <c r="W15" s="16">
        <f>SB.n!W15*$F15/100</f>
        <v>30.004345119289354</v>
      </c>
      <c r="X15" s="16">
        <f>SB.n!X15*$F15/100</f>
        <v>316.79006242226438</v>
      </c>
      <c r="Y15" s="16">
        <f>SB.n!Y15*$F15/100</f>
        <v>170.95498963316027</v>
      </c>
      <c r="Z15" s="16">
        <f>SB.n!Z15*$F15/100</f>
        <v>35.985277701207494</v>
      </c>
      <c r="AA15" s="16">
        <f>SB.n!AA15*$F15/100</f>
        <v>11.762500744439016</v>
      </c>
      <c r="AB15" s="16">
        <f>SB.n!AB15*$F15/100</f>
        <v>21.431675085206685</v>
      </c>
      <c r="AC15" s="16">
        <f>SB.n!AC15*$F15/100</f>
        <v>27.512289876823466</v>
      </c>
      <c r="AD15" s="16">
        <f>SB.n!AD15*$F15/100</f>
        <v>124.00466886510283</v>
      </c>
      <c r="AE15" s="16">
        <f>SB.n!AE15*$F15/100</f>
        <v>4.7847460655345149</v>
      </c>
      <c r="AF15" s="16">
        <f>SB.n!AF15*$F15/100</f>
        <v>20.235488568823055</v>
      </c>
      <c r="AG15" s="16">
        <f>SB.n!AG15*$F15/100</f>
        <v>46.551591929262884</v>
      </c>
      <c r="AH15" s="16">
        <f>SB.n!AH15*$F15/100</f>
        <v>3.9872883879454291</v>
      </c>
      <c r="AI15" s="16">
        <f>SB.n!AI15*$F15/100</f>
        <v>26.914196618631646</v>
      </c>
      <c r="AJ15" s="16">
        <f>SB.n!AJ15*$F15/100</f>
        <v>1.1961865163836287</v>
      </c>
      <c r="AK15" s="13"/>
      <c r="AL15" s="31">
        <f t="shared" si="3"/>
        <v>99.605873062448538</v>
      </c>
      <c r="AM15" s="31">
        <f t="shared" si="4"/>
        <v>0.21881634329711774</v>
      </c>
      <c r="AN15" s="31">
        <f t="shared" si="5"/>
        <v>99.824689405745659</v>
      </c>
    </row>
    <row r="16" spans="1:40" ht="13.2" customHeight="1" x14ac:dyDescent="0.25">
      <c r="A16" s="13" t="str">
        <f>SB.u!A16</f>
        <v>100813-1501MS-b</v>
      </c>
      <c r="B16" s="13" t="str">
        <f>SB.u!B16</f>
        <v>10MS258</v>
      </c>
      <c r="C16" s="13" t="str">
        <f>SB.u!D16</f>
        <v>BG-04</v>
      </c>
      <c r="D16" s="7">
        <f>SB.u!E16</f>
        <v>2</v>
      </c>
      <c r="E16" s="7">
        <f>SB.u!F16</f>
        <v>4</v>
      </c>
      <c r="F16" s="17">
        <f>SB.n!F16</f>
        <v>99.889854874115187</v>
      </c>
      <c r="G16" s="14">
        <f>SB.n!G16*$F16/100</f>
        <v>53.606523667573292</v>
      </c>
      <c r="H16" s="14">
        <f>SB.n!H16*$F16/100</f>
        <v>2.0229770991217744</v>
      </c>
      <c r="I16" s="14">
        <f>SB.n!I16*$F16/100</f>
        <v>13.737072193535187</v>
      </c>
      <c r="J16" s="14">
        <f>SB.n!J16*$F16/100</f>
        <v>12.570667102052772</v>
      </c>
      <c r="K16" s="14">
        <f>SB.n!K16*$F16/100</f>
        <v>0.21085681754442107</v>
      </c>
      <c r="L16" s="14">
        <f>SB.n!L16*$F16/100</f>
        <v>4.6395412869565744</v>
      </c>
      <c r="M16" s="14">
        <f>SB.n!M16*$F16/100</f>
        <v>8.429333406373944</v>
      </c>
      <c r="N16" s="14">
        <f>SB.n!N16*$F16/100</f>
        <v>2.882875366545635</v>
      </c>
      <c r="O16" s="14">
        <f>SB.n!O16*$F16/100</f>
        <v>1.2238431858938139</v>
      </c>
      <c r="P16" s="14">
        <f>SB.n!P16*$F16/100</f>
        <v>0.34618148895810991</v>
      </c>
      <c r="Q16" s="13"/>
      <c r="R16" s="16">
        <f>SB.n!R16*$F16/100</f>
        <v>14.326962324837123</v>
      </c>
      <c r="S16" s="16">
        <f>SB.n!S16*$F16/100</f>
        <v>32.360900915541187</v>
      </c>
      <c r="T16" s="16">
        <f>SB.n!T16*$F16/100</f>
        <v>37.771082492752406</v>
      </c>
      <c r="U16" s="16">
        <f>SB.n!U16*$F16/100</f>
        <v>324.41051753722104</v>
      </c>
      <c r="V16" s="16">
        <f>SB.n!V16*$F16/100</f>
        <v>489.72162128534166</v>
      </c>
      <c r="W16" s="16">
        <f>SB.n!W16*$F16/100</f>
        <v>29.355244483757183</v>
      </c>
      <c r="X16" s="16">
        <f>SB.n!X16*$F16/100</f>
        <v>316.4956222668564</v>
      </c>
      <c r="Y16" s="16">
        <f>SB.n!Y16*$F16/100</f>
        <v>170.22034258670118</v>
      </c>
      <c r="Z16" s="16">
        <f>SB.n!Z16*$F16/100</f>
        <v>35.366557347325205</v>
      </c>
      <c r="AA16" s="16">
        <f>SB.n!AA16*$F16/100</f>
        <v>12.623757013492851</v>
      </c>
      <c r="AB16" s="16">
        <f>SB.n!AB16*$F16/100</f>
        <v>21.139783570214213</v>
      </c>
      <c r="AC16" s="16">
        <f>SB.n!AC16*$F16/100</f>
        <v>28.052793363317441</v>
      </c>
      <c r="AD16" s="16">
        <f>SB.n!AD16*$F16/100</f>
        <v>124.93511901448875</v>
      </c>
      <c r="AE16" s="16">
        <f>SB.n!AE16*$F16/100</f>
        <v>6.2116899590202914</v>
      </c>
      <c r="AF16" s="16">
        <f>SB.n!AF16*$F16/100</f>
        <v>23.243743072463023</v>
      </c>
      <c r="AG16" s="16">
        <f>SB.n!AG16*$F16/100</f>
        <v>49.192576933531662</v>
      </c>
      <c r="AH16" s="16">
        <f>SB.n!AH16*$F16/100</f>
        <v>4.6086731954021518</v>
      </c>
      <c r="AI16" s="16">
        <f>SB.n!AI16*$F16/100</f>
        <v>26.449776599699302</v>
      </c>
      <c r="AJ16" s="16">
        <f>SB.n!AJ16*$F16/100</f>
        <v>3.2060335272362797</v>
      </c>
      <c r="AK16" s="13"/>
      <c r="AL16" s="31">
        <f t="shared" si="3"/>
        <v>99.669871614555518</v>
      </c>
      <c r="AM16" s="31">
        <f t="shared" si="4"/>
        <v>0.21998325955965142</v>
      </c>
      <c r="AN16" s="31">
        <f t="shared" si="5"/>
        <v>99.889854874115173</v>
      </c>
    </row>
    <row r="17" spans="1:40" ht="13.2" customHeight="1" x14ac:dyDescent="0.25">
      <c r="A17" s="13" t="str">
        <f>SB.u!A17</f>
        <v>100512-1730MS</v>
      </c>
      <c r="B17" s="13" t="str">
        <f>SB.u!B17</f>
        <v>10MS179</v>
      </c>
      <c r="C17" s="13" t="str">
        <f>SB.u!D17</f>
        <v>BG-05</v>
      </c>
      <c r="D17" s="7">
        <f>SB.u!E17</f>
        <v>2</v>
      </c>
      <c r="E17" s="7">
        <f>SB.u!F17</f>
        <v>5</v>
      </c>
      <c r="F17" s="17">
        <f>SB.n!F17</f>
        <v>99.553388872388254</v>
      </c>
      <c r="G17" s="14">
        <f>SB.n!G17*$F17/100</f>
        <v>53.322905555866008</v>
      </c>
      <c r="H17" s="14">
        <f>SB.n!H17*$F17/100</f>
        <v>1.9618114172963523</v>
      </c>
      <c r="I17" s="14">
        <f>SB.n!I17*$F17/100</f>
        <v>13.836723457276053</v>
      </c>
      <c r="J17" s="14">
        <f>SB.n!J17*$F17/100</f>
        <v>12.288892645929844</v>
      </c>
      <c r="K17" s="14">
        <f>SB.n!K17*$F17/100</f>
        <v>0.20979205033229767</v>
      </c>
      <c r="L17" s="14">
        <f>SB.n!L17*$F17/100</f>
        <v>4.8138007849594882</v>
      </c>
      <c r="M17" s="14">
        <f>SB.n!M17*$F17/100</f>
        <v>8.5990312589888962</v>
      </c>
      <c r="N17" s="14">
        <f>SB.n!N17*$F17/100</f>
        <v>2.8478216438363755</v>
      </c>
      <c r="O17" s="14">
        <f>SB.n!O17*$F17/100</f>
        <v>1.1313874594984303</v>
      </c>
      <c r="P17" s="14">
        <f>SB.n!P17*$F17/100</f>
        <v>0.32689711335937977</v>
      </c>
      <c r="Q17" s="13"/>
      <c r="R17" s="16">
        <f>SB.n!R17*$F17/100</f>
        <v>15.95300986320404</v>
      </c>
      <c r="S17" s="16">
        <f>SB.n!S17*$F17/100</f>
        <v>37.489573178529497</v>
      </c>
      <c r="T17" s="16">
        <f>SB.n!T17*$F17/100</f>
        <v>37.788692113464577</v>
      </c>
      <c r="U17" s="16">
        <f>SB.n!U17*$F17/100</f>
        <v>321.45314874356137</v>
      </c>
      <c r="V17" s="16">
        <f>SB.n!V17*$F17/100</f>
        <v>464.23258701923754</v>
      </c>
      <c r="W17" s="16">
        <f>SB.n!W17*$F17/100</f>
        <v>27.618648325671998</v>
      </c>
      <c r="X17" s="16">
        <f>SB.n!X17*$F17/100</f>
        <v>316.36812684966515</v>
      </c>
      <c r="Y17" s="16">
        <f>SB.n!Y17*$F17/100</f>
        <v>162.02275642316604</v>
      </c>
      <c r="Z17" s="16">
        <f>SB.n!Z17*$F17/100</f>
        <v>35.595153257274013</v>
      </c>
      <c r="AA17" s="16">
        <f>SB.n!AA17*$F17/100</f>
        <v>11.067400592597803</v>
      </c>
      <c r="AB17" s="16">
        <f>SB.n!AB17*$F17/100</f>
        <v>21.337150692035408</v>
      </c>
      <c r="AC17" s="16">
        <f>SB.n!AC17*$F17/100</f>
        <v>31.108369233247878</v>
      </c>
      <c r="AD17" s="16">
        <f>SB.n!AD17*$F17/100</f>
        <v>123.23700119325122</v>
      </c>
      <c r="AE17" s="16">
        <f>SB.n!AE17*$F17/100</f>
        <v>3.6891335308659343</v>
      </c>
      <c r="AF17" s="16">
        <f>SB.n!AF17*$F17/100</f>
        <v>19.143611835844844</v>
      </c>
      <c r="AG17" s="16">
        <f>SB.n!AG17*$F17/100</f>
        <v>42.375182449135735</v>
      </c>
      <c r="AH17" s="16">
        <f>SB.n!AH17*$F17/100</f>
        <v>4.1876650890910607</v>
      </c>
      <c r="AI17" s="16">
        <f>SB.n!AI17*$F17/100</f>
        <v>24.627458976321236</v>
      </c>
      <c r="AJ17" s="16">
        <f>SB.n!AJ17*$F17/100</f>
        <v>1.595300986320404</v>
      </c>
      <c r="AK17" s="13"/>
      <c r="AL17" s="31">
        <f t="shared" si="3"/>
        <v>99.339063387343117</v>
      </c>
      <c r="AM17" s="31">
        <f t="shared" si="4"/>
        <v>0.21432548504512261</v>
      </c>
      <c r="AN17" s="31">
        <f t="shared" si="5"/>
        <v>99.55338887238824</v>
      </c>
    </row>
    <row r="18" spans="1:40" ht="13.2" customHeight="1" x14ac:dyDescent="0.25">
      <c r="A18" s="13" t="str">
        <f>SB.u!A18</f>
        <v>100512-1624MS</v>
      </c>
      <c r="B18" s="13" t="str">
        <f>SB.u!B18</f>
        <v>10MS180</v>
      </c>
      <c r="C18" s="13" t="str">
        <f>SB.u!D18</f>
        <v>BG-06</v>
      </c>
      <c r="D18" s="7">
        <f>SB.u!E18</f>
        <v>2</v>
      </c>
      <c r="E18" s="7">
        <f>SB.u!F18</f>
        <v>5</v>
      </c>
      <c r="F18" s="17">
        <f>SB.n!F18</f>
        <v>99.748801803454384</v>
      </c>
      <c r="G18" s="14">
        <f>SB.n!G18*$F18/100</f>
        <v>53.328742507263001</v>
      </c>
      <c r="H18" s="14">
        <f>SB.n!H18*$F18/100</f>
        <v>1.9871031830968051</v>
      </c>
      <c r="I18" s="14">
        <f>SB.n!I18*$F18/100</f>
        <v>13.795518056648842</v>
      </c>
      <c r="J18" s="14">
        <f>SB.n!J18*$F18/100</f>
        <v>12.473789123525862</v>
      </c>
      <c r="K18" s="14">
        <f>SB.n!K18*$F18/100</f>
        <v>0.21097330525812236</v>
      </c>
      <c r="L18" s="14">
        <f>SB.n!L18*$F18/100</f>
        <v>4.8144051887610866</v>
      </c>
      <c r="M18" s="14">
        <f>SB.n!M18*$F18/100</f>
        <v>8.5642598966720467</v>
      </c>
      <c r="N18" s="14">
        <f>SB.n!N18*$F18/100</f>
        <v>2.9674576182756396</v>
      </c>
      <c r="O18" s="14">
        <f>SB.n!O18*$F18/100</f>
        <v>1.0559738391820321</v>
      </c>
      <c r="P18" s="14">
        <f>SB.n!P18*$F18/100</f>
        <v>0.33205293669455216</v>
      </c>
      <c r="Q18" s="13"/>
      <c r="R18" s="16">
        <f>SB.n!R18*$F18/100</f>
        <v>15.301050863266818</v>
      </c>
      <c r="S18" s="16">
        <f>SB.n!S18*$F18/100</f>
        <v>36.641990225191591</v>
      </c>
      <c r="T18" s="16">
        <f>SB.n!T18*$F18/100</f>
        <v>37.145314266746425</v>
      </c>
      <c r="U18" s="16">
        <f>SB.n!U18*$F18/100</f>
        <v>323.93935314468831</v>
      </c>
      <c r="V18" s="16">
        <f>SB.n!V18*$F18/100</f>
        <v>494.86819765670845</v>
      </c>
      <c r="W18" s="16">
        <f>SB.n!W18*$F18/100</f>
        <v>26.374179777473067</v>
      </c>
      <c r="X18" s="16">
        <f>SB.n!X18*$F18/100</f>
        <v>316.49015732967683</v>
      </c>
      <c r="Y18" s="16">
        <f>SB.n!Y18*$F18/100</f>
        <v>165.39228005491699</v>
      </c>
      <c r="Z18" s="16">
        <f>SB.n!Z18*$F18/100</f>
        <v>35.736006950392898</v>
      </c>
      <c r="AA18" s="16">
        <f>SB.n!AA18*$F18/100</f>
        <v>11.375123339139147</v>
      </c>
      <c r="AB18" s="16">
        <f>SB.n!AB18*$F18/100</f>
        <v>20.434956087126078</v>
      </c>
      <c r="AC18" s="16">
        <f>SB.n!AC18*$F18/100</f>
        <v>28.790135176936246</v>
      </c>
      <c r="AD18" s="16">
        <f>SB.n!AD18*$F18/100</f>
        <v>121.60308843964684</v>
      </c>
      <c r="AE18" s="16">
        <f>SB.n!AE18*$F18/100</f>
        <v>5.6372292654140903</v>
      </c>
      <c r="AF18" s="16">
        <f>SB.n!AF18*$F18/100</f>
        <v>22.246922636723472</v>
      </c>
      <c r="AG18" s="16">
        <f>SB.n!AG18*$F18/100</f>
        <v>45.802487781489489</v>
      </c>
      <c r="AH18" s="16">
        <f>SB.n!AH18*$F18/100</f>
        <v>3.5232682908838071</v>
      </c>
      <c r="AI18" s="16">
        <f>SB.n!AI18*$F18/100</f>
        <v>25.166202077741481</v>
      </c>
      <c r="AJ18" s="16">
        <f>SB.n!AJ18*$F18/100</f>
        <v>1.207977699731591</v>
      </c>
      <c r="AK18" s="13"/>
      <c r="AL18" s="31">
        <f t="shared" si="3"/>
        <v>99.530275655377991</v>
      </c>
      <c r="AM18" s="31">
        <f t="shared" si="4"/>
        <v>0.21852614807639112</v>
      </c>
      <c r="AN18" s="31">
        <f t="shared" si="5"/>
        <v>99.748801803454384</v>
      </c>
    </row>
    <row r="19" spans="1:40" ht="13.2" customHeight="1" x14ac:dyDescent="0.25">
      <c r="A19" s="13" t="str">
        <f>SB.u!A19</f>
        <v>100512-1624MS-a</v>
      </c>
      <c r="B19" s="13" t="str">
        <f>SB.u!B19</f>
        <v>10MS260</v>
      </c>
      <c r="C19" s="13" t="str">
        <f>SB.u!D19</f>
        <v>BG-06</v>
      </c>
      <c r="D19" s="7">
        <f>SB.u!E19</f>
        <v>2</v>
      </c>
      <c r="E19" s="7">
        <f>SB.u!F19</f>
        <v>5</v>
      </c>
      <c r="F19" s="17">
        <f>SB.n!F19</f>
        <v>99.919371339216269</v>
      </c>
      <c r="G19" s="14">
        <f>SB.n!G19*$F19/100</f>
        <v>53.390909396433678</v>
      </c>
      <c r="H19" s="14">
        <f>SB.n!H19*$F19/100</f>
        <v>1.9784640867746046</v>
      </c>
      <c r="I19" s="14">
        <f>SB.n!I19*$F19/100</f>
        <v>13.809592891431908</v>
      </c>
      <c r="J19" s="14">
        <f>SB.n!J19*$F19/100</f>
        <v>12.564119296738813</v>
      </c>
      <c r="K19" s="14">
        <f>SB.n!K19*$F19/100</f>
        <v>0.21138377368202843</v>
      </c>
      <c r="L19" s="14">
        <f>SB.n!L19*$F19/100</f>
        <v>4.8139278118002586</v>
      </c>
      <c r="M19" s="14">
        <f>SB.n!M19*$F19/100</f>
        <v>8.5819811321967627</v>
      </c>
      <c r="N19" s="14">
        <f>SB.n!N19*$F19/100</f>
        <v>2.9579122527051624</v>
      </c>
      <c r="O19" s="14">
        <f>SB.n!O19*$F19/100</f>
        <v>1.05897968513416</v>
      </c>
      <c r="P19" s="14">
        <f>SB.n!P19*$F19/100</f>
        <v>0.33426247184276464</v>
      </c>
      <c r="Q19" s="13"/>
      <c r="R19" s="16">
        <f>SB.n!R19*$F19/100</f>
        <v>16.206422781111506</v>
      </c>
      <c r="S19" s="16">
        <f>SB.n!S19*$F19/100</f>
        <v>37.414827902072233</v>
      </c>
      <c r="T19" s="16">
        <f>SB.n!T19*$F19/100</f>
        <v>37.814986489260171</v>
      </c>
      <c r="U19" s="16">
        <f>SB.n!U19*$F19/100</f>
        <v>324.22849526902712</v>
      </c>
      <c r="V19" s="16">
        <f>SB.n!V19*$F19/100</f>
        <v>495.99656881944969</v>
      </c>
      <c r="W19" s="16">
        <f>SB.n!W19*$F19/100</f>
        <v>26.010308167215996</v>
      </c>
      <c r="X19" s="16">
        <f>SB.n!X19*$F19/100</f>
        <v>314.32457023612557</v>
      </c>
      <c r="Y19" s="16">
        <f>SB.n!Y19*$F19/100</f>
        <v>165.36553615541553</v>
      </c>
      <c r="Z19" s="16">
        <f>SB.n!Z19*$F19/100</f>
        <v>34.513678144959684</v>
      </c>
      <c r="AA19" s="16">
        <f>SB.n!AA19*$F19/100</f>
        <v>11.404519734856242</v>
      </c>
      <c r="AB19" s="16">
        <f>SB.n!AB19*$F19/100</f>
        <v>21.208405120960734</v>
      </c>
      <c r="AC19" s="16">
        <f>SB.n!AC19*$F19/100</f>
        <v>29.611735451907439</v>
      </c>
      <c r="AD19" s="16">
        <f>SB.n!AD19*$F19/100</f>
        <v>122.34848803271215</v>
      </c>
      <c r="AE19" s="16">
        <f>SB.n!AE19*$F19/100</f>
        <v>6.502577041803999</v>
      </c>
      <c r="AF19" s="16">
        <f>SB.n!AF19*$F19/100</f>
        <v>17.106779602284362</v>
      </c>
      <c r="AG19" s="16">
        <f>SB.n!AG19*$F19/100</f>
        <v>39.815779425199864</v>
      </c>
      <c r="AH19" s="16">
        <f>SB.n!AH19*$F19/100</f>
        <v>3.6014272846914457</v>
      </c>
      <c r="AI19" s="16">
        <f>SB.n!AI19*$F19/100</f>
        <v>26.510506401200917</v>
      </c>
      <c r="AJ19" s="16">
        <f>SB.n!AJ19*$F19/100</f>
        <v>1.6006343487517534</v>
      </c>
      <c r="AK19" s="13"/>
      <c r="AL19" s="31">
        <f t="shared" si="3"/>
        <v>99.701532798740132</v>
      </c>
      <c r="AM19" s="31">
        <f t="shared" si="4"/>
        <v>0.2178385404761127</v>
      </c>
      <c r="AN19" s="31">
        <f t="shared" si="5"/>
        <v>99.919371339216241</v>
      </c>
    </row>
    <row r="20" spans="1:40" ht="13.2" customHeight="1" x14ac:dyDescent="0.25">
      <c r="A20" s="13" t="str">
        <f>SB.u!A20</f>
        <v>100512-1349MS</v>
      </c>
      <c r="B20" s="13" t="str">
        <f>SB.u!B20</f>
        <v>10MS181</v>
      </c>
      <c r="C20" s="13" t="str">
        <f>SB.u!D20</f>
        <v>BG-07</v>
      </c>
      <c r="D20" s="7">
        <f>SB.u!E20</f>
        <v>3</v>
      </c>
      <c r="E20" s="7">
        <f>SB.u!F20</f>
        <v>8</v>
      </c>
      <c r="F20" s="17">
        <f>SB.n!F20</f>
        <v>99.812853387682182</v>
      </c>
      <c r="G20" s="14">
        <f>SB.n!G20*$F20/100</f>
        <v>53.537342474582012</v>
      </c>
      <c r="H20" s="14">
        <f>SB.n!H20*$F20/100</f>
        <v>1.8732842154153644</v>
      </c>
      <c r="I20" s="14">
        <f>SB.n!I20*$F20/100</f>
        <v>13.980952169841744</v>
      </c>
      <c r="J20" s="14">
        <f>SB.n!J20*$F20/100</f>
        <v>12.105893652343985</v>
      </c>
      <c r="K20" s="14">
        <f>SB.n!K20*$F20/100</f>
        <v>0.20543028997762594</v>
      </c>
      <c r="L20" s="14">
        <f>SB.n!L20*$F20/100</f>
        <v>4.9495452426925279</v>
      </c>
      <c r="M20" s="14">
        <f>SB.n!M20*$F20/100</f>
        <v>8.715182436914354</v>
      </c>
      <c r="N20" s="14">
        <f>SB.n!N20*$F20/100</f>
        <v>2.8511937985225018</v>
      </c>
      <c r="O20" s="14">
        <f>SB.n!O20*$F20/100</f>
        <v>1.076672420367476</v>
      </c>
      <c r="P20" s="14">
        <f>SB.n!P20*$F20/100</f>
        <v>0.30795105917651394</v>
      </c>
      <c r="Q20" s="13"/>
      <c r="R20" s="16">
        <f>SB.n!R20*$F20/100</f>
        <v>15.550063193997596</v>
      </c>
      <c r="S20" s="16">
        <f>SB.n!S20*$F20/100</f>
        <v>34.389562832879307</v>
      </c>
      <c r="T20" s="16">
        <f>SB.n!T20*$F20/100</f>
        <v>37.379959600955765</v>
      </c>
      <c r="U20" s="16">
        <f>SB.n!U20*$F20/100</f>
        <v>312.29710247945172</v>
      </c>
      <c r="V20" s="16">
        <f>SB.n!V20*$F20/100</f>
        <v>456.6335864852756</v>
      </c>
      <c r="W20" s="16">
        <f>SB.n!W20*$F20/100</f>
        <v>26.016451882265208</v>
      </c>
      <c r="X20" s="16">
        <f>SB.n!X20*$F20/100</f>
        <v>320.07213407645054</v>
      </c>
      <c r="Y20" s="16">
        <f>SB.n!Y20*$F20/100</f>
        <v>158.09230913897557</v>
      </c>
      <c r="Z20" s="16">
        <f>SB.n!Z20*$F20/100</f>
        <v>33.492443802456364</v>
      </c>
      <c r="AA20" s="16">
        <f>SB.n!AA20*$F20/100</f>
        <v>10.964788149613691</v>
      </c>
      <c r="AB20" s="16">
        <f>SB.n!AB20*$F20/100</f>
        <v>20.733417591996794</v>
      </c>
      <c r="AC20" s="16">
        <f>SB.n!AC20*$F20/100</f>
        <v>28.408769296726383</v>
      </c>
      <c r="AD20" s="16">
        <f>SB.n!AD20*$F20/100</f>
        <v>118.32003212355865</v>
      </c>
      <c r="AE20" s="16">
        <f>SB.n!AE20*$F20/100</f>
        <v>3.7878359062301836</v>
      </c>
      <c r="AF20" s="16">
        <f>SB.n!AF20*$F20/100</f>
        <v>17.443981147112691</v>
      </c>
      <c r="AG20" s="16">
        <f>SB.n!AG20*$F20/100</f>
        <v>41.965234645339677</v>
      </c>
      <c r="AH20" s="16">
        <f>SB.n!AH20*$F20/100</f>
        <v>3.4887962294225376</v>
      </c>
      <c r="AI20" s="16">
        <f>SB.n!AI20*$F20/100</f>
        <v>22.22861597603503</v>
      </c>
      <c r="AJ20" s="16">
        <f>SB.n!AJ20*$F20/100</f>
        <v>1.7942380608458766</v>
      </c>
      <c r="AK20" s="13"/>
      <c r="AL20" s="31">
        <f t="shared" si="3"/>
        <v>99.603447759834097</v>
      </c>
      <c r="AM20" s="31">
        <f t="shared" si="4"/>
        <v>0.20940562784809008</v>
      </c>
      <c r="AN20" s="31">
        <f t="shared" si="5"/>
        <v>99.812853387682182</v>
      </c>
    </row>
    <row r="21" spans="1:40" ht="13.2" customHeight="1" x14ac:dyDescent="0.25">
      <c r="A21" s="13" t="str">
        <f>SB.u!A21</f>
        <v>100512-1349MS-a</v>
      </c>
      <c r="B21" s="13" t="str">
        <f>SB.u!B21</f>
        <v>10MS261</v>
      </c>
      <c r="C21" s="13" t="str">
        <f>SB.u!D21</f>
        <v>BG-07</v>
      </c>
      <c r="D21" s="7">
        <f>SB.u!E21</f>
        <v>3</v>
      </c>
      <c r="E21" s="7">
        <f>SB.u!F21</f>
        <v>8</v>
      </c>
      <c r="F21" s="17">
        <f>SB.n!F21</f>
        <v>99.28818261342542</v>
      </c>
      <c r="G21" s="14">
        <f>SB.n!G21*$F21/100</f>
        <v>53.363349949966469</v>
      </c>
      <c r="H21" s="14">
        <f>SB.n!H21*$F21/100</f>
        <v>1.8690762696865526</v>
      </c>
      <c r="I21" s="14">
        <f>SB.n!I21*$F21/100</f>
        <v>13.987807764304435</v>
      </c>
      <c r="J21" s="14">
        <f>SB.n!J21*$F21/100</f>
        <v>11.82421528632916</v>
      </c>
      <c r="K21" s="14">
        <f>SB.n!K21*$F21/100</f>
        <v>0.20366852531433632</v>
      </c>
      <c r="L21" s="14">
        <f>SB.n!L21*$F21/100</f>
        <v>4.9060643952109695</v>
      </c>
      <c r="M21" s="14">
        <f>SB.n!M21*$F21/100</f>
        <v>8.7016007237859174</v>
      </c>
      <c r="N21" s="14">
        <f>SB.n!N21*$F21/100</f>
        <v>2.8416755903913509</v>
      </c>
      <c r="O21" s="14">
        <f>SB.n!O21*$F21/100</f>
        <v>1.0726216213334112</v>
      </c>
      <c r="P21" s="14">
        <f>SB.n!P21*$F21/100</f>
        <v>0.30872238992306927</v>
      </c>
      <c r="Q21" s="13"/>
      <c r="R21" s="16">
        <f>SB.n!R21*$F21/100</f>
        <v>16.971545171039253</v>
      </c>
      <c r="S21" s="16">
        <f>SB.n!S21*$F21/100</f>
        <v>34.741751291303871</v>
      </c>
      <c r="T21" s="16">
        <f>SB.n!T21*$F21/100</f>
        <v>37.037901520326827</v>
      </c>
      <c r="U21" s="16">
        <f>SB.n!U21*$F21/100</f>
        <v>311.07843972328419</v>
      </c>
      <c r="V21" s="16">
        <f>SB.n!V21*$F21/100</f>
        <v>456.33489986364947</v>
      </c>
      <c r="W21" s="16">
        <f>SB.n!W21*$F21/100</f>
        <v>26.854974417703282</v>
      </c>
      <c r="X21" s="16">
        <f>SB.n!X21*$F21/100</f>
        <v>318.56588612227205</v>
      </c>
      <c r="Y21" s="16">
        <f>SB.n!Y21*$F21/100</f>
        <v>156.33788081086743</v>
      </c>
      <c r="Z21" s="16">
        <f>SB.n!Z21*$F21/100</f>
        <v>33.743425104772157</v>
      </c>
      <c r="AA21" s="16">
        <f>SB.n!AA21*$F21/100</f>
        <v>10.781922814542584</v>
      </c>
      <c r="AB21" s="16">
        <f>SB.n!AB21*$F21/100</f>
        <v>21.963176103697851</v>
      </c>
      <c r="AC21" s="16">
        <f>SB.n!AC21*$F21/100</f>
        <v>28.851626790766726</v>
      </c>
      <c r="AD21" s="16">
        <f>SB.n!AD21*$F21/100</f>
        <v>119.6993097651533</v>
      </c>
      <c r="AE21" s="16">
        <f>SB.n!AE21*$F21/100</f>
        <v>4.6921330766990872</v>
      </c>
      <c r="AF21" s="16">
        <f>SB.n!AF21*$F21/100</f>
        <v>17.07137778969242</v>
      </c>
      <c r="AG21" s="16">
        <f>SB.n!AG21*$F21/100</f>
        <v>41.829867215679094</v>
      </c>
      <c r="AH21" s="16">
        <f>SB.n!AH21*$F21/100</f>
        <v>2.8951459409419895</v>
      </c>
      <c r="AI21" s="16">
        <f>SB.n!AI21*$F21/100</f>
        <v>22.662004434270056</v>
      </c>
      <c r="AJ21" s="16">
        <f>SB.n!AJ21*$F21/100</f>
        <v>0.99832618653172078</v>
      </c>
      <c r="AK21" s="13"/>
      <c r="AL21" s="31">
        <f t="shared" si="3"/>
        <v>99.078802516245673</v>
      </c>
      <c r="AM21" s="31">
        <f t="shared" si="4"/>
        <v>0.20938009717975992</v>
      </c>
      <c r="AN21" s="31">
        <f t="shared" si="5"/>
        <v>99.288182613425434</v>
      </c>
    </row>
    <row r="22" spans="1:40" ht="13.2" customHeight="1" x14ac:dyDescent="0.25">
      <c r="A22" s="13" t="str">
        <f>SB.u!A22</f>
        <v>100512-1349MS-b</v>
      </c>
      <c r="B22" s="13" t="str">
        <f>SB.u!B22</f>
        <v>10MS262</v>
      </c>
      <c r="C22" s="13" t="str">
        <f>SB.u!D22</f>
        <v>BG-07</v>
      </c>
      <c r="D22" s="7">
        <f>SB.u!E22</f>
        <v>3</v>
      </c>
      <c r="E22" s="7">
        <f>SB.u!F22</f>
        <v>8</v>
      </c>
      <c r="F22" s="17">
        <f>SB.n!F22</f>
        <v>99.402970038576598</v>
      </c>
      <c r="G22" s="14">
        <f>SB.n!G22*$F22/100</f>
        <v>53.436887893330606</v>
      </c>
      <c r="H22" s="14">
        <f>SB.n!H22*$F22/100</f>
        <v>1.8700246481311702</v>
      </c>
      <c r="I22" s="14">
        <f>SB.n!I22*$F22/100</f>
        <v>13.98626266405066</v>
      </c>
      <c r="J22" s="14">
        <f>SB.n!J22*$F22/100</f>
        <v>11.784229876902957</v>
      </c>
      <c r="K22" s="14">
        <f>SB.n!K22*$F22/100</f>
        <v>0.204686376167526</v>
      </c>
      <c r="L22" s="14">
        <f>SB.n!L22*$F22/100</f>
        <v>4.9552934419038985</v>
      </c>
      <c r="M22" s="14">
        <f>SB.n!M22*$F22/100</f>
        <v>8.7071573341536403</v>
      </c>
      <c r="N22" s="14">
        <f>SB.n!N22*$F22/100</f>
        <v>2.8634102721683519</v>
      </c>
      <c r="O22" s="14">
        <f>SB.n!O22*$F22/100</f>
        <v>1.0751382302816488</v>
      </c>
      <c r="P22" s="14">
        <f>SB.n!P22*$F22/100</f>
        <v>0.30820902476441375</v>
      </c>
      <c r="Q22" s="13"/>
      <c r="R22" s="16">
        <f>SB.n!R22*$F22/100</f>
        <v>15.792776362178488</v>
      </c>
      <c r="S22" s="16">
        <f>SB.n!S22*$F22/100</f>
        <v>35.083952551421838</v>
      </c>
      <c r="T22" s="16">
        <f>SB.n!T22*$F22/100</f>
        <v>36.283403920701204</v>
      </c>
      <c r="U22" s="16">
        <f>SB.n!U22*$F22/100</f>
        <v>314.95593871661021</v>
      </c>
      <c r="V22" s="16">
        <f>SB.n!V22*$F22/100</f>
        <v>460.98914292637454</v>
      </c>
      <c r="W22" s="16">
        <f>SB.n!W22*$F22/100</f>
        <v>26.787747247239459</v>
      </c>
      <c r="X22" s="16">
        <f>SB.n!X22*$F22/100</f>
        <v>317.9545671398086</v>
      </c>
      <c r="Y22" s="16">
        <f>SB.n!Y22*$F22/100</f>
        <v>156.82826653327876</v>
      </c>
      <c r="Z22" s="16">
        <f>SB.n!Z22*$F22/100</f>
        <v>33.484684059049322</v>
      </c>
      <c r="AA22" s="16">
        <f>SB.n!AA22*$F22/100</f>
        <v>11.094925165834255</v>
      </c>
      <c r="AB22" s="16">
        <f>SB.n!AB22*$F22/100</f>
        <v>20.490627558522718</v>
      </c>
      <c r="AC22" s="16">
        <f>SB.n!AC22*$F22/100</f>
        <v>28.287061458838686</v>
      </c>
      <c r="AD22" s="16">
        <f>SB.n!AD22*$F22/100</f>
        <v>119.24545696252493</v>
      </c>
      <c r="AE22" s="16">
        <f>SB.n!AE22*$F22/100</f>
        <v>5.697394004077049</v>
      </c>
      <c r="AF22" s="16">
        <f>SB.n!AF22*$F22/100</f>
        <v>21.390216085482251</v>
      </c>
      <c r="AG22" s="16">
        <f>SB.n!AG22*$F22/100</f>
        <v>45.579152032616392</v>
      </c>
      <c r="AH22" s="16">
        <f>SB.n!AH22*$F22/100</f>
        <v>4.1980797924778264</v>
      </c>
      <c r="AI22" s="16">
        <f>SB.n!AI22*$F22/100</f>
        <v>25.788204439506643</v>
      </c>
      <c r="AJ22" s="16">
        <f>SB.n!AJ22*$F22/100</f>
        <v>2.3989027385587578</v>
      </c>
      <c r="AK22" s="13"/>
      <c r="AL22" s="31">
        <f t="shared" si="3"/>
        <v>99.191299761854879</v>
      </c>
      <c r="AM22" s="31">
        <f t="shared" si="4"/>
        <v>0.2116702767217219</v>
      </c>
      <c r="AN22" s="31">
        <f t="shared" si="5"/>
        <v>99.402970038576598</v>
      </c>
    </row>
    <row r="23" spans="1:40" ht="13.2" customHeight="1" x14ac:dyDescent="0.25">
      <c r="A23" s="13" t="str">
        <f>SB.u!A23</f>
        <v>100512-1256MS</v>
      </c>
      <c r="B23" s="13" t="str">
        <f>SB.u!B23</f>
        <v>10MS182</v>
      </c>
      <c r="C23" s="13" t="str">
        <f>SB.u!D23</f>
        <v>BG-08</v>
      </c>
      <c r="D23" s="7">
        <f>SB.u!E23</f>
        <v>3</v>
      </c>
      <c r="E23" s="7">
        <f>SB.u!F23</f>
        <v>8</v>
      </c>
      <c r="F23" s="17">
        <f>SB.n!F23</f>
        <v>99.645630285906847</v>
      </c>
      <c r="G23" s="14">
        <f>SB.n!G23*$F23/100</f>
        <v>53.35220974858759</v>
      </c>
      <c r="H23" s="14">
        <f>SB.n!H23*$F23/100</f>
        <v>1.8766346638080074</v>
      </c>
      <c r="I23" s="14">
        <f>SB.n!I23*$F23/100</f>
        <v>13.97549361193049</v>
      </c>
      <c r="J23" s="14">
        <f>SB.n!J23*$F23/100</f>
        <v>12.049435905301573</v>
      </c>
      <c r="K23" s="14">
        <f>SB.n!K23*$F23/100</f>
        <v>0.20388631250780193</v>
      </c>
      <c r="L23" s="14">
        <f>SB.n!L23*$F23/100</f>
        <v>5.0231083053302505</v>
      </c>
      <c r="M23" s="14">
        <f>SB.n!M23*$F23/100</f>
        <v>8.8053570077203815</v>
      </c>
      <c r="N23" s="14">
        <f>SB.n!N23*$F23/100</f>
        <v>2.8629140617659941</v>
      </c>
      <c r="O23" s="14">
        <f>SB.n!O23*$F23/100</f>
        <v>0.99213331171587893</v>
      </c>
      <c r="P23" s="14">
        <f>SB.n!P23*$F23/100</f>
        <v>0.29436680515543601</v>
      </c>
      <c r="Q23" s="13"/>
      <c r="R23" s="16">
        <f>SB.n!R23*$F23/100</f>
        <v>16.911306411690074</v>
      </c>
      <c r="S23" s="16">
        <f>SB.n!S23*$F23/100</f>
        <v>36.924686780554062</v>
      </c>
      <c r="T23" s="16">
        <f>SB.n!T23*$F23/100</f>
        <v>37.625155093464308</v>
      </c>
      <c r="U23" s="16">
        <f>SB.n!U23*$F23/100</f>
        <v>314.7104063003863</v>
      </c>
      <c r="V23" s="16">
        <f>SB.n!V23*$F23/100</f>
        <v>461.10828369862639</v>
      </c>
      <c r="W23" s="16">
        <f>SB.n!W23*$F23/100</f>
        <v>23.215521227882231</v>
      </c>
      <c r="X23" s="16">
        <f>SB.n!X23*$F23/100</f>
        <v>315.6110084169851</v>
      </c>
      <c r="Y23" s="16">
        <f>SB.n!Y23*$F23/100</f>
        <v>158.30583871771421</v>
      </c>
      <c r="Z23" s="16">
        <f>SB.n!Z23*$F23/100</f>
        <v>33.922679725224462</v>
      </c>
      <c r="AA23" s="16">
        <f>SB.n!AA23*$F23/100</f>
        <v>11.207493006563833</v>
      </c>
      <c r="AB23" s="16">
        <f>SB.n!AB23*$F23/100</f>
        <v>20.413647976241272</v>
      </c>
      <c r="AC23" s="16">
        <f>SB.n!AC23*$F23/100</f>
        <v>30.320271258828942</v>
      </c>
      <c r="AD23" s="16">
        <f>SB.n!AD23*$F23/100</f>
        <v>115.77740543387819</v>
      </c>
      <c r="AE23" s="16">
        <f>SB.n!AE23*$F23/100</f>
        <v>5.0033450922159979</v>
      </c>
      <c r="AF23" s="16">
        <f>SB.n!AF23*$F23/100</f>
        <v>17.411640920911672</v>
      </c>
      <c r="AG23" s="16">
        <f>SB.n!AG23*$F23/100</f>
        <v>40.427028345105256</v>
      </c>
      <c r="AH23" s="16">
        <f>SB.n!AH23*$F23/100</f>
        <v>2.6017394479523186</v>
      </c>
      <c r="AI23" s="16">
        <f>SB.n!AI23*$F23/100</f>
        <v>24.816591657391349</v>
      </c>
      <c r="AJ23" s="16">
        <f>SB.n!AJ23*$F23/100</f>
        <v>1.3008697239761593</v>
      </c>
      <c r="AK23" s="13"/>
      <c r="AL23" s="31">
        <f t="shared" si="3"/>
        <v>99.435539733823418</v>
      </c>
      <c r="AM23" s="31">
        <f t="shared" si="4"/>
        <v>0.2100905520834318</v>
      </c>
      <c r="AN23" s="31">
        <f t="shared" si="5"/>
        <v>99.645630285906847</v>
      </c>
    </row>
    <row r="24" spans="1:40" ht="13.2" customHeight="1" x14ac:dyDescent="0.25">
      <c r="A24" s="13" t="str">
        <f>SB.u!A24</f>
        <v>100512-1256MS-a</v>
      </c>
      <c r="B24" s="13" t="str">
        <f>SB.u!B24</f>
        <v>10MS263</v>
      </c>
      <c r="C24" s="13" t="str">
        <f>SB.u!D24</f>
        <v>BG-08</v>
      </c>
      <c r="D24" s="7">
        <f>SB.u!E24</f>
        <v>3</v>
      </c>
      <c r="E24" s="7">
        <f>SB.u!F24</f>
        <v>8</v>
      </c>
      <c r="F24" s="17">
        <f>SB.n!F24</f>
        <v>99.57879132267044</v>
      </c>
      <c r="G24" s="14">
        <f>SB.n!G24*$F24/100</f>
        <v>53.461884416419323</v>
      </c>
      <c r="H24" s="14">
        <f>SB.n!H24*$F24/100</f>
        <v>1.8757874489173565</v>
      </c>
      <c r="I24" s="14">
        <f>SB.n!I24*$F24/100</f>
        <v>13.97687389629901</v>
      </c>
      <c r="J24" s="14">
        <f>SB.n!J24*$F24/100</f>
        <v>11.770744059645194</v>
      </c>
      <c r="K24" s="14">
        <f>SB.n!K24*$F24/100</f>
        <v>0.20452313117898424</v>
      </c>
      <c r="L24" s="14">
        <f>SB.n!L24*$F24/100</f>
        <v>5.0490235557248342</v>
      </c>
      <c r="M24" s="14">
        <f>SB.n!M24*$F24/100</f>
        <v>8.8351430076813333</v>
      </c>
      <c r="N24" s="14">
        <f>SB.n!N24*$F24/100</f>
        <v>2.8924808929929178</v>
      </c>
      <c r="O24" s="14">
        <f>SB.n!O24*$F24/100</f>
        <v>1.0051516888432825</v>
      </c>
      <c r="P24" s="14">
        <f>SB.n!P24*$F24/100</f>
        <v>0.29521267469555335</v>
      </c>
      <c r="Q24" s="13"/>
      <c r="R24" s="16">
        <f>SB.n!R24*$F24/100</f>
        <v>17.453878104757436</v>
      </c>
      <c r="S24" s="16">
        <f>SB.n!S24*$F24/100</f>
        <v>36.622877179346524</v>
      </c>
      <c r="T24" s="16">
        <f>SB.n!T24*$F24/100</f>
        <v>38.33799814917819</v>
      </c>
      <c r="U24" s="16">
        <f>SB.n!U24*$F24/100</f>
        <v>323.24985807886026</v>
      </c>
      <c r="V24" s="16">
        <f>SB.n!V24*$F24/100</f>
        <v>457.73552000742478</v>
      </c>
      <c r="W24" s="16">
        <f>SB.n!W24*$F24/100</f>
        <v>24.314361984084059</v>
      </c>
      <c r="X24" s="16">
        <f>SB.n!X24*$F24/100</f>
        <v>314.57336376088841</v>
      </c>
      <c r="Y24" s="16">
        <f>SB.n!Y24*$F24/100</f>
        <v>157.38757134925783</v>
      </c>
      <c r="Z24" s="16">
        <f>SB.n!Z24*$F24/100</f>
        <v>33.999750990192226</v>
      </c>
      <c r="AA24" s="16">
        <f>SB.n!AA24*$F24/100</f>
        <v>11.198731038312577</v>
      </c>
      <c r="AB24" s="16">
        <f>SB.n!AB24*$F24/100</f>
        <v>20.480562169166248</v>
      </c>
      <c r="AC24" s="16">
        <f>SB.n!AC24*$F24/100</f>
        <v>31.275735332224311</v>
      </c>
      <c r="AD24" s="16">
        <f>SB.n!AD24*$F24/100</f>
        <v>117.33445223024798</v>
      </c>
      <c r="AE24" s="16">
        <f>SB.n!AE24*$F24/100</f>
        <v>5.9524786600039805</v>
      </c>
      <c r="AF24" s="16">
        <f>SB.n!AF24*$F24/100</f>
        <v>19.673446418657228</v>
      </c>
      <c r="AG24" s="16">
        <f>SB.n!AG24*$F24/100</f>
        <v>43.382471589859527</v>
      </c>
      <c r="AH24" s="16">
        <f>SB.n!AH24*$F24/100</f>
        <v>2.2195683138997895</v>
      </c>
      <c r="AI24" s="16">
        <f>SB.n!AI24*$F24/100</f>
        <v>23.507246233575046</v>
      </c>
      <c r="AJ24" s="16">
        <f>SB.n!AJ24*$F24/100</f>
        <v>2.4213472515270427</v>
      </c>
      <c r="AK24" s="13"/>
      <c r="AL24" s="31">
        <f t="shared" si="3"/>
        <v>99.366824772397791</v>
      </c>
      <c r="AM24" s="31">
        <f t="shared" si="4"/>
        <v>0.21196655027264782</v>
      </c>
      <c r="AN24" s="31">
        <f t="shared" si="5"/>
        <v>99.57879132267044</v>
      </c>
    </row>
    <row r="25" spans="1:40" ht="13.2" customHeight="1" x14ac:dyDescent="0.25">
      <c r="A25" s="13" t="str">
        <f>SB.u!A25</f>
        <v>100512-1051MS</v>
      </c>
      <c r="B25" s="13" t="str">
        <f>SB.u!B25</f>
        <v>10MS183</v>
      </c>
      <c r="C25" s="13" t="str">
        <f>SB.u!D25</f>
        <v>BG-09</v>
      </c>
      <c r="D25" s="7">
        <f>SB.u!E25</f>
        <v>4</v>
      </c>
      <c r="E25" s="7">
        <f>SB.u!F25</f>
        <v>10</v>
      </c>
      <c r="F25" s="17">
        <f>SB.n!F25</f>
        <v>100.35665269444112</v>
      </c>
      <c r="G25" s="14">
        <f>SB.n!G25*$F25/100</f>
        <v>53.855028011662959</v>
      </c>
      <c r="H25" s="14">
        <f>SB.n!H25*$F25/100</f>
        <v>1.8280289519356077</v>
      </c>
      <c r="I25" s="14">
        <f>SB.n!I25*$F25/100</f>
        <v>14.054682144920834</v>
      </c>
      <c r="J25" s="14">
        <f>SB.n!J25*$F25/100</f>
        <v>12.231039747772616</v>
      </c>
      <c r="K25" s="14">
        <f>SB.n!K25*$F25/100</f>
        <v>0.19460443401171593</v>
      </c>
      <c r="L25" s="14">
        <f>SB.n!L25*$F25/100</f>
        <v>5.0322315611744735</v>
      </c>
      <c r="M25" s="14">
        <f>SB.n!M25*$F25/100</f>
        <v>8.7076726167492335</v>
      </c>
      <c r="N25" s="14">
        <f>SB.n!N25*$F25/100</f>
        <v>2.9326578034986799</v>
      </c>
      <c r="O25" s="14">
        <f>SB.n!O25*$F25/100</f>
        <v>1.0140469970976203</v>
      </c>
      <c r="P25" s="14">
        <f>SB.n!P25*$F25/100</f>
        <v>0.28995428281128727</v>
      </c>
      <c r="Q25" s="13"/>
      <c r="R25" s="16">
        <f>SB.n!R25*$F25/100</f>
        <v>19.071977336476003</v>
      </c>
      <c r="S25" s="16">
        <f>SB.n!S25*$F25/100</f>
        <v>43.564411389634664</v>
      </c>
      <c r="T25" s="16">
        <f>SB.n!T25*$F25/100</f>
        <v>36.236756939304406</v>
      </c>
      <c r="U25" s="16">
        <f>SB.n!U25*$F25/100</f>
        <v>326.23119128182634</v>
      </c>
      <c r="V25" s="16">
        <f>SB.n!V25*$F25/100</f>
        <v>485.9339067677912</v>
      </c>
      <c r="W25" s="16">
        <f>SB.n!W25*$F25/100</f>
        <v>24.291676396985221</v>
      </c>
      <c r="X25" s="16">
        <f>SB.n!X25*$F25/100</f>
        <v>313.58345894290011</v>
      </c>
      <c r="Y25" s="16">
        <f>SB.n!Y25*$F25/100</f>
        <v>159.50195782979142</v>
      </c>
      <c r="Z25" s="16">
        <f>SB.n!Z25*$F25/100</f>
        <v>33.225392096702933</v>
      </c>
      <c r="AA25" s="16">
        <f>SB.n!AA25*$F25/100</f>
        <v>11.242428745712168</v>
      </c>
      <c r="AB25" s="16">
        <f>SB.n!AB25*$F25/100</f>
        <v>19.674250304996292</v>
      </c>
      <c r="AC25" s="16">
        <f>SB.n!AC25*$F25/100</f>
        <v>35.734862798870829</v>
      </c>
      <c r="AD25" s="16">
        <f>SB.n!AD25*$F25/100</f>
        <v>115.43565229972315</v>
      </c>
      <c r="AE25" s="16">
        <f>SB.n!AE25*$F25/100</f>
        <v>5.922350857116232</v>
      </c>
      <c r="AF25" s="16">
        <f>SB.n!AF25*$F25/100</f>
        <v>20.778417413950169</v>
      </c>
      <c r="AG25" s="16">
        <f>SB.n!AG25*$F25/100</f>
        <v>41.958350140247205</v>
      </c>
      <c r="AH25" s="16">
        <f>SB.n!AH25*$F25/100</f>
        <v>4.4166684358154953</v>
      </c>
      <c r="AI25" s="16">
        <f>SB.n!AI25*$F25/100</f>
        <v>21.982963350990762</v>
      </c>
      <c r="AJ25" s="16">
        <f>SB.n!AJ25*$F25/100</f>
        <v>1.9071977336476005</v>
      </c>
      <c r="AK25" s="13"/>
      <c r="AL25" s="31">
        <f t="shared" si="3"/>
        <v>100.13994655163505</v>
      </c>
      <c r="AM25" s="31">
        <f t="shared" si="4"/>
        <v>0.2167061428061049</v>
      </c>
      <c r="AN25" s="31">
        <f t="shared" si="5"/>
        <v>100.35665269444115</v>
      </c>
    </row>
    <row r="26" spans="1:40" ht="13.2" customHeight="1" x14ac:dyDescent="0.25">
      <c r="A26" s="13" t="str">
        <f>SB.u!A26</f>
        <v>100512-1051MS-a</v>
      </c>
      <c r="B26" s="13" t="str">
        <f>SB.u!B26</f>
        <v>10MS264</v>
      </c>
      <c r="C26" s="13" t="str">
        <f>SB.u!D26</f>
        <v>BG-09</v>
      </c>
      <c r="D26" s="7">
        <f>SB.u!E26</f>
        <v>4</v>
      </c>
      <c r="E26" s="7">
        <f>SB.u!F26</f>
        <v>10</v>
      </c>
      <c r="F26" s="17">
        <f>SB.n!F26</f>
        <v>99.494453827618514</v>
      </c>
      <c r="G26" s="14">
        <f>SB.n!G26*$F26/100</f>
        <v>53.780740946612369</v>
      </c>
      <c r="H26" s="14">
        <f>SB.n!H26*$F26/100</f>
        <v>1.8229580520272959</v>
      </c>
      <c r="I26" s="14">
        <f>SB.n!I26*$F26/100</f>
        <v>14.06294366623615</v>
      </c>
      <c r="J26" s="14">
        <f>SB.n!J26*$F26/100</f>
        <v>11.580188450850249</v>
      </c>
      <c r="K26" s="14">
        <f>SB.n!K26*$F26/100</f>
        <v>0.18674316740678379</v>
      </c>
      <c r="L26" s="14">
        <f>SB.n!L26*$F26/100</f>
        <v>4.9592342747917408</v>
      </c>
      <c r="M26" s="14">
        <f>SB.n!M26*$F26/100</f>
        <v>8.6148398828155521</v>
      </c>
      <c r="N26" s="14">
        <f>SB.n!N26*$F26/100</f>
        <v>2.9431768208323983</v>
      </c>
      <c r="O26" s="14">
        <f>SB.n!O26*$F26/100</f>
        <v>1.0357359036189286</v>
      </c>
      <c r="P26" s="14">
        <f>SB.n!P26*$F26/100</f>
        <v>0.29117560016594835</v>
      </c>
      <c r="Q26" s="13"/>
      <c r="R26" s="16">
        <f>SB.n!R26*$F26/100</f>
        <v>18.518163577538058</v>
      </c>
      <c r="S26" s="16">
        <f>SB.n!S26*$F26/100</f>
        <v>43.342512589589063</v>
      </c>
      <c r="T26" s="16">
        <f>SB.n!T26*$F26/100</f>
        <v>35.735050795573429</v>
      </c>
      <c r="U26" s="16">
        <f>SB.n!U26*$F26/100</f>
        <v>325.11889351266814</v>
      </c>
      <c r="V26" s="16">
        <f>SB.n!V26*$F26/100</f>
        <v>485.47618027599759</v>
      </c>
      <c r="W26" s="16">
        <f>SB.n!W26*$F26/100</f>
        <v>23.422974471048132</v>
      </c>
      <c r="X26" s="16">
        <f>SB.n!X26*$F26/100</f>
        <v>310.80485355813869</v>
      </c>
      <c r="Y26" s="16">
        <f>SB.n!Y26*$F26/100</f>
        <v>160.15709040032914</v>
      </c>
      <c r="Z26" s="16">
        <f>SB.n!Z26*$F26/100</f>
        <v>32.732105350567259</v>
      </c>
      <c r="AA26" s="16">
        <f>SB.n!AA26*$F26/100</f>
        <v>11.711487235524066</v>
      </c>
      <c r="AB26" s="16">
        <f>SB.n!AB26*$F26/100</f>
        <v>20.520127207542167</v>
      </c>
      <c r="AC26" s="16">
        <f>SB.n!AC26*$F26/100</f>
        <v>37.436719881076925</v>
      </c>
      <c r="AD26" s="16">
        <f>SB.n!AD26*$F26/100</f>
        <v>115.7134978142378</v>
      </c>
      <c r="AE26" s="16">
        <f>SB.n!AE26*$F26/100</f>
        <v>6.0058908900123411</v>
      </c>
      <c r="AF26" s="16">
        <f>SB.n!AF26*$F26/100</f>
        <v>19.318949029539702</v>
      </c>
      <c r="AG26" s="16">
        <f>SB.n!AG26*$F26/100</f>
        <v>45.644770764093799</v>
      </c>
      <c r="AH26" s="16">
        <f>SB.n!AH26*$F26/100</f>
        <v>4.7046145305096694</v>
      </c>
      <c r="AI26" s="16">
        <f>SB.n!AI26*$F26/100</f>
        <v>24.223759923049773</v>
      </c>
      <c r="AJ26" s="16">
        <f>SB.n!AJ26*$F26/100</f>
        <v>0</v>
      </c>
      <c r="AK26" s="13"/>
      <c r="AL26" s="31">
        <f t="shared" si="3"/>
        <v>99.277736765357389</v>
      </c>
      <c r="AM26" s="31">
        <f t="shared" si="4"/>
        <v>0.2167170622611056</v>
      </c>
      <c r="AN26" s="31">
        <f t="shared" si="5"/>
        <v>99.4944538276185</v>
      </c>
    </row>
    <row r="27" spans="1:40" ht="13.2" customHeight="1" x14ac:dyDescent="0.25">
      <c r="A27" s="13" t="str">
        <f>SB.u!A27</f>
        <v>100512-1051MS-b</v>
      </c>
      <c r="B27" s="13" t="str">
        <f>SB.u!B27</f>
        <v>10MS265</v>
      </c>
      <c r="C27" s="13" t="str">
        <f>SB.u!D27</f>
        <v>BG-09</v>
      </c>
      <c r="D27" s="7">
        <f>SB.u!E27</f>
        <v>4</v>
      </c>
      <c r="E27" s="7">
        <f>SB.u!F27</f>
        <v>10</v>
      </c>
      <c r="F27" s="17">
        <f>SB.n!F27</f>
        <v>99.995026704118331</v>
      </c>
      <c r="G27" s="14">
        <f>SB.n!G27*$F27/100</f>
        <v>53.826463132819654</v>
      </c>
      <c r="H27" s="14">
        <f>SB.n!H27*$F27/100</f>
        <v>1.8162293864147379</v>
      </c>
      <c r="I27" s="14">
        <f>SB.n!I27*$F27/100</f>
        <v>14.073906023093297</v>
      </c>
      <c r="J27" s="14">
        <f>SB.n!J27*$F27/100</f>
        <v>11.899411872218769</v>
      </c>
      <c r="K27" s="14">
        <f>SB.n!K27*$F27/100</f>
        <v>0.19479093140004122</v>
      </c>
      <c r="L27" s="14">
        <f>SB.n!L27*$F27/100</f>
        <v>5.048068718538647</v>
      </c>
      <c r="M27" s="14">
        <f>SB.n!M27*$F27/100</f>
        <v>8.7048852345216794</v>
      </c>
      <c r="N27" s="14">
        <f>SB.n!N27*$F27/100</f>
        <v>2.9288537606852505</v>
      </c>
      <c r="O27" s="14">
        <f>SB.n!O27*$F27/100</f>
        <v>0.99977325605302125</v>
      </c>
      <c r="P27" s="14">
        <f>SB.n!P27*$F27/100</f>
        <v>0.28869150225774559</v>
      </c>
      <c r="Q27" s="13"/>
      <c r="R27" s="16">
        <f>SB.n!R27*$F27/100</f>
        <v>17.652008782671302</v>
      </c>
      <c r="S27" s="16">
        <f>SB.n!S27*$F27/100</f>
        <v>43.115538693306355</v>
      </c>
      <c r="T27" s="16">
        <f>SB.n!T27*$F27/100</f>
        <v>35.912707523365761</v>
      </c>
      <c r="U27" s="16">
        <f>SB.n!U27*$F27/100</f>
        <v>322.70712607860588</v>
      </c>
      <c r="V27" s="16">
        <f>SB.n!V27*$F27/100</f>
        <v>476.09699550043939</v>
      </c>
      <c r="W27" s="16">
        <f>SB.n!W27*$F27/100</f>
        <v>22.724425099530873</v>
      </c>
      <c r="X27" s="16">
        <f>SB.n!X27*$F27/100</f>
        <v>311.34491352884038</v>
      </c>
      <c r="Y27" s="16">
        <f>SB.n!Y27*$F27/100</f>
        <v>158.1579407596814</v>
      </c>
      <c r="Z27" s="16">
        <f>SB.n!Z27*$F27/100</f>
        <v>32.767809406912825</v>
      </c>
      <c r="AA27" s="16">
        <f>SB.n!AA27*$F27/100</f>
        <v>11.46366087610263</v>
      </c>
      <c r="AB27" s="16">
        <f>SB.n!AB27*$F27/100</f>
        <v>19.57952698307794</v>
      </c>
      <c r="AC27" s="16">
        <f>SB.n!AC27*$F27/100</f>
        <v>36.115604176040137</v>
      </c>
      <c r="AD27" s="16">
        <f>SB.n!AD27*$F27/100</f>
        <v>114.83950541370066</v>
      </c>
      <c r="AE27" s="16">
        <f>SB.n!AE27*$F27/100</f>
        <v>6.7970378645918235</v>
      </c>
      <c r="AF27" s="16">
        <f>SB.n!AF27*$F27/100</f>
        <v>16.738973845636583</v>
      </c>
      <c r="AG27" s="16">
        <f>SB.n!AG27*$F27/100</f>
        <v>42.709745387957589</v>
      </c>
      <c r="AH27" s="16">
        <f>SB.n!AH27*$F27/100</f>
        <v>3.8550364008132738</v>
      </c>
      <c r="AI27" s="16">
        <f>SB.n!AI27*$F27/100</f>
        <v>25.159184931623468</v>
      </c>
      <c r="AJ27" s="16">
        <f>SB.n!AJ27*$F27/100</f>
        <v>0.3043449790115742</v>
      </c>
      <c r="AK27" s="13"/>
      <c r="AL27" s="31">
        <f t="shared" si="3"/>
        <v>99.781073818002838</v>
      </c>
      <c r="AM27" s="31">
        <f t="shared" si="4"/>
        <v>0.21395288611549604</v>
      </c>
      <c r="AN27" s="31">
        <f t="shared" si="5"/>
        <v>99.995026704118331</v>
      </c>
    </row>
    <row r="28" spans="1:40" ht="13.2" customHeight="1" x14ac:dyDescent="0.25">
      <c r="A28" s="13" t="str">
        <f>SB.u!A28</f>
        <v>100511-1800MS</v>
      </c>
      <c r="B28" s="13" t="str">
        <f>SB.u!B28</f>
        <v>10MS184</v>
      </c>
      <c r="C28" s="13" t="str">
        <f>SB.u!D28</f>
        <v>BG-10</v>
      </c>
      <c r="D28" s="7">
        <f>SB.u!E28</f>
        <v>4</v>
      </c>
      <c r="E28" s="7">
        <f>SB.u!F28</f>
        <v>12</v>
      </c>
      <c r="F28" s="17">
        <f>SB.n!F28</f>
        <v>99.389449538081593</v>
      </c>
      <c r="G28" s="14">
        <f>SB.n!G28*$F28/100</f>
        <v>53.698779017478117</v>
      </c>
      <c r="H28" s="14">
        <f>SB.n!H28*$F28/100</f>
        <v>1.8026426634578521</v>
      </c>
      <c r="I28" s="14">
        <f>SB.n!I28*$F28/100</f>
        <v>14.096041542102387</v>
      </c>
      <c r="J28" s="14">
        <f>SB.n!J28*$F28/100</f>
        <v>11.555655594638489</v>
      </c>
      <c r="K28" s="14">
        <f>SB.n!K28*$F28/100</f>
        <v>0.19515169542822261</v>
      </c>
      <c r="L28" s="14">
        <f>SB.n!L28*$F28/100</f>
        <v>4.883134635706142</v>
      </c>
      <c r="M28" s="14">
        <f>SB.n!M28*$F28/100</f>
        <v>8.7300287419642846</v>
      </c>
      <c r="N28" s="14">
        <f>SB.n!N28*$F28/100</f>
        <v>2.7502813285262642</v>
      </c>
      <c r="O28" s="14">
        <f>SB.n!O28*$F28/100</f>
        <v>1.1762706053286682</v>
      </c>
      <c r="P28" s="14">
        <f>SB.n!P28*$F28/100</f>
        <v>0.28821559601529778</v>
      </c>
      <c r="Q28" s="13"/>
      <c r="R28" s="16">
        <f>SB.n!R28*$F28/100</f>
        <v>18.86632758871308</v>
      </c>
      <c r="S28" s="16">
        <f>SB.n!S28*$F28/100</f>
        <v>41.12659770661265</v>
      </c>
      <c r="T28" s="16">
        <f>SB.n!T28*$F28/100</f>
        <v>35.43675287827061</v>
      </c>
      <c r="U28" s="16">
        <f>SB.n!U28*$F28/100</f>
        <v>325.21955176733979</v>
      </c>
      <c r="V28" s="16">
        <f>SB.n!V28*$F28/100</f>
        <v>453.59043684186378</v>
      </c>
      <c r="W28" s="16">
        <f>SB.n!W28*$F28/100</f>
        <v>29.04815517627252</v>
      </c>
      <c r="X28" s="16">
        <f>SB.n!X28*$F28/100</f>
        <v>315.63665521434274</v>
      </c>
      <c r="Y28" s="16">
        <f>SB.n!Y28*$F28/100</f>
        <v>156.82010921623413</v>
      </c>
      <c r="Z28" s="16">
        <f>SB.n!Z28*$F28/100</f>
        <v>32.641741383646448</v>
      </c>
      <c r="AA28" s="16">
        <f>SB.n!AA28*$F28/100</f>
        <v>11.18004597849664</v>
      </c>
      <c r="AB28" s="16">
        <f>SB.n!AB28*$F28/100</f>
        <v>19.465258623275403</v>
      </c>
      <c r="AC28" s="16">
        <f>SB.n!AC28*$F28/100</f>
        <v>34.53835632642712</v>
      </c>
      <c r="AD28" s="16">
        <f>SB.n!AD28*$F28/100</f>
        <v>116.89137357874611</v>
      </c>
      <c r="AE28" s="16">
        <f>SB.n!AE28*$F28/100</f>
        <v>4.6916264374048406</v>
      </c>
      <c r="AF28" s="16">
        <f>SB.n!AF28*$F28/100</f>
        <v>22.160448278805845</v>
      </c>
      <c r="AG28" s="16">
        <f>SB.n!AG28*$F28/100</f>
        <v>43.721965523049363</v>
      </c>
      <c r="AH28" s="16">
        <f>SB.n!AH28*$F28/100</f>
        <v>4.5918045983111204</v>
      </c>
      <c r="AI28" s="16">
        <f>SB.n!AI28*$F28/100</f>
        <v>24.256706899773963</v>
      </c>
      <c r="AJ28" s="16">
        <f>SB.n!AJ28*$F28/100</f>
        <v>1.4973275864058002</v>
      </c>
      <c r="AK28" s="13"/>
      <c r="AL28" s="31">
        <f t="shared" si="3"/>
        <v>99.176201420645739</v>
      </c>
      <c r="AM28" s="31">
        <f t="shared" si="4"/>
        <v>0.21324811743583919</v>
      </c>
      <c r="AN28" s="31">
        <f t="shared" si="5"/>
        <v>99.389449538081578</v>
      </c>
    </row>
    <row r="29" spans="1:40" ht="13.2" customHeight="1" x14ac:dyDescent="0.25">
      <c r="A29" s="13" t="str">
        <f>SB.u!A29</f>
        <v>100511-1800MS-a</v>
      </c>
      <c r="B29" s="13" t="str">
        <f>SB.u!B29</f>
        <v>10MS266</v>
      </c>
      <c r="C29" s="13" t="str">
        <f>SB.u!D29</f>
        <v>BG-10</v>
      </c>
      <c r="D29" s="7">
        <f>SB.u!E29</f>
        <v>4</v>
      </c>
      <c r="E29" s="7">
        <f>SB.u!F29</f>
        <v>12</v>
      </c>
      <c r="F29" s="17">
        <f>SB.n!F29</f>
        <v>99.58870057667481</v>
      </c>
      <c r="G29" s="14">
        <f>SB.n!G29*$F29/100</f>
        <v>53.750317624295683</v>
      </c>
      <c r="H29" s="14">
        <f>SB.n!H29*$F29/100</f>
        <v>1.7968519606679587</v>
      </c>
      <c r="I29" s="14">
        <f>SB.n!I29*$F29/100</f>
        <v>14.105475767860023</v>
      </c>
      <c r="J29" s="14">
        <f>SB.n!J29*$F29/100</f>
        <v>11.707969738979376</v>
      </c>
      <c r="K29" s="14">
        <f>SB.n!K29*$F29/100</f>
        <v>0.19612314750399532</v>
      </c>
      <c r="L29" s="14">
        <f>SB.n!L29*$F29/100</f>
        <v>4.8716957775716541</v>
      </c>
      <c r="M29" s="14">
        <f>SB.n!M29*$F29/100</f>
        <v>8.7344490338909537</v>
      </c>
      <c r="N29" s="14">
        <f>SB.n!N29*$F29/100</f>
        <v>2.7645417869694118</v>
      </c>
      <c r="O29" s="14">
        <f>SB.n!O29*$F29/100</f>
        <v>1.1575303797480734</v>
      </c>
      <c r="P29" s="14">
        <f>SB.n!P29*$F29/100</f>
        <v>0.28997127500220299</v>
      </c>
      <c r="Q29" s="13"/>
      <c r="R29" s="16">
        <f>SB.n!R29*$F29/100</f>
        <v>18.436958637273349</v>
      </c>
      <c r="S29" s="16">
        <f>SB.n!S29*$F29/100</f>
        <v>43.687575901365129</v>
      </c>
      <c r="T29" s="16">
        <f>SB.n!T29*$F29/100</f>
        <v>36.072310377273951</v>
      </c>
      <c r="U29" s="16">
        <f>SB.n!U29*$F29/100</f>
        <v>328.55862701967021</v>
      </c>
      <c r="V29" s="16">
        <f>SB.n!V29*$F29/100</f>
        <v>453.20849954558355</v>
      </c>
      <c r="W29" s="16">
        <f>SB.n!W29*$F29/100</f>
        <v>29.459053474773729</v>
      </c>
      <c r="X29" s="16">
        <f>SB.n!X29*$F29/100</f>
        <v>315.33211321466979</v>
      </c>
      <c r="Y29" s="16">
        <f>SB.n!Y29*$F29/100</f>
        <v>157.91655876273262</v>
      </c>
      <c r="Z29" s="16">
        <f>SB.n!Z29*$F29/100</f>
        <v>32.465079339546556</v>
      </c>
      <c r="AA29" s="16">
        <f>SB.n!AA29*$F29/100</f>
        <v>11.322697423977656</v>
      </c>
      <c r="AB29" s="16">
        <f>SB.n!AB29*$F29/100</f>
        <v>20.74157846693252</v>
      </c>
      <c r="AC29" s="16">
        <f>SB.n!AC29*$F29/100</f>
        <v>33.266686236819311</v>
      </c>
      <c r="AD29" s="16">
        <f>SB.n!AD29*$F29/100</f>
        <v>113.52757682625385</v>
      </c>
      <c r="AE29" s="16">
        <f>SB.n!AE29*$F29/100</f>
        <v>5.6112482809092805</v>
      </c>
      <c r="AF29" s="16">
        <f>SB.n!AF29*$F29/100</f>
        <v>19.739569845341578</v>
      </c>
      <c r="AG29" s="16">
        <f>SB.n!AG29*$F29/100</f>
        <v>44.188580212160588</v>
      </c>
      <c r="AH29" s="16">
        <f>SB.n!AH29*$F29/100</f>
        <v>4.0080344863637727</v>
      </c>
      <c r="AI29" s="16">
        <f>SB.n!AI29*$F29/100</f>
        <v>25.250617264091765</v>
      </c>
      <c r="AJ29" s="16">
        <f>SB.n!AJ29*$F29/100</f>
        <v>1.4028120702273201</v>
      </c>
      <c r="AK29" s="13"/>
      <c r="AL29" s="31">
        <f t="shared" si="3"/>
        <v>99.374926492489337</v>
      </c>
      <c r="AM29" s="31">
        <f t="shared" si="4"/>
        <v>0.21377408418549348</v>
      </c>
      <c r="AN29" s="31">
        <f t="shared" si="5"/>
        <v>99.588700576674825</v>
      </c>
    </row>
    <row r="30" spans="1:40" ht="13.2" customHeight="1" x14ac:dyDescent="0.25">
      <c r="A30" s="13" t="str">
        <f>SB.u!A30</f>
        <v>100511-1303MS</v>
      </c>
      <c r="B30" s="13" t="str">
        <f>SB.u!B30</f>
        <v>10MS185</v>
      </c>
      <c r="C30" s="13" t="str">
        <f>SB.u!D30</f>
        <v>BG-11</v>
      </c>
      <c r="D30" s="7">
        <f>SB.u!E30</f>
        <v>5</v>
      </c>
      <c r="E30" s="7">
        <f>SB.u!F30</f>
        <v>15</v>
      </c>
      <c r="F30" s="17">
        <f>SB.n!F30</f>
        <v>99.190316697028038</v>
      </c>
      <c r="G30" s="14">
        <f>SB.n!G30*$F30/100</f>
        <v>54.047906530259397</v>
      </c>
      <c r="H30" s="14">
        <f>SB.n!H30*$F30/100</f>
        <v>1.750598410798287</v>
      </c>
      <c r="I30" s="14">
        <f>SB.n!I30*$F30/100</f>
        <v>14.137548283387444</v>
      </c>
      <c r="J30" s="14">
        <f>SB.n!J30*$F30/100</f>
        <v>11.183694936808505</v>
      </c>
      <c r="K30" s="14">
        <f>SB.n!K30*$F30/100</f>
        <v>0.19092276988570345</v>
      </c>
      <c r="L30" s="14">
        <f>SB.n!L30*$F30/100</f>
        <v>4.6572285761398788</v>
      </c>
      <c r="M30" s="14">
        <f>SB.n!M30*$F30/100</f>
        <v>8.4972063920138741</v>
      </c>
      <c r="N30" s="14">
        <f>SB.n!N30*$F30/100</f>
        <v>2.9322028187871068</v>
      </c>
      <c r="O30" s="14">
        <f>SB.n!O30*$F30/100</f>
        <v>1.253395074790582</v>
      </c>
      <c r="P30" s="14">
        <f>SB.n!P30*$F30/100</f>
        <v>0.31951527655642425</v>
      </c>
      <c r="Q30" s="13"/>
      <c r="R30" s="16">
        <f>SB.n!R30*$F30/100</f>
        <v>15.570247569908716</v>
      </c>
      <c r="S30" s="16">
        <f>SB.n!S30*$F30/100</f>
        <v>38.827073054076166</v>
      </c>
      <c r="T30" s="16">
        <f>SB.n!T30*$F30/100</f>
        <v>35.575059321120555</v>
      </c>
      <c r="U30" s="16">
        <f>SB.n!U30*$F30/100</f>
        <v>306.28056612200186</v>
      </c>
      <c r="V30" s="16">
        <f>SB.n!V30*$F30/100</f>
        <v>536.28662832559019</v>
      </c>
      <c r="W30" s="16">
        <f>SB.n!W30*$F30/100</f>
        <v>31.731770363991181</v>
      </c>
      <c r="X30" s="16">
        <f>SB.n!X30*$F30/100</f>
        <v>318.59879995895483</v>
      </c>
      <c r="Y30" s="16">
        <f>SB.n!Y30*$F30/100</f>
        <v>164.67014993238899</v>
      </c>
      <c r="Z30" s="16">
        <f>SB.n!Z30*$F30/100</f>
        <v>33.70268777790367</v>
      </c>
      <c r="AA30" s="16">
        <f>SB.n!AA30*$F30/100</f>
        <v>11.234229259301225</v>
      </c>
      <c r="AB30" s="16">
        <f>SB.n!AB30*$F30/100</f>
        <v>20.300449363298707</v>
      </c>
      <c r="AC30" s="16">
        <f>SB.n!AC30*$F30/100</f>
        <v>28.381210760339936</v>
      </c>
      <c r="AD30" s="16">
        <f>SB.n!AD30*$F30/100</f>
        <v>117.17104025709784</v>
      </c>
      <c r="AE30" s="16">
        <f>SB.n!AE30*$F30/100</f>
        <v>7.095302690084984</v>
      </c>
      <c r="AF30" s="16">
        <f>SB.n!AF30*$F30/100</f>
        <v>19.117898914951212</v>
      </c>
      <c r="AG30" s="16">
        <f>SB.n!AG30*$F30/100</f>
        <v>45.232554649291778</v>
      </c>
      <c r="AH30" s="16">
        <f>SB.n!AH30*$F30/100</f>
        <v>4.7302017933899894</v>
      </c>
      <c r="AI30" s="16">
        <f>SB.n!AI30*$F30/100</f>
        <v>24.045192449732451</v>
      </c>
      <c r="AJ30" s="16">
        <f>SB.n!AJ30*$F30/100</f>
        <v>0</v>
      </c>
      <c r="AK30" s="13"/>
      <c r="AL30" s="31">
        <f t="shared" si="3"/>
        <v>98.970219069427216</v>
      </c>
      <c r="AM30" s="31">
        <f t="shared" si="4"/>
        <v>0.22009762760081436</v>
      </c>
      <c r="AN30" s="31">
        <f t="shared" si="5"/>
        <v>99.190316697028024</v>
      </c>
    </row>
    <row r="31" spans="1:40" ht="13.2" customHeight="1" x14ac:dyDescent="0.25">
      <c r="A31" s="13" t="str">
        <f>SB.u!A31</f>
        <v>100511-1303MS-a</v>
      </c>
      <c r="B31" s="13" t="str">
        <f>SB.u!B31</f>
        <v>10MS267</v>
      </c>
      <c r="C31" s="13" t="str">
        <f>SB.u!D31</f>
        <v>BG-11</v>
      </c>
      <c r="D31" s="7">
        <f>SB.u!E31</f>
        <v>5</v>
      </c>
      <c r="E31" s="7">
        <f>SB.u!F31</f>
        <v>15</v>
      </c>
      <c r="F31" s="17">
        <f>SB.n!F31</f>
        <v>98.886755904586835</v>
      </c>
      <c r="G31" s="14">
        <f>SB.n!G31*$F31/100</f>
        <v>53.929307015249506</v>
      </c>
      <c r="H31" s="14">
        <f>SB.n!H31*$F31/100</f>
        <v>1.7468139759069898</v>
      </c>
      <c r="I31" s="14">
        <f>SB.n!I31*$F31/100</f>
        <v>14.142582382549092</v>
      </c>
      <c r="J31" s="14">
        <f>SB.n!J31*$F31/100</f>
        <v>11.021555388285279</v>
      </c>
      <c r="K31" s="14">
        <f>SB.n!K31*$F31/100</f>
        <v>0.18990475707787899</v>
      </c>
      <c r="L31" s="14">
        <f>SB.n!L31*$F31/100</f>
        <v>4.6573928196811218</v>
      </c>
      <c r="M31" s="14">
        <f>SB.n!M31*$F31/100</f>
        <v>8.4796952078012797</v>
      </c>
      <c r="N31" s="14">
        <f>SB.n!N31*$F31/100</f>
        <v>2.9397308027190583</v>
      </c>
      <c r="O31" s="14">
        <f>SB.n!O31*$F31/100</f>
        <v>1.2420760055369753</v>
      </c>
      <c r="P31" s="14">
        <f>SB.n!P31*$F31/100</f>
        <v>0.31829848361631113</v>
      </c>
      <c r="Q31" s="13"/>
      <c r="R31" s="16">
        <f>SB.n!R31*$F31/100</f>
        <v>14.993003408323604</v>
      </c>
      <c r="S31" s="16">
        <f>SB.n!S31*$F31/100</f>
        <v>38.326485533860335</v>
      </c>
      <c r="T31" s="16">
        <f>SB.n!T31*$F31/100</f>
        <v>34.45412041515425</v>
      </c>
      <c r="U31" s="16">
        <f>SB.n!U31*$F31/100</f>
        <v>305.42038731128082</v>
      </c>
      <c r="V31" s="16">
        <f>SB.n!V31*$F31/100</f>
        <v>533.19488942183932</v>
      </c>
      <c r="W31" s="16">
        <f>SB.n!W31*$F31/100</f>
        <v>31.475378016149552</v>
      </c>
      <c r="X31" s="16">
        <f>SB.n!X31*$F31/100</f>
        <v>316.54102560089837</v>
      </c>
      <c r="Y31" s="16">
        <f>SB.n!Y31*$F31/100</f>
        <v>161.944295092555</v>
      </c>
      <c r="Z31" s="16">
        <f>SB.n!Z31*$F31/100</f>
        <v>33.759080522053146</v>
      </c>
      <c r="AA31" s="16">
        <f>SB.n!AA31*$F31/100</f>
        <v>11.418512529517978</v>
      </c>
      <c r="AB31" s="16">
        <f>SB.n!AB31*$F31/100</f>
        <v>20.751905379732669</v>
      </c>
      <c r="AC31" s="16">
        <f>SB.n!AC31*$F31/100</f>
        <v>28.000178550644083</v>
      </c>
      <c r="AD31" s="16">
        <f>SB.n!AD31*$F31/100</f>
        <v>114.58229094838039</v>
      </c>
      <c r="AE31" s="16">
        <f>SB.n!AE31*$F31/100</f>
        <v>7.8440216507123486</v>
      </c>
      <c r="AF31" s="16">
        <f>SB.n!AF31*$F31/100</f>
        <v>22.241276579235013</v>
      </c>
      <c r="AG31" s="16">
        <f>SB.n!AG31*$F31/100</f>
        <v>44.383261745169875</v>
      </c>
      <c r="AH31" s="16">
        <f>SB.n!AH31*$F31/100</f>
        <v>4.368822185206878</v>
      </c>
      <c r="AI31" s="16">
        <f>SB.n!AI31*$F31/100</f>
        <v>26.907973004342363</v>
      </c>
      <c r="AJ31" s="16">
        <f>SB.n!AJ31*$F31/100</f>
        <v>3.3759080522053155</v>
      </c>
      <c r="AK31" s="13"/>
      <c r="AL31" s="31">
        <f t="shared" si="3"/>
        <v>98.667356838423501</v>
      </c>
      <c r="AM31" s="31">
        <f t="shared" si="4"/>
        <v>0.2193990661633391</v>
      </c>
      <c r="AN31" s="31">
        <f t="shared" si="5"/>
        <v>98.886755904586835</v>
      </c>
    </row>
    <row r="32" spans="1:40" ht="13.2" customHeight="1" x14ac:dyDescent="0.25">
      <c r="A32" s="13" t="str">
        <f>SB.u!A32</f>
        <v>100511-1401MS</v>
      </c>
      <c r="B32" s="13" t="str">
        <f>SB.u!B32</f>
        <v>10MS186</v>
      </c>
      <c r="C32" s="13" t="str">
        <f>SB.u!D32</f>
        <v>BG-12</v>
      </c>
      <c r="D32" s="7">
        <f>SB.u!E32</f>
        <v>5</v>
      </c>
      <c r="E32" s="7">
        <f>SB.u!F32</f>
        <v>15</v>
      </c>
      <c r="F32" s="17">
        <f>SB.n!F32</f>
        <v>100.0424047903081</v>
      </c>
      <c r="G32" s="14">
        <f>SB.n!G32*$F32/100</f>
        <v>54.300639549419984</v>
      </c>
      <c r="H32" s="14">
        <f>SB.n!H32*$F32/100</f>
        <v>1.7481491303040462</v>
      </c>
      <c r="I32" s="14">
        <f>SB.n!I32*$F32/100</f>
        <v>14.14080634469299</v>
      </c>
      <c r="J32" s="14">
        <f>SB.n!J32*$F32/100</f>
        <v>11.550774052353447</v>
      </c>
      <c r="K32" s="14">
        <f>SB.n!K32*$F32/100</f>
        <v>0.19693272125622621</v>
      </c>
      <c r="L32" s="14">
        <f>SB.n!L32*$F32/100</f>
        <v>4.8729997197153345</v>
      </c>
      <c r="M32" s="14">
        <f>SB.n!M32*$F32/100</f>
        <v>8.5190212788666404</v>
      </c>
      <c r="N32" s="14">
        <f>SB.n!N32*$F32/100</f>
        <v>2.9685718061235753</v>
      </c>
      <c r="O32" s="14">
        <f>SB.n!O32*$F32/100</f>
        <v>1.2082552988316388</v>
      </c>
      <c r="P32" s="14">
        <f>SB.n!P32*$F32/100</f>
        <v>0.31725566397564553</v>
      </c>
      <c r="Q32" s="13"/>
      <c r="R32" s="16">
        <f>SB.n!R32*$F32/100</f>
        <v>15.892084229079638</v>
      </c>
      <c r="S32" s="16">
        <f>SB.n!S32*$F32/100</f>
        <v>38.438978729086372</v>
      </c>
      <c r="T32" s="16">
        <f>SB.n!T32*$F32/100</f>
        <v>35.955840568292679</v>
      </c>
      <c r="U32" s="16">
        <f>SB.n!U32*$F32/100</f>
        <v>308.80306167630368</v>
      </c>
      <c r="V32" s="16">
        <f>SB.n!V32*$F32/100</f>
        <v>531.8881940420091</v>
      </c>
      <c r="W32" s="16">
        <f>SB.n!W32*$F32/100</f>
        <v>30.592262140978299</v>
      </c>
      <c r="X32" s="16">
        <f>SB.n!X32*$F32/100</f>
        <v>317.94101010802444</v>
      </c>
      <c r="Y32" s="16">
        <f>SB.n!Y32*$F32/100</f>
        <v>161.60263150445354</v>
      </c>
      <c r="Z32" s="16">
        <f>SB.n!Z32*$F32/100</f>
        <v>33.373376881067244</v>
      </c>
      <c r="AA32" s="16">
        <f>SB.n!AA32*$F32/100</f>
        <v>10.52850580176526</v>
      </c>
      <c r="AB32" s="16">
        <f>SB.n!AB32*$F32/100</f>
        <v>20.957686077098771</v>
      </c>
      <c r="AC32" s="16">
        <f>SB.n!AC32*$F32/100</f>
        <v>27.711821874457613</v>
      </c>
      <c r="AD32" s="16">
        <f>SB.n!AD32*$F32/100</f>
        <v>116.3101914515766</v>
      </c>
      <c r="AE32" s="16">
        <f>SB.n!AE32*$F32/100</f>
        <v>4.568974215860397</v>
      </c>
      <c r="AF32" s="16">
        <f>SB.n!AF32*$F32/100</f>
        <v>20.759035024235278</v>
      </c>
      <c r="AG32" s="16">
        <f>SB.n!AG32*$F32/100</f>
        <v>45.590416632172207</v>
      </c>
      <c r="AH32" s="16">
        <f>SB.n!AH32*$F32/100</f>
        <v>5.0656018480191349</v>
      </c>
      <c r="AI32" s="16">
        <f>SB.n!AI32*$F32/100</f>
        <v>21.255662656394016</v>
      </c>
      <c r="AJ32" s="16">
        <f>SB.n!AJ32*$F32/100</f>
        <v>1.4898828964762156</v>
      </c>
      <c r="AK32" s="13"/>
      <c r="AL32" s="31">
        <f t="shared" si="3"/>
        <v>99.823405565539545</v>
      </c>
      <c r="AM32" s="31">
        <f t="shared" si="4"/>
        <v>0.21899922476855446</v>
      </c>
      <c r="AN32" s="31">
        <f t="shared" si="5"/>
        <v>100.0424047903081</v>
      </c>
    </row>
    <row r="33" spans="1:40" ht="13.2" customHeight="1" x14ac:dyDescent="0.25">
      <c r="A33" s="13" t="str">
        <f>SB.u!A33</f>
        <v>100511-1620MS</v>
      </c>
      <c r="B33" s="13" t="str">
        <f>SB.u!B33</f>
        <v>10MS187</v>
      </c>
      <c r="C33" s="13" t="str">
        <f>SB.u!D33</f>
        <v>BG-13</v>
      </c>
      <c r="D33" s="7">
        <f>SB.u!E33</f>
        <v>5</v>
      </c>
      <c r="E33" s="7">
        <f>SB.u!F33</f>
        <v>15</v>
      </c>
      <c r="F33" s="17">
        <f>SB.n!F33</f>
        <v>98.986930683143257</v>
      </c>
      <c r="G33" s="14">
        <f>SB.n!G33*$F33/100</f>
        <v>53.855410664799258</v>
      </c>
      <c r="H33" s="14">
        <f>SB.n!H33*$F33/100</f>
        <v>1.7445758992716265</v>
      </c>
      <c r="I33" s="14">
        <f>SB.n!I33*$F33/100</f>
        <v>14.145559498033281</v>
      </c>
      <c r="J33" s="14">
        <f>SB.n!J33*$F33/100</f>
        <v>11.033798205086208</v>
      </c>
      <c r="K33" s="14">
        <f>SB.n!K33*$F33/100</f>
        <v>0.18946640598462786</v>
      </c>
      <c r="L33" s="14">
        <f>SB.n!L33*$F33/100</f>
        <v>4.7766513629431753</v>
      </c>
      <c r="M33" s="14">
        <f>SB.n!M33*$F33/100</f>
        <v>8.5815112987389384</v>
      </c>
      <c r="N33" s="14">
        <f>SB.n!N33*$F33/100</f>
        <v>2.9160762285735724</v>
      </c>
      <c r="O33" s="14">
        <f>SB.n!O33*$F33/100</f>
        <v>1.2147837735411811</v>
      </c>
      <c r="P33" s="14">
        <f>SB.n!P33*$F33/100</f>
        <v>0.31044847705715406</v>
      </c>
      <c r="Q33" s="13"/>
      <c r="R33" s="16">
        <f>SB.n!R33*$F33/100</f>
        <v>15.324197937600355</v>
      </c>
      <c r="S33" s="16">
        <f>SB.n!S33*$F33/100</f>
        <v>39.348585672031867</v>
      </c>
      <c r="T33" s="16">
        <f>SB.n!T33*$F33/100</f>
        <v>35.097356566762102</v>
      </c>
      <c r="U33" s="16">
        <f>SB.n!U33*$F33/100</f>
        <v>307.077153510882</v>
      </c>
      <c r="V33" s="16">
        <f>SB.n!V33*$F33/100</f>
        <v>533.77641719422127</v>
      </c>
      <c r="W33" s="16">
        <f>SB.n!W33*$F33/100</f>
        <v>30.351798495763283</v>
      </c>
      <c r="X33" s="16">
        <f>SB.n!X33*$F33/100</f>
        <v>319.43537765410792</v>
      </c>
      <c r="Y33" s="16">
        <f>SB.n!Y33*$F33/100</f>
        <v>160.45918227564761</v>
      </c>
      <c r="Z33" s="16">
        <f>SB.n!Z33*$F33/100</f>
        <v>33.218906496991735</v>
      </c>
      <c r="AA33" s="16">
        <f>SB.n!AA33*$F33/100</f>
        <v>10.479774073455724</v>
      </c>
      <c r="AB33" s="16">
        <f>SB.n!AB33*$F33/100</f>
        <v>21.552742905786303</v>
      </c>
      <c r="AC33" s="16">
        <f>SB.n!AC33*$F33/100</f>
        <v>27.880153667118062</v>
      </c>
      <c r="AD33" s="16">
        <f>SB.n!AD33*$F33/100</f>
        <v>115.17864901486715</v>
      </c>
      <c r="AE33" s="16">
        <f>SB.n!AE33*$F33/100</f>
        <v>5.239887036727862</v>
      </c>
      <c r="AF33" s="16">
        <f>SB.n!AF33*$F33/100</f>
        <v>18.982232283995273</v>
      </c>
      <c r="AG33" s="16">
        <f>SB.n!AG33*$F33/100</f>
        <v>41.227035741802247</v>
      </c>
      <c r="AH33" s="16">
        <f>SB.n!AH33*$F33/100</f>
        <v>4.4489606915613926</v>
      </c>
      <c r="AI33" s="16">
        <f>SB.n!AI33*$F33/100</f>
        <v>24.617582493306372</v>
      </c>
      <c r="AJ33" s="16">
        <f>SB.n!AJ33*$F33/100</f>
        <v>3.1637053806658795</v>
      </c>
      <c r="AK33" s="13"/>
      <c r="AL33" s="31">
        <f t="shared" si="3"/>
        <v>98.768281814029024</v>
      </c>
      <c r="AM33" s="31">
        <f t="shared" si="4"/>
        <v>0.21864886911422751</v>
      </c>
      <c r="AN33" s="31">
        <f t="shared" si="5"/>
        <v>98.986930683143257</v>
      </c>
    </row>
    <row r="34" spans="1:40" ht="13.2" customHeight="1" x14ac:dyDescent="0.25">
      <c r="A34" s="13" t="str">
        <f>SB.u!A34</f>
        <v>110427-1738MS</v>
      </c>
      <c r="B34" s="13" t="str">
        <f>SB.u!B34</f>
        <v>10MS147</v>
      </c>
      <c r="C34" s="13" t="str">
        <f>SB.u!D34</f>
        <v>BL-1</v>
      </c>
      <c r="D34" s="7">
        <f>SB.u!E34</f>
        <v>2</v>
      </c>
      <c r="E34" s="7">
        <f>SB.u!F34</f>
        <v>5</v>
      </c>
      <c r="F34" s="17">
        <f>SB.n!F34</f>
        <v>98.362406704131985</v>
      </c>
      <c r="G34" s="14">
        <f>SB.n!G34*$F34/100</f>
        <v>53.189186488507829</v>
      </c>
      <c r="H34" s="14">
        <f>SB.n!H34*$F34/100</f>
        <v>2.0013410418769246</v>
      </c>
      <c r="I34" s="14">
        <f>SB.n!I34*$F34/100</f>
        <v>13.772321705720351</v>
      </c>
      <c r="J34" s="14">
        <f>SB.n!J34*$F34/100</f>
        <v>11.68122532946216</v>
      </c>
      <c r="K34" s="14">
        <f>SB.n!K34*$F34/100</f>
        <v>0.20362404217839514</v>
      </c>
      <c r="L34" s="14">
        <f>SB.n!L34*$F34/100</f>
        <v>4.2625411131998741</v>
      </c>
      <c r="M34" s="14">
        <f>SB.n!M34*$F34/100</f>
        <v>8.4952458668913149</v>
      </c>
      <c r="N34" s="14">
        <f>SB.n!N34*$F34/100</f>
        <v>2.8612566406642559</v>
      </c>
      <c r="O34" s="14">
        <f>SB.n!O34*$F34/100</f>
        <v>1.3381543213010343</v>
      </c>
      <c r="P34" s="14">
        <f>SB.n!P34*$F34/100</f>
        <v>0.33788273484923131</v>
      </c>
      <c r="Q34" s="13"/>
      <c r="R34" s="16">
        <f>SB.n!R34*$F34/100</f>
        <v>15.957379466379653</v>
      </c>
      <c r="S34" s="16">
        <f>SB.n!S34*$F34/100</f>
        <v>37.233885421552515</v>
      </c>
      <c r="T34" s="16">
        <f>SB.n!T34*$F34/100</f>
        <v>36.445866682472044</v>
      </c>
      <c r="U34" s="16">
        <f>SB.n!U34*$F34/100</f>
        <v>324.17120878923106</v>
      </c>
      <c r="V34" s="16">
        <f>SB.n!V34*$F34/100</f>
        <v>494.18625174584389</v>
      </c>
      <c r="W34" s="16">
        <f>SB.n!W34*$F34/100</f>
        <v>30.338721454598343</v>
      </c>
      <c r="X34" s="16">
        <f>SB.n!X34*$F34/100</f>
        <v>314.61648157788028</v>
      </c>
      <c r="Y34" s="16">
        <f>SB.n!Y34*$F34/100</f>
        <v>169.03001953276222</v>
      </c>
      <c r="Z34" s="16">
        <f>SB.n!Z34*$F34/100</f>
        <v>35.953354970546741</v>
      </c>
      <c r="AA34" s="16">
        <f>SB.n!AA34*$F34/100</f>
        <v>12.214290455747387</v>
      </c>
      <c r="AB34" s="16">
        <f>SB.n!AB34*$F34/100</f>
        <v>20.783994243247569</v>
      </c>
      <c r="AC34" s="16">
        <f>SB.n!AC34*$F34/100</f>
        <v>30.437223796983407</v>
      </c>
      <c r="AD34" s="16">
        <f>SB.n!AD34*$F34/100</f>
        <v>123.3249326660946</v>
      </c>
      <c r="AE34" s="16">
        <f>SB.n!AE34*$F34/100</f>
        <v>4.9251171192529783</v>
      </c>
      <c r="AF34" s="16">
        <f>SB.n!AF34*$F34/100</f>
        <v>19.207956765086617</v>
      </c>
      <c r="AG34" s="16">
        <f>SB.n!AG34*$F34/100</f>
        <v>45.3110774971274</v>
      </c>
      <c r="AH34" s="16">
        <f>SB.n!AH34*$F34/100</f>
        <v>3.8415913530173231</v>
      </c>
      <c r="AI34" s="16">
        <f>SB.n!AI34*$F34/100</f>
        <v>26.792637128736207</v>
      </c>
      <c r="AJ34" s="16">
        <f>SB.n!AJ34*$F34/100</f>
        <v>1.4775351357758932</v>
      </c>
      <c r="AK34" s="13"/>
      <c r="AL34" s="31">
        <f t="shared" si="3"/>
        <v>98.142779284651368</v>
      </c>
      <c r="AM34" s="31">
        <f t="shared" si="4"/>
        <v>0.21962741948060302</v>
      </c>
      <c r="AN34" s="31">
        <f t="shared" si="5"/>
        <v>98.362406704131971</v>
      </c>
    </row>
    <row r="35" spans="1:40" ht="13.2" customHeight="1" x14ac:dyDescent="0.25">
      <c r="A35" s="13" t="str">
        <f>SB.u!A35</f>
        <v>110427-1738MS-a</v>
      </c>
      <c r="B35" s="13" t="str">
        <f>SB.u!B35</f>
        <v>10MS320</v>
      </c>
      <c r="C35" s="13" t="str">
        <f>SB.u!D35</f>
        <v>BL-1</v>
      </c>
      <c r="D35" s="7">
        <f>SB.u!E35</f>
        <v>2</v>
      </c>
      <c r="E35" s="7">
        <f>SB.u!F35</f>
        <v>5</v>
      </c>
      <c r="F35" s="17">
        <f>SB.n!F35</f>
        <v>98.305724767326424</v>
      </c>
      <c r="G35" s="14">
        <f>SB.n!G35*$F35/100</f>
        <v>53.130984748535873</v>
      </c>
      <c r="H35" s="14">
        <f>SB.n!H35*$F35/100</f>
        <v>1.9927655707837817</v>
      </c>
      <c r="I35" s="14">
        <f>SB.n!I35*$F35/100</f>
        <v>13.7862928821399</v>
      </c>
      <c r="J35" s="14">
        <f>SB.n!J35*$F35/100</f>
        <v>11.67183072300684</v>
      </c>
      <c r="K35" s="14">
        <f>SB.n!K35*$F35/100</f>
        <v>0.20333838212530519</v>
      </c>
      <c r="L35" s="14">
        <f>SB.n!L35*$F35/100</f>
        <v>4.2846767963986769</v>
      </c>
      <c r="M35" s="14">
        <f>SB.n!M35*$F35/100</f>
        <v>8.4965887006814356</v>
      </c>
      <c r="N35" s="14">
        <f>SB.n!N35*$F35/100</f>
        <v>2.8538843429616914</v>
      </c>
      <c r="O35" s="14">
        <f>SB.n!O35*$F35/100</f>
        <v>1.3245958448238526</v>
      </c>
      <c r="P35" s="14">
        <f>SB.n!P35*$F35/100</f>
        <v>0.34033724638756108</v>
      </c>
      <c r="Q35" s="13"/>
      <c r="R35" s="16">
        <f>SB.n!R35*$F35/100</f>
        <v>15.618602030042888</v>
      </c>
      <c r="S35" s="16">
        <f>SB.n!S35*$F35/100</f>
        <v>38.057985959281723</v>
      </c>
      <c r="T35" s="16">
        <f>SB.n!T35*$F35/100</f>
        <v>36.179799639213272</v>
      </c>
      <c r="U35" s="16">
        <f>SB.n!U35*$F35/100</f>
        <v>322.2572317591127</v>
      </c>
      <c r="V35" s="16">
        <f>SB.n!V35*$F35/100</f>
        <v>498.21363437605157</v>
      </c>
      <c r="W35" s="16">
        <f>SB.n!W35*$F35/100</f>
        <v>30.940648325338124</v>
      </c>
      <c r="X35" s="16">
        <f>SB.n!X35*$F35/100</f>
        <v>314.54678265567384</v>
      </c>
      <c r="Y35" s="16">
        <f>SB.n!Y35*$F35/100</f>
        <v>167.85054586716976</v>
      </c>
      <c r="Z35" s="16">
        <f>SB.n!Z35*$F35/100</f>
        <v>36.080947727630722</v>
      </c>
      <c r="AA35" s="16">
        <f>SB.n!AA35*$F35/100</f>
        <v>11.862229389905989</v>
      </c>
      <c r="AB35" s="16">
        <f>SB.n!AB35*$F35/100</f>
        <v>20.066938051257633</v>
      </c>
      <c r="AC35" s="16">
        <f>SB.n!AC35*$F35/100</f>
        <v>31.03950023692067</v>
      </c>
      <c r="AD35" s="16">
        <f>SB.n!AD35*$F35/100</f>
        <v>124.05914903610015</v>
      </c>
      <c r="AE35" s="16">
        <f>SB.n!AE35*$F35/100</f>
        <v>5.6345589602053447</v>
      </c>
      <c r="AF35" s="16">
        <f>SB.n!AF35*$F35/100</f>
        <v>22.538235840821379</v>
      </c>
      <c r="AG35" s="16">
        <f>SB.n!AG35*$F35/100</f>
        <v>46.460398443798468</v>
      </c>
      <c r="AH35" s="16">
        <f>SB.n!AH35*$F35/100</f>
        <v>3.1632611706415976</v>
      </c>
      <c r="AI35" s="16">
        <f>SB.n!AI35*$F35/100</f>
        <v>26.986571862036129</v>
      </c>
      <c r="AJ35" s="16">
        <f>SB.n!AJ35*$F35/100</f>
        <v>2.471297789563748</v>
      </c>
      <c r="AK35" s="13"/>
      <c r="AL35" s="31">
        <f t="shared" si="3"/>
        <v>98.085295237844903</v>
      </c>
      <c r="AM35" s="31">
        <f t="shared" si="4"/>
        <v>0.22042952948149547</v>
      </c>
      <c r="AN35" s="31">
        <f t="shared" si="5"/>
        <v>98.305724767326396</v>
      </c>
    </row>
    <row r="36" spans="1:40" ht="13.2" customHeight="1" x14ac:dyDescent="0.25">
      <c r="A36" s="13" t="str">
        <f>SB.u!A36</f>
        <v>100924-1440MS</v>
      </c>
      <c r="B36" s="13" t="str">
        <f>SB.u!B36</f>
        <v>10MS139</v>
      </c>
      <c r="C36" s="13" t="str">
        <f>SB.u!D36</f>
        <v>BL-2</v>
      </c>
      <c r="D36" s="7">
        <f>SB.u!E36</f>
        <v>2</v>
      </c>
      <c r="E36" s="7">
        <f>SB.u!F36</f>
        <v>6</v>
      </c>
      <c r="F36" s="17">
        <f>SB.n!F36</f>
        <v>99.780983758298731</v>
      </c>
      <c r="G36" s="14">
        <f>SB.n!G36*$F36/100</f>
        <v>53.341190508784855</v>
      </c>
      <c r="H36" s="14">
        <f>SB.n!H36*$F36/100</f>
        <v>1.9215281223514333</v>
      </c>
      <c r="I36" s="14">
        <f>SB.n!I36*$F36/100</f>
        <v>13.902353090251692</v>
      </c>
      <c r="J36" s="14">
        <f>SB.n!J36*$F36/100</f>
        <v>12.262765364775127</v>
      </c>
      <c r="K36" s="14">
        <f>SB.n!K36*$F36/100</f>
        <v>0.20859561507058455</v>
      </c>
      <c r="L36" s="14">
        <f>SB.n!L36*$F36/100</f>
        <v>4.8414103746269168</v>
      </c>
      <c r="M36" s="14">
        <f>SB.n!M36*$F36/100</f>
        <v>8.5562199002192791</v>
      </c>
      <c r="N36" s="14">
        <f>SB.n!N36*$F36/100</f>
        <v>2.8845045311995925</v>
      </c>
      <c r="O36" s="14">
        <f>SB.n!O36*$F36/100</f>
        <v>1.3177655454482831</v>
      </c>
      <c r="P36" s="14">
        <f>SB.n!P36*$F36/100</f>
        <v>0.3295405947778754</v>
      </c>
      <c r="Q36" s="13"/>
      <c r="R36" s="16">
        <f>SB.n!R36*$F36/100</f>
        <v>16.766222270963947</v>
      </c>
      <c r="S36" s="16">
        <f>SB.n!S36*$F36/100</f>
        <v>39.584157906003632</v>
      </c>
      <c r="T36" s="16">
        <f>SB.n!T36*$F36/100</f>
        <v>36.707113847672538</v>
      </c>
      <c r="U36" s="16">
        <f>SB.n!U36*$F36/100</f>
        <v>319.45109889055561</v>
      </c>
      <c r="V36" s="16">
        <f>SB.n!V36*$F36/100</f>
        <v>482.94656813640523</v>
      </c>
      <c r="W36" s="16">
        <f>SB.n!W36*$F36/100</f>
        <v>28.671232167506396</v>
      </c>
      <c r="X36" s="16">
        <f>SB.n!X36*$F36/100</f>
        <v>317.76455582187879</v>
      </c>
      <c r="Y36" s="16">
        <f>SB.n!Y36*$F36/100</f>
        <v>162.99942716682702</v>
      </c>
      <c r="Z36" s="16">
        <f>SB.n!Z36*$F36/100</f>
        <v>34.425320284168578</v>
      </c>
      <c r="AA36" s="16">
        <f>SB.n!AA36*$F36/100</f>
        <v>11.607384649128885</v>
      </c>
      <c r="AB36" s="16">
        <f>SB.n!AB36*$F36/100</f>
        <v>20.139308408317639</v>
      </c>
      <c r="AC36" s="16">
        <f>SB.n!AC36*$F36/100</f>
        <v>29.365691078138035</v>
      </c>
      <c r="AD36" s="16">
        <f>SB.n!AD36*$F36/100</f>
        <v>121.62951777634198</v>
      </c>
      <c r="AE36" s="16">
        <f>SB.n!AE36*$F36/100</f>
        <v>5.1588376218350591</v>
      </c>
      <c r="AF36" s="16">
        <f>SB.n!AF36*$F36/100</f>
        <v>18.55197375544531</v>
      </c>
      <c r="AG36" s="16">
        <f>SB.n!AG36*$F36/100</f>
        <v>37.599989589913228</v>
      </c>
      <c r="AH36" s="16">
        <f>SB.n!AH36*$F36/100</f>
        <v>3.3730861373536936</v>
      </c>
      <c r="AI36" s="16">
        <f>SB.n!AI36*$F36/100</f>
        <v>21.925059892799009</v>
      </c>
      <c r="AJ36" s="16">
        <f>SB.n!AJ36*$F36/100</f>
        <v>0.59525049482712222</v>
      </c>
      <c r="AK36" s="13"/>
      <c r="AL36" s="31">
        <f t="shared" si="3"/>
        <v>99.565873647505626</v>
      </c>
      <c r="AM36" s="31">
        <f t="shared" si="4"/>
        <v>0.21511011079307596</v>
      </c>
      <c r="AN36" s="31">
        <f t="shared" si="5"/>
        <v>99.780983758298703</v>
      </c>
    </row>
    <row r="37" spans="1:40" ht="13.2" customHeight="1" x14ac:dyDescent="0.25">
      <c r="A37" s="13" t="str">
        <f>SB.u!A37</f>
        <v>100924-1440MS-a</v>
      </c>
      <c r="B37" s="13" t="str">
        <f>SB.u!B37</f>
        <v>10MS310</v>
      </c>
      <c r="C37" s="13" t="str">
        <f>SB.u!D37</f>
        <v>BL-2</v>
      </c>
      <c r="D37" s="7">
        <f>SB.u!E37</f>
        <v>2</v>
      </c>
      <c r="E37" s="7">
        <f>SB.u!F37</f>
        <v>6</v>
      </c>
      <c r="F37" s="17">
        <f>SB.n!F37</f>
        <v>99.855444108295117</v>
      </c>
      <c r="G37" s="14">
        <f>SB.n!G37*$F37/100</f>
        <v>53.413516604702579</v>
      </c>
      <c r="H37" s="14">
        <f>SB.n!H37*$F37/100</f>
        <v>1.9218141145934504</v>
      </c>
      <c r="I37" s="14">
        <f>SB.n!I37*$F37/100</f>
        <v>13.901887151060196</v>
      </c>
      <c r="J37" s="14">
        <f>SB.n!J37*$F37/100</f>
        <v>12.301654901131869</v>
      </c>
      <c r="K37" s="14">
        <f>SB.n!K37*$F37/100</f>
        <v>0.21045324392071238</v>
      </c>
      <c r="L37" s="14">
        <f>SB.n!L37*$F37/100</f>
        <v>4.8277952277741125</v>
      </c>
      <c r="M37" s="14">
        <f>SB.n!M37*$F37/100</f>
        <v>8.5714027260932486</v>
      </c>
      <c r="N37" s="14">
        <f>SB.n!N37*$F37/100</f>
        <v>2.8387271657896589</v>
      </c>
      <c r="O37" s="14">
        <f>SB.n!O37*$F37/100</f>
        <v>1.3217593401560026</v>
      </c>
      <c r="P37" s="14">
        <f>SB.n!P37*$F37/100</f>
        <v>0.32985560179795059</v>
      </c>
      <c r="Q37" s="13"/>
      <c r="R37" s="16">
        <f>SB.n!R37*$F37/100</f>
        <v>16.706584595132867</v>
      </c>
      <c r="S37" s="16">
        <f>SB.n!S37*$F37/100</f>
        <v>41.667017531908748</v>
      </c>
      <c r="T37" s="16">
        <f>SB.n!T37*$F37/100</f>
        <v>36.595375779814844</v>
      </c>
      <c r="U37" s="16">
        <f>SB.n!U37*$F37/100</f>
        <v>315.93344796867325</v>
      </c>
      <c r="V37" s="16">
        <f>SB.n!V37*$F37/100</f>
        <v>478.92209172714212</v>
      </c>
      <c r="W37" s="16">
        <f>SB.n!W37*$F37/100</f>
        <v>29.733742821099565</v>
      </c>
      <c r="X37" s="16">
        <f>SB.n!X37*$F37/100</f>
        <v>317.62399521937124</v>
      </c>
      <c r="Y37" s="16">
        <f>SB.n!Y37*$F37/100</f>
        <v>162.09364815515809</v>
      </c>
      <c r="Z37" s="16">
        <f>SB.n!Z37*$F37/100</f>
        <v>35.004272485040275</v>
      </c>
      <c r="AA37" s="16">
        <f>SB.n!AA37*$F37/100</f>
        <v>10.73994723972827</v>
      </c>
      <c r="AB37" s="16">
        <f>SB.n!AB37*$F37/100</f>
        <v>20.58489887614585</v>
      </c>
      <c r="AC37" s="16">
        <f>SB.n!AC37*$F37/100</f>
        <v>30.032074688869795</v>
      </c>
      <c r="AD37" s="16">
        <f>SB.n!AD37*$F37/100</f>
        <v>121.3216262265601</v>
      </c>
      <c r="AE37" s="16">
        <f>SB.n!AE37*$F37/100</f>
        <v>5.8671933994811845</v>
      </c>
      <c r="AF37" s="16">
        <f>SB.n!AF37*$F37/100</f>
        <v>21.47989447945654</v>
      </c>
      <c r="AG37" s="16">
        <f>SB.n!AG37*$F37/100</f>
        <v>45.545331812921731</v>
      </c>
      <c r="AH37" s="16">
        <f>SB.n!AH37*$F37/100</f>
        <v>3.2816505454725267</v>
      </c>
      <c r="AI37" s="16">
        <f>SB.n!AI37*$F37/100</f>
        <v>26.750424143397264</v>
      </c>
      <c r="AJ37" s="16">
        <f>SB.n!AJ37*$F37/100</f>
        <v>2.1877670303150172</v>
      </c>
      <c r="AK37" s="13"/>
      <c r="AL37" s="31">
        <f t="shared" si="3"/>
        <v>99.638866077019799</v>
      </c>
      <c r="AM37" s="31">
        <f t="shared" si="4"/>
        <v>0.21657803127531206</v>
      </c>
      <c r="AN37" s="31">
        <f t="shared" si="5"/>
        <v>99.855444108295117</v>
      </c>
    </row>
    <row r="38" spans="1:40" ht="13.2" customHeight="1" x14ac:dyDescent="0.25">
      <c r="A38" s="13" t="str">
        <f>SB.u!A38</f>
        <v>100924-1559MS</v>
      </c>
      <c r="B38" s="13" t="str">
        <f>SB.u!B38</f>
        <v>10MS140</v>
      </c>
      <c r="C38" s="13" t="str">
        <f>SB.u!D38</f>
        <v>BL-3</v>
      </c>
      <c r="D38" s="7">
        <f>SB.u!E38</f>
        <v>3</v>
      </c>
      <c r="E38" s="7">
        <f>SB.u!F38</f>
        <v>7</v>
      </c>
      <c r="F38" s="17">
        <f>SB.n!F38</f>
        <v>100.01147661318448</v>
      </c>
      <c r="G38" s="14">
        <f>SB.n!G38*$F38/100</f>
        <v>53.72829942485243</v>
      </c>
      <c r="H38" s="14">
        <f>SB.n!H38*$F38/100</f>
        <v>1.9374357958258943</v>
      </c>
      <c r="I38" s="14">
        <f>SB.n!I38*$F38/100</f>
        <v>13.876436273540133</v>
      </c>
      <c r="J38" s="14">
        <f>SB.n!J38*$F38/100</f>
        <v>12.356450006500895</v>
      </c>
      <c r="K38" s="14">
        <f>SB.n!K38*$F38/100</f>
        <v>0.19615954458580442</v>
      </c>
      <c r="L38" s="14">
        <f>SB.n!L38*$F38/100</f>
        <v>4.8567802181241282</v>
      </c>
      <c r="M38" s="14">
        <f>SB.n!M38*$F38/100</f>
        <v>8.3780141818198253</v>
      </c>
      <c r="N38" s="14">
        <f>SB.n!N38*$F38/100</f>
        <v>3.0504610648297965</v>
      </c>
      <c r="O38" s="14">
        <f>SB.n!O38*$F38/100</f>
        <v>1.0997244509041808</v>
      </c>
      <c r="P38" s="14">
        <f>SB.n!P38*$F38/100</f>
        <v>0.31882931693214134</v>
      </c>
      <c r="Q38" s="13"/>
      <c r="R38" s="16">
        <f>SB.n!R38*$F38/100</f>
        <v>13.410907640049896</v>
      </c>
      <c r="S38" s="16">
        <f>SB.n!S38*$F38/100</f>
        <v>32.126129495940418</v>
      </c>
      <c r="T38" s="16">
        <f>SB.n!T38*$F38/100</f>
        <v>36.829955309987767</v>
      </c>
      <c r="U38" s="16">
        <f>SB.n!U38*$F38/100</f>
        <v>315.25641094147142</v>
      </c>
      <c r="V38" s="16">
        <f>SB.n!V38*$F38/100</f>
        <v>489.49812886182116</v>
      </c>
      <c r="W38" s="16">
        <f>SB.n!W38*$F38/100</f>
        <v>28.022792083686344</v>
      </c>
      <c r="X38" s="16">
        <f>SB.n!X38*$F38/100</f>
        <v>307.75030591905534</v>
      </c>
      <c r="Y38" s="16">
        <f>SB.n!Y38*$F38/100</f>
        <v>164.03341508986395</v>
      </c>
      <c r="Z38" s="16">
        <f>SB.n!Z38*$F38/100</f>
        <v>34.728245903711297</v>
      </c>
      <c r="AA38" s="16">
        <f>SB.n!AA38*$F38/100</f>
        <v>12.109849436164456</v>
      </c>
      <c r="AB38" s="16">
        <f>SB.n!AB38*$F38/100</f>
        <v>20.716849861868116</v>
      </c>
      <c r="AC38" s="16">
        <f>SB.n!AC38*$F38/100</f>
        <v>28.222954884284103</v>
      </c>
      <c r="AD38" s="16">
        <f>SB.n!AD38*$F38/100</f>
        <v>118.29621515327591</v>
      </c>
      <c r="AE38" s="16">
        <f>SB.n!AE38*$F38/100</f>
        <v>5.4043956161395101</v>
      </c>
      <c r="AF38" s="16">
        <f>SB.n!AF38*$F38/100</f>
        <v>18.314896254695004</v>
      </c>
      <c r="AG38" s="16">
        <f>SB.n!AG38*$F38/100</f>
        <v>41.133455522839597</v>
      </c>
      <c r="AH38" s="16">
        <f>SB.n!AH38*$F38/100</f>
        <v>2.8022792083686339</v>
      </c>
      <c r="AI38" s="16">
        <f>SB.n!AI38*$F38/100</f>
        <v>22.318152266650195</v>
      </c>
      <c r="AJ38" s="16">
        <f>SB.n!AJ38*$F38/100</f>
        <v>2.7021978080697551</v>
      </c>
      <c r="AK38" s="13"/>
      <c r="AL38" s="31">
        <f t="shared" si="3"/>
        <v>99.79859027791521</v>
      </c>
      <c r="AM38" s="31">
        <f t="shared" si="4"/>
        <v>0.21288633526924214</v>
      </c>
      <c r="AN38" s="31">
        <f t="shared" si="5"/>
        <v>100.01147661318446</v>
      </c>
    </row>
    <row r="39" spans="1:40" ht="13.2" customHeight="1" x14ac:dyDescent="0.25">
      <c r="A39" s="13" t="str">
        <f>SB.u!A39</f>
        <v>100924-1559MS-a</v>
      </c>
      <c r="B39" s="13" t="str">
        <f>SB.u!B39</f>
        <v>10MS311</v>
      </c>
      <c r="C39" s="13" t="str">
        <f>SB.u!D39</f>
        <v>BL-3</v>
      </c>
      <c r="D39" s="7">
        <f>SB.u!E39</f>
        <v>3</v>
      </c>
      <c r="E39" s="7">
        <f>SB.u!F39</f>
        <v>7</v>
      </c>
      <c r="F39" s="17">
        <f>SB.n!F39</f>
        <v>100.05917752521371</v>
      </c>
      <c r="G39" s="14">
        <f>SB.n!G39*$F39/100</f>
        <v>53.835976421202048</v>
      </c>
      <c r="H39" s="14">
        <f>SB.n!H39*$F39/100</f>
        <v>1.9473582015443953</v>
      </c>
      <c r="I39" s="14">
        <f>SB.n!I39*$F39/100</f>
        <v>13.860270668258066</v>
      </c>
      <c r="J39" s="14">
        <f>SB.n!J39*$F39/100</f>
        <v>12.262903199053101</v>
      </c>
      <c r="K39" s="14">
        <f>SB.n!K39*$F39/100</f>
        <v>0.1961534198400279</v>
      </c>
      <c r="L39" s="14">
        <f>SB.n!L39*$F39/100</f>
        <v>4.8627200602798952</v>
      </c>
      <c r="M39" s="14">
        <f>SB.n!M39*$F39/100</f>
        <v>8.4132674749337699</v>
      </c>
      <c r="N39" s="14">
        <f>SB.n!N39*$F39/100</f>
        <v>3.0355500968474503</v>
      </c>
      <c r="O39" s="14">
        <f>SB.n!O39*$F39/100</f>
        <v>1.1092995005859796</v>
      </c>
      <c r="P39" s="14">
        <f>SB.n!P39*$F39/100</f>
        <v>0.31914658829072173</v>
      </c>
      <c r="Q39" s="13"/>
      <c r="R39" s="16">
        <f>SB.n!R39*$F39/100</f>
        <v>15.840793639670991</v>
      </c>
      <c r="S39" s="16">
        <f>SB.n!S39*$F39/100</f>
        <v>33.295935675741582</v>
      </c>
      <c r="T39" s="16">
        <f>SB.n!T39*$F39/100</f>
        <v>37.230909891965581</v>
      </c>
      <c r="U39" s="16">
        <f>SB.n!U39*$F39/100</f>
        <v>320.14546636099408</v>
      </c>
      <c r="V39" s="16">
        <f>SB.n!V39*$F39/100</f>
        <v>496.71482221719941</v>
      </c>
      <c r="W39" s="16">
        <f>SB.n!W39*$F39/100</f>
        <v>28.049303387442905</v>
      </c>
      <c r="X39" s="16">
        <f>SB.n!X39*$F39/100</f>
        <v>308.64323403664685</v>
      </c>
      <c r="Y39" s="16">
        <f>SB.n!Y39*$F39/100</f>
        <v>164.86532998230828</v>
      </c>
      <c r="Z39" s="16">
        <f>SB.n!Z39*$F39/100</f>
        <v>34.506696973041272</v>
      </c>
      <c r="AA39" s="16">
        <f>SB.n!AA39*$F39/100</f>
        <v>11.502232324347093</v>
      </c>
      <c r="AB39" s="16">
        <f>SB.n!AB39*$F39/100</f>
        <v>21.59190980184454</v>
      </c>
      <c r="AC39" s="16">
        <f>SB.n!AC39*$F39/100</f>
        <v>30.369929207267322</v>
      </c>
      <c r="AD39" s="16">
        <f>SB.n!AD39*$F39/100</f>
        <v>120.77343940564448</v>
      </c>
      <c r="AE39" s="16">
        <f>SB.n!AE39*$F39/100</f>
        <v>6.4573935855983668</v>
      </c>
      <c r="AF39" s="16">
        <f>SB.n!AF39*$F39/100</f>
        <v>19.069490432470175</v>
      </c>
      <c r="AG39" s="16">
        <f>SB.n!AG39*$F39/100</f>
        <v>43.789200252338922</v>
      </c>
      <c r="AH39" s="16">
        <f>SB.n!AH39*$F39/100</f>
        <v>2.522419369374362</v>
      </c>
      <c r="AI39" s="16">
        <f>SB.n!AI39*$F39/100</f>
        <v>26.334058216268335</v>
      </c>
      <c r="AJ39" s="16">
        <f>SB.n!AJ39*$F39/100</f>
        <v>1.008967747749745</v>
      </c>
      <c r="AK39" s="13"/>
      <c r="AL39" s="31">
        <f t="shared" si="3"/>
        <v>99.842645630835449</v>
      </c>
      <c r="AM39" s="31">
        <f t="shared" si="4"/>
        <v>0.21653189437824763</v>
      </c>
      <c r="AN39" s="31">
        <f t="shared" si="5"/>
        <v>100.0591775252137</v>
      </c>
    </row>
    <row r="40" spans="1:40" ht="13.2" customHeight="1" x14ac:dyDescent="0.25">
      <c r="A40" s="13" t="str">
        <f>SB.u!A40</f>
        <v>100924-1559MS-b</v>
      </c>
      <c r="B40" s="13" t="str">
        <f>SB.u!B40</f>
        <v>10MS312</v>
      </c>
      <c r="C40" s="13" t="str">
        <f>SB.u!D40</f>
        <v>BL-3</v>
      </c>
      <c r="D40" s="7">
        <f>SB.u!E40</f>
        <v>3</v>
      </c>
      <c r="E40" s="7">
        <f>SB.u!F40</f>
        <v>7</v>
      </c>
      <c r="F40" s="17">
        <f>SB.n!F40</f>
        <v>99.628563794137818</v>
      </c>
      <c r="G40" s="14">
        <f>SB.n!G40*$F40/100</f>
        <v>53.609943784486411</v>
      </c>
      <c r="H40" s="14">
        <f>SB.n!H40*$F40/100</f>
        <v>1.9363411413056733</v>
      </c>
      <c r="I40" s="14">
        <f>SB.n!I40*$F40/100</f>
        <v>13.878219687098918</v>
      </c>
      <c r="J40" s="14">
        <f>SB.n!J40*$F40/100</f>
        <v>12.132568369612482</v>
      </c>
      <c r="K40" s="14">
        <f>SB.n!K40*$F40/100</f>
        <v>0.19551817827580875</v>
      </c>
      <c r="L40" s="14">
        <f>SB.n!L40*$F40/100</f>
        <v>4.8471347435936183</v>
      </c>
      <c r="M40" s="14">
        <f>SB.n!M40*$F40/100</f>
        <v>8.3740062563965711</v>
      </c>
      <c r="N40" s="14">
        <f>SB.n!N40*$F40/100</f>
        <v>3.0217149868559012</v>
      </c>
      <c r="O40" s="14">
        <f>SB.n!O40*$F40/100</f>
        <v>1.1012571198979919</v>
      </c>
      <c r="P40" s="14">
        <f>SB.n!P40*$F40/100</f>
        <v>0.31751460087852573</v>
      </c>
      <c r="Q40" s="13"/>
      <c r="R40" s="16">
        <f>SB.n!R40*$F40/100</f>
        <v>15.993924137394451</v>
      </c>
      <c r="S40" s="16">
        <f>SB.n!S40*$F40/100</f>
        <v>33.295527606777135</v>
      </c>
      <c r="T40" s="16">
        <f>SB.n!T40*$F40/100</f>
        <v>36.514430577825074</v>
      </c>
      <c r="U40" s="16">
        <f>SB.n!U40*$F40/100</f>
        <v>319.9790734657343</v>
      </c>
      <c r="V40" s="16">
        <f>SB.n!V40*$F40/100</f>
        <v>489.07207016359638</v>
      </c>
      <c r="W40" s="16">
        <f>SB.n!W40*$F40/100</f>
        <v>27.260084536062241</v>
      </c>
      <c r="X40" s="16">
        <f>SB.n!X40*$F40/100</f>
        <v>308.0087780421498</v>
      </c>
      <c r="Y40" s="16">
        <f>SB.n!Y40*$F40/100</f>
        <v>163.66109793421867</v>
      </c>
      <c r="Z40" s="16">
        <f>SB.n!Z40*$F40/100</f>
        <v>35.709704835063093</v>
      </c>
      <c r="AA40" s="16">
        <f>SB.n!AA40*$F40/100</f>
        <v>11.869704705739279</v>
      </c>
      <c r="AB40" s="16">
        <f>SB.n!AB40*$F40/100</f>
        <v>20.017552851204378</v>
      </c>
      <c r="AC40" s="16">
        <f>SB.n!AC40*$F40/100</f>
        <v>30.076624635729196</v>
      </c>
      <c r="AD40" s="16">
        <f>SB.n!AD40*$F40/100</f>
        <v>121.01063356783352</v>
      </c>
      <c r="AE40" s="16">
        <f>SB.n!AE40*$F40/100</f>
        <v>4.8283544565719101</v>
      </c>
      <c r="AF40" s="16">
        <f>SB.n!AF40*$F40/100</f>
        <v>17.804557058608918</v>
      </c>
      <c r="AG40" s="16">
        <f>SB.n!AG40*$F40/100</f>
        <v>40.839831445170745</v>
      </c>
      <c r="AH40" s="16">
        <f>SB.n!AH40*$F40/100</f>
        <v>3.7218565602741807</v>
      </c>
      <c r="AI40" s="16">
        <f>SB.n!AI40*$F40/100</f>
        <v>24.443544436395296</v>
      </c>
      <c r="AJ40" s="16">
        <f>SB.n!AJ40*$F40/100</f>
        <v>0</v>
      </c>
      <c r="AK40" s="13"/>
      <c r="AL40" s="31">
        <f t="shared" si="3"/>
        <v>99.414218868401889</v>
      </c>
      <c r="AM40" s="31">
        <f t="shared" si="4"/>
        <v>0.21434492573591216</v>
      </c>
      <c r="AN40" s="31">
        <f t="shared" si="5"/>
        <v>99.628563794137804</v>
      </c>
    </row>
    <row r="41" spans="1:40" ht="13.2" customHeight="1" x14ac:dyDescent="0.25">
      <c r="A41" s="13" t="str">
        <f>SB.u!A41</f>
        <v>100924-1742MS</v>
      </c>
      <c r="B41" s="13" t="str">
        <f>SB.u!B41</f>
        <v>10MS141</v>
      </c>
      <c r="C41" s="13" t="str">
        <f>SB.u!D41</f>
        <v>BL-4</v>
      </c>
      <c r="D41" s="7">
        <f>SB.u!E41</f>
        <v>3</v>
      </c>
      <c r="E41" s="7">
        <f>SB.u!F41</f>
        <v>8</v>
      </c>
      <c r="F41" s="17">
        <f>SB.n!F41</f>
        <v>99.884421132512344</v>
      </c>
      <c r="G41" s="14">
        <f>SB.n!G41*$F41/100</f>
        <v>53.781066822905977</v>
      </c>
      <c r="H41" s="14">
        <f>SB.n!H41*$F41/100</f>
        <v>1.8761873217515741</v>
      </c>
      <c r="I41" s="14">
        <f>SB.n!I41*$F41/100</f>
        <v>13.976222422595516</v>
      </c>
      <c r="J41" s="14">
        <f>SB.n!J41*$F41/100</f>
        <v>12.062354713525481</v>
      </c>
      <c r="K41" s="14">
        <f>SB.n!K41*$F41/100</f>
        <v>0.19779434946115793</v>
      </c>
      <c r="L41" s="14">
        <f>SB.n!L41*$F41/100</f>
        <v>4.8594713346493883</v>
      </c>
      <c r="M41" s="14">
        <f>SB.n!M41*$F41/100</f>
        <v>8.6492545593108066</v>
      </c>
      <c r="N41" s="14">
        <f>SB.n!N41*$F41/100</f>
        <v>3.0016359621581841</v>
      </c>
      <c r="O41" s="14">
        <f>SB.n!O41*$F41/100</f>
        <v>0.97160635373797122</v>
      </c>
      <c r="P41" s="14">
        <f>SB.n!P41*$F41/100</f>
        <v>0.29711433377425767</v>
      </c>
      <c r="Q41" s="13"/>
      <c r="R41" s="16">
        <f>SB.n!R41*$F41/100</f>
        <v>14.596997491789443</v>
      </c>
      <c r="S41" s="16">
        <f>SB.n!S41*$F41/100</f>
        <v>35.938814514267797</v>
      </c>
      <c r="T41" s="16">
        <f>SB.n!T41*$F41/100</f>
        <v>37.851524530433316</v>
      </c>
      <c r="U41" s="16">
        <f>SB.n!U41*$F41/100</f>
        <v>319.52324164786</v>
      </c>
      <c r="V41" s="16">
        <f>SB.n!V41*$F41/100</f>
        <v>468.11060921945466</v>
      </c>
      <c r="W41" s="16">
        <f>SB.n!W41*$F41/100</f>
        <v>21.945830711793789</v>
      </c>
      <c r="X41" s="16">
        <f>SB.n!X41*$F41/100</f>
        <v>314.69113213333662</v>
      </c>
      <c r="Y41" s="16">
        <f>SB.n!Y41*$F41/100</f>
        <v>160.66764135790311</v>
      </c>
      <c r="Z41" s="16">
        <f>SB.n!Z41*$F41/100</f>
        <v>33.623428705225336</v>
      </c>
      <c r="AA41" s="16">
        <f>SB.n!AA41*$F41/100</f>
        <v>12.180942734527742</v>
      </c>
      <c r="AB41" s="16">
        <f>SB.n!AB41*$F41/100</f>
        <v>20.83847228138217</v>
      </c>
      <c r="AC41" s="16">
        <f>SB.n!AC41*$F41/100</f>
        <v>33.422090808786862</v>
      </c>
      <c r="AD41" s="16">
        <f>SB.n!AD41*$F41/100</f>
        <v>117.78266941650793</v>
      </c>
      <c r="AE41" s="16">
        <f>SB.n!AE41*$F41/100</f>
        <v>3.8254200323310266</v>
      </c>
      <c r="AF41" s="16">
        <f>SB.n!AF41*$F41/100</f>
        <v>18.422417524120473</v>
      </c>
      <c r="AG41" s="16">
        <f>SB.n!AG41*$F41/100</f>
        <v>39.260889805502643</v>
      </c>
      <c r="AH41" s="16">
        <f>SB.n!AH41*$F41/100</f>
        <v>3.3220752912348384</v>
      </c>
      <c r="AI41" s="16">
        <f>SB.n!AI41*$F41/100</f>
        <v>22.85185124576692</v>
      </c>
      <c r="AJ41" s="16">
        <f>SB.n!AJ41*$F41/100</f>
        <v>1.0066894821923753</v>
      </c>
      <c r="AK41" s="13"/>
      <c r="AL41" s="31">
        <f t="shared" si="3"/>
        <v>99.672708173870319</v>
      </c>
      <c r="AM41" s="31">
        <f t="shared" si="4"/>
        <v>0.21171295864201178</v>
      </c>
      <c r="AN41" s="31">
        <f t="shared" si="5"/>
        <v>99.88442113251233</v>
      </c>
    </row>
    <row r="42" spans="1:40" ht="13.2" customHeight="1" x14ac:dyDescent="0.25">
      <c r="A42" s="13" t="str">
        <f>SB.u!A42</f>
        <v>100924-1742MS-a</v>
      </c>
      <c r="B42" s="13" t="str">
        <f>SB.u!B42</f>
        <v>10MS313</v>
      </c>
      <c r="C42" s="13" t="str">
        <f>SB.u!D42</f>
        <v>BL-4</v>
      </c>
      <c r="D42" s="7">
        <f>SB.u!E42</f>
        <v>3</v>
      </c>
      <c r="E42" s="7">
        <f>SB.u!F42</f>
        <v>8</v>
      </c>
      <c r="F42" s="17">
        <f>SB.n!F42</f>
        <v>99.614348097942269</v>
      </c>
      <c r="G42" s="14">
        <f>SB.n!G42*$F42/100</f>
        <v>53.869817879278244</v>
      </c>
      <c r="H42" s="14">
        <f>SB.n!H42*$F42/100</f>
        <v>1.8846293893109805</v>
      </c>
      <c r="I42" s="14">
        <f>SB.n!I42*$F42/100</f>
        <v>13.962468587507374</v>
      </c>
      <c r="J42" s="14">
        <f>SB.n!J42*$F42/100</f>
        <v>11.720970959265541</v>
      </c>
      <c r="K42" s="14">
        <f>SB.n!K42*$F42/100</f>
        <v>0.19416214033903428</v>
      </c>
      <c r="L42" s="14">
        <f>SB.n!L42*$F42/100</f>
        <v>4.8431210463873713</v>
      </c>
      <c r="M42" s="14">
        <f>SB.n!M42*$F42/100</f>
        <v>8.6542237228000367</v>
      </c>
      <c r="N42" s="14">
        <f>SB.n!N42*$F42/100</f>
        <v>2.9927110702371196</v>
      </c>
      <c r="O42" s="14">
        <f>SB.n!O42*$F42/100</f>
        <v>0.98397201444929783</v>
      </c>
      <c r="P42" s="14">
        <f>SB.n!P42*$F42/100</f>
        <v>0.29507562341779892</v>
      </c>
      <c r="Q42" s="13"/>
      <c r="R42" s="16">
        <f>SB.n!R42*$F42/100</f>
        <v>16.035622436061939</v>
      </c>
      <c r="S42" s="16">
        <f>SB.n!S42*$F42/100</f>
        <v>35.802804810075408</v>
      </c>
      <c r="T42" s="16">
        <f>SB.n!T42*$F42/100</f>
        <v>37.819864235995148</v>
      </c>
      <c r="U42" s="16">
        <f>SB.n!U42*$F42/100</f>
        <v>324.74656757307832</v>
      </c>
      <c r="V42" s="16">
        <f>SB.n!V42*$F42/100</f>
        <v>465.43646253098018</v>
      </c>
      <c r="W42" s="16">
        <f>SB.n!W42*$F42/100</f>
        <v>23.196183398077025</v>
      </c>
      <c r="X42" s="16">
        <f>SB.n!X42*$F42/100</f>
        <v>314.76212341477566</v>
      </c>
      <c r="Y42" s="16">
        <f>SB.n!Y42*$F42/100</f>
        <v>159.65025356154752</v>
      </c>
      <c r="Z42" s="16">
        <f>SB.n!Z42*$F42/100</f>
        <v>33.281480527675733</v>
      </c>
      <c r="AA42" s="16">
        <f>SB.n!AA42*$F42/100</f>
        <v>11.497238727742523</v>
      </c>
      <c r="AB42" s="16">
        <f>SB.n!AB42*$F42/100</f>
        <v>20.372300201789383</v>
      </c>
      <c r="AC42" s="16">
        <f>SB.n!AC42*$F42/100</f>
        <v>33.382333498971718</v>
      </c>
      <c r="AD42" s="16">
        <f>SB.n!AD42*$F42/100</f>
        <v>116.98944670334498</v>
      </c>
      <c r="AE42" s="16">
        <f>SB.n!AE42*$F42/100</f>
        <v>5.0426485647993529</v>
      </c>
      <c r="AF42" s="16">
        <f>SB.n!AF42*$F42/100</f>
        <v>21.683388828637217</v>
      </c>
      <c r="AG42" s="16">
        <f>SB.n!AG42*$F42/100</f>
        <v>43.568483599866411</v>
      </c>
      <c r="AH42" s="16">
        <f>SB.n!AH42*$F42/100</f>
        <v>3.5298539953595469</v>
      </c>
      <c r="AI42" s="16">
        <f>SB.n!AI42*$F42/100</f>
        <v>23.70044825455696</v>
      </c>
      <c r="AJ42" s="16">
        <f>SB.n!AJ42*$F42/100</f>
        <v>0.90767674166388346</v>
      </c>
      <c r="AK42" s="13"/>
      <c r="AL42" s="31">
        <f t="shared" si="3"/>
        <v>99.401152432992788</v>
      </c>
      <c r="AM42" s="31">
        <f t="shared" si="4"/>
        <v>0.21319566494947181</v>
      </c>
      <c r="AN42" s="31">
        <f t="shared" si="5"/>
        <v>99.614348097942255</v>
      </c>
    </row>
    <row r="43" spans="1:40" ht="13.2" customHeight="1" x14ac:dyDescent="0.25">
      <c r="A43" s="13" t="str">
        <f>SB.u!A43</f>
        <v>100925-1125MS</v>
      </c>
      <c r="B43" s="13" t="str">
        <f>SB.u!B43</f>
        <v>10MS142</v>
      </c>
      <c r="C43" s="13" t="str">
        <f>SB.u!D43</f>
        <v>BL-5</v>
      </c>
      <c r="D43" s="7">
        <f>SB.u!E43</f>
        <v>3</v>
      </c>
      <c r="E43" s="7">
        <f>SB.u!F43</f>
        <v>9</v>
      </c>
      <c r="F43" s="17">
        <f>SB.n!F43</f>
        <v>100.04119812837699</v>
      </c>
      <c r="G43" s="14">
        <f>SB.n!G43*$F43/100</f>
        <v>53.463987883594747</v>
      </c>
      <c r="H43" s="14">
        <f>SB.n!H43*$F43/100</f>
        <v>1.8098053198813033</v>
      </c>
      <c r="I43" s="14">
        <f>SB.n!I43*$F43/100</f>
        <v>14.084372126458897</v>
      </c>
      <c r="J43" s="14">
        <f>SB.n!J43*$F43/100</f>
        <v>11.91097248683252</v>
      </c>
      <c r="K43" s="14">
        <f>SB.n!K43*$F43/100</f>
        <v>0.20364720338921632</v>
      </c>
      <c r="L43" s="14">
        <f>SB.n!L43*$F43/100</f>
        <v>5.21418403510381</v>
      </c>
      <c r="M43" s="14">
        <f>SB.n!M43*$F43/100</f>
        <v>8.8633112249600838</v>
      </c>
      <c r="N43" s="14">
        <f>SB.n!N43*$F43/100</f>
        <v>2.8804174704172296</v>
      </c>
      <c r="O43" s="14">
        <f>SB.n!O43*$F43/100</f>
        <v>1.1204994182357191</v>
      </c>
      <c r="P43" s="14">
        <f>SB.n!P43*$F43/100</f>
        <v>0.28012235569759442</v>
      </c>
      <c r="Q43" s="13"/>
      <c r="R43" s="16">
        <f>SB.n!R43*$F43/100</f>
        <v>15.093122465775828</v>
      </c>
      <c r="S43" s="16">
        <f>SB.n!S43*$F43/100</f>
        <v>40.081735819709309</v>
      </c>
      <c r="T43" s="16">
        <f>SB.n!T43*$F43/100</f>
        <v>37.582874484315965</v>
      </c>
      <c r="U43" s="16">
        <f>SB.n!U43*$F43/100</f>
        <v>325.15183696138251</v>
      </c>
      <c r="V43" s="16">
        <f>SB.n!V43*$F43/100</f>
        <v>451.2943571720387</v>
      </c>
      <c r="W43" s="16">
        <f>SB.n!W43*$F43/100</f>
        <v>26.288021248338023</v>
      </c>
      <c r="X43" s="16">
        <f>SB.n!X43*$F43/100</f>
        <v>316.25589060738224</v>
      </c>
      <c r="Y43" s="16">
        <f>SB.n!Y43*$F43/100</f>
        <v>153.03026817948864</v>
      </c>
      <c r="Z43" s="16">
        <f>SB.n!Z43*$F43/100</f>
        <v>31.985425093034859</v>
      </c>
      <c r="AA43" s="16">
        <f>SB.n!AA43*$F43/100</f>
        <v>10.595172062067796</v>
      </c>
      <c r="AB43" s="16">
        <f>SB.n!AB43*$F43/100</f>
        <v>20.190799589978251</v>
      </c>
      <c r="AC43" s="16">
        <f>SB.n!AC43*$F43/100</f>
        <v>32.785060720360718</v>
      </c>
      <c r="AD43" s="16">
        <f>SB.n!AD43*$F43/100</f>
        <v>115.54734814858844</v>
      </c>
      <c r="AE43" s="16">
        <f>SB.n!AE43*$F43/100</f>
        <v>4.3979959502922927</v>
      </c>
      <c r="AF43" s="16">
        <f>SB.n!AF43*$F43/100</f>
        <v>20.790526310472661</v>
      </c>
      <c r="AG43" s="16">
        <f>SB.n!AG43*$F43/100</f>
        <v>36.48337549674288</v>
      </c>
      <c r="AH43" s="16">
        <f>SB.n!AH43*$F43/100</f>
        <v>3.1985425093034858</v>
      </c>
      <c r="AI43" s="16">
        <f>SB.n!AI43*$F43/100</f>
        <v>20.390708496809726</v>
      </c>
      <c r="AJ43" s="16">
        <f>SB.n!AJ43*$F43/100</f>
        <v>2.298952428561881</v>
      </c>
      <c r="AK43" s="13"/>
      <c r="AL43" s="31">
        <f t="shared" si="3"/>
        <v>99.831319524571128</v>
      </c>
      <c r="AM43" s="31">
        <f t="shared" si="4"/>
        <v>0.20987860380588694</v>
      </c>
      <c r="AN43" s="31">
        <f t="shared" si="5"/>
        <v>100.04119812837702</v>
      </c>
    </row>
    <row r="44" spans="1:40" ht="13.2" customHeight="1" x14ac:dyDescent="0.25">
      <c r="A44" s="13" t="str">
        <f>SB.u!A44</f>
        <v>100925-1125MS-a</v>
      </c>
      <c r="B44" s="13" t="str">
        <f>SB.u!B44</f>
        <v>10MS314</v>
      </c>
      <c r="C44" s="13" t="str">
        <f>SB.u!D44</f>
        <v>BL-5</v>
      </c>
      <c r="D44" s="7">
        <f>SB.u!E44</f>
        <v>3</v>
      </c>
      <c r="E44" s="7">
        <f>SB.u!F44</f>
        <v>9</v>
      </c>
      <c r="F44" s="17">
        <f>SB.n!F44</f>
        <v>100.06033370993552</v>
      </c>
      <c r="G44" s="14">
        <f>SB.n!G44*$F44/100</f>
        <v>53.586528266360062</v>
      </c>
      <c r="H44" s="14">
        <f>SB.n!H44*$F44/100</f>
        <v>1.8243708012383015</v>
      </c>
      <c r="I44" s="14">
        <f>SB.n!I44*$F44/100</f>
        <v>14.060642012105529</v>
      </c>
      <c r="J44" s="14">
        <f>SB.n!J44*$F44/100</f>
        <v>11.805631118682143</v>
      </c>
      <c r="K44" s="14">
        <f>SB.n!K44*$F44/100</f>
        <v>0.20364090641966801</v>
      </c>
      <c r="L44" s="14">
        <f>SB.n!L44*$F44/100</f>
        <v>5.2244684803318107</v>
      </c>
      <c r="M44" s="14">
        <f>SB.n!M44*$F44/100</f>
        <v>8.8950452139514375</v>
      </c>
      <c r="N44" s="14">
        <f>SB.n!N44*$F44/100</f>
        <v>2.8472349643515584</v>
      </c>
      <c r="O44" s="14">
        <f>SB.n!O44*$F44/100</f>
        <v>1.123512193035467</v>
      </c>
      <c r="P44" s="14">
        <f>SB.n!P44*$F44/100</f>
        <v>0.28066009777591094</v>
      </c>
      <c r="Q44" s="13"/>
      <c r="R44" s="16">
        <f>SB.n!R44*$F44/100</f>
        <v>17.235624399263312</v>
      </c>
      <c r="S44" s="16">
        <f>SB.n!S44*$F44/100</f>
        <v>40.884504388950184</v>
      </c>
      <c r="T44" s="16">
        <f>SB.n!T44*$F44/100</f>
        <v>37.176841000736566</v>
      </c>
      <c r="U44" s="16">
        <f>SB.n!U44*$F44/100</f>
        <v>323.46857884198823</v>
      </c>
      <c r="V44" s="16">
        <f>SB.n!V44*$F44/100</f>
        <v>447.52499166924383</v>
      </c>
      <c r="W44" s="16">
        <f>SB.n!W44*$F44/100</f>
        <v>25.352401005893128</v>
      </c>
      <c r="X44" s="16">
        <f>SB.n!X44*$F44/100</f>
        <v>318.65863714917049</v>
      </c>
      <c r="Y44" s="16">
        <f>SB.n!Y44*$F44/100</f>
        <v>152.9160629841617</v>
      </c>
      <c r="Z44" s="16">
        <f>SB.n!Z44*$F44/100</f>
        <v>32.467106426519258</v>
      </c>
      <c r="AA44" s="16">
        <f>SB.n!AA44*$F44/100</f>
        <v>11.323404401841595</v>
      </c>
      <c r="AB44" s="16">
        <f>SB.n!AB44*$F44/100</f>
        <v>20.442252194475092</v>
      </c>
      <c r="AC44" s="16">
        <f>SB.n!AC44*$F44/100</f>
        <v>31.364828121915217</v>
      </c>
      <c r="AD44" s="16">
        <f>SB.n!AD44*$F44/100</f>
        <v>112.03155859521155</v>
      </c>
      <c r="AE44" s="16">
        <f>SB.n!AE44*$F44/100</f>
        <v>5.912219997421718</v>
      </c>
      <c r="AF44" s="16">
        <f>SB.n!AF44*$F44/100</f>
        <v>15.031067790055213</v>
      </c>
      <c r="AG44" s="16">
        <f>SB.n!AG44*$F44/100</f>
        <v>36.776012526335101</v>
      </c>
      <c r="AH44" s="16">
        <f>SB.n!AH44*$F44/100</f>
        <v>3.5072491510128834</v>
      </c>
      <c r="AI44" s="16">
        <f>SB.n!AI44*$F44/100</f>
        <v>20.442252194475092</v>
      </c>
      <c r="AJ44" s="16">
        <f>SB.n!AJ44*$F44/100</f>
        <v>0</v>
      </c>
      <c r="AK44" s="13"/>
      <c r="AL44" s="31">
        <f t="shared" si="3"/>
        <v>99.851734054251878</v>
      </c>
      <c r="AM44" s="31">
        <f t="shared" si="4"/>
        <v>0.20859965568360725</v>
      </c>
      <c r="AN44" s="31">
        <f t="shared" si="5"/>
        <v>100.06033370993549</v>
      </c>
    </row>
    <row r="45" spans="1:40" ht="13.2" customHeight="1" x14ac:dyDescent="0.25">
      <c r="A45" s="13" t="str">
        <f>SB.u!A45</f>
        <v>100925-1302MS</v>
      </c>
      <c r="B45" s="13" t="str">
        <f>SB.u!B45</f>
        <v>10MS143</v>
      </c>
      <c r="C45" s="13" t="str">
        <f>SB.u!D45</f>
        <v>BL-6</v>
      </c>
      <c r="D45" s="7">
        <f>SB.u!E45</f>
        <v>5</v>
      </c>
      <c r="E45" s="7">
        <f>SB.u!F45</f>
        <v>15</v>
      </c>
      <c r="F45" s="17">
        <f>SB.n!F45</f>
        <v>94.003171344806162</v>
      </c>
      <c r="G45" s="14">
        <f>SB.n!G45*$F45/100</f>
        <v>52.310034096949664</v>
      </c>
      <c r="H45" s="14">
        <f>SB.n!H45*$F45/100</f>
        <v>1.7378346080542959</v>
      </c>
      <c r="I45" s="14">
        <f>SB.n!I45*$F45/100</f>
        <v>14.154526841755763</v>
      </c>
      <c r="J45" s="14">
        <f>SB.n!J45*$F45/100</f>
        <v>8.4076354243117244</v>
      </c>
      <c r="K45" s="14">
        <f>SB.n!K45*$F45/100</f>
        <v>0.15968536781724293</v>
      </c>
      <c r="L45" s="14">
        <f>SB.n!L45*$F45/100</f>
        <v>4.1766142566807964</v>
      </c>
      <c r="M45" s="14">
        <f>SB.n!M45*$F45/100</f>
        <v>8.3549443438576816</v>
      </c>
      <c r="N45" s="14">
        <f>SB.n!N45*$F45/100</f>
        <v>2.7726595223570274</v>
      </c>
      <c r="O45" s="14">
        <f>SB.n!O45*$F45/100</f>
        <v>1.3942159821124569</v>
      </c>
      <c r="P45" s="14">
        <f>SB.n!P45*$F45/100</f>
        <v>0.30986767442538332</v>
      </c>
      <c r="Q45" s="13"/>
      <c r="R45" s="16">
        <f>SB.n!R45*$F45/100</f>
        <v>10.464680498119003</v>
      </c>
      <c r="S45" s="16">
        <f>SB.n!S45*$F45/100</f>
        <v>37.522007551814077</v>
      </c>
      <c r="T45" s="16">
        <f>SB.n!T45*$F45/100</f>
        <v>34.693715525295431</v>
      </c>
      <c r="U45" s="16">
        <f>SB.n!U45*$F45/100</f>
        <v>295.27368756854696</v>
      </c>
      <c r="V45" s="16">
        <f>SB.n!V45*$F45/100</f>
        <v>596.67534119455104</v>
      </c>
      <c r="W45" s="16">
        <f>SB.n!W45*$F45/100</f>
        <v>33.185293111152149</v>
      </c>
      <c r="X45" s="16">
        <f>SB.n!X45*$F45/100</f>
        <v>322.80239662666179</v>
      </c>
      <c r="Y45" s="16">
        <f>SB.n!Y45*$F45/100</f>
        <v>161.68402751598279</v>
      </c>
      <c r="Z45" s="16">
        <f>SB.n!Z45*$F45/100</f>
        <v>35.25937393059916</v>
      </c>
      <c r="AA45" s="16">
        <f>SB.n!AA45*$F45/100</f>
        <v>10.747509700770866</v>
      </c>
      <c r="AB45" s="16">
        <f>SB.n!AB45*$F45/100</f>
        <v>20.552255392702182</v>
      </c>
      <c r="AC45" s="16">
        <f>SB.n!AC45*$F45/100</f>
        <v>25.548904639551797</v>
      </c>
      <c r="AD45" s="16">
        <f>SB.n!AD45*$F45/100</f>
        <v>114.9229326775411</v>
      </c>
      <c r="AE45" s="16">
        <f>SB.n!AE45*$F45/100</f>
        <v>6.9764536654126674</v>
      </c>
      <c r="AF45" s="16">
        <f>SB.n!AF45*$F45/100</f>
        <v>22.249230608613374</v>
      </c>
      <c r="AG45" s="16">
        <f>SB.n!AG45*$F45/100</f>
        <v>48.363793653468903</v>
      </c>
      <c r="AH45" s="16">
        <f>SB.n!AH45*$F45/100</f>
        <v>3.7710560353581992</v>
      </c>
      <c r="AI45" s="16">
        <f>SB.n!AI45*$F45/100</f>
        <v>27.245879855462992</v>
      </c>
      <c r="AJ45" s="16">
        <f>SB.n!AJ45*$F45/100</f>
        <v>1.1313168106074596</v>
      </c>
      <c r="AK45" s="13"/>
      <c r="AL45" s="31">
        <f t="shared" si="3"/>
        <v>93.778018118322024</v>
      </c>
      <c r="AM45" s="31">
        <f t="shared" si="4"/>
        <v>0.22515322648414746</v>
      </c>
      <c r="AN45" s="31">
        <f t="shared" si="5"/>
        <v>94.003171344806177</v>
      </c>
    </row>
    <row r="46" spans="1:40" ht="13.2" customHeight="1" x14ac:dyDescent="0.25">
      <c r="A46" s="13" t="str">
        <f>SB.u!A46</f>
        <v>100925-1302MS-a</v>
      </c>
      <c r="B46" s="13" t="str">
        <f>SB.u!B46</f>
        <v>10MS315</v>
      </c>
      <c r="C46" s="13" t="str">
        <f>SB.u!D46</f>
        <v>BL-6</v>
      </c>
      <c r="D46" s="7">
        <f>SB.u!E46</f>
        <v>5</v>
      </c>
      <c r="E46" s="7">
        <f>SB.u!F46</f>
        <v>15</v>
      </c>
      <c r="F46" s="17">
        <f>SB.n!F46</f>
        <v>94.16135188091846</v>
      </c>
      <c r="G46" s="14">
        <f>SB.n!G46*$F46/100</f>
        <v>52.470074823226568</v>
      </c>
      <c r="H46" s="14">
        <f>SB.n!H46*$F46/100</f>
        <v>1.7354428334046057</v>
      </c>
      <c r="I46" s="14">
        <f>SB.n!I46*$F46/100</f>
        <v>14.157708408120278</v>
      </c>
      <c r="J46" s="14">
        <f>SB.n!J46*$F46/100</f>
        <v>8.3876539661315537</v>
      </c>
      <c r="K46" s="14">
        <f>SB.n!K46*$F46/100</f>
        <v>0.15650876059991845</v>
      </c>
      <c r="L46" s="14">
        <f>SB.n!L46*$F46/100</f>
        <v>4.1961347275333596</v>
      </c>
      <c r="M46" s="14">
        <f>SB.n!M46*$F46/100</f>
        <v>8.3811201052521387</v>
      </c>
      <c r="N46" s="14">
        <f>SB.n!N46*$F46/100</f>
        <v>2.7582579739756743</v>
      </c>
      <c r="O46" s="14">
        <f>SB.n!O46*$F46/100</f>
        <v>1.3837824634862568</v>
      </c>
      <c r="P46" s="14">
        <f>SB.n!P46*$F46/100</f>
        <v>0.30885788302369832</v>
      </c>
      <c r="Q46" s="13"/>
      <c r="R46" s="16">
        <f>SB.n!R46*$F46/100</f>
        <v>13.295647138342586</v>
      </c>
      <c r="S46" s="16">
        <f>SB.n!S46*$F46/100</f>
        <v>40.931599404468962</v>
      </c>
      <c r="T46" s="16">
        <f>SB.n!T46*$F46/100</f>
        <v>34.948558192214804</v>
      </c>
      <c r="U46" s="16">
        <f>SB.n!U46*$F46/100</f>
        <v>290.2249832483925</v>
      </c>
      <c r="V46" s="16">
        <f>SB.n!V46*$F46/100</f>
        <v>602.67269099944326</v>
      </c>
      <c r="W46" s="16">
        <f>SB.n!W46*$F46/100</f>
        <v>33.524024570249523</v>
      </c>
      <c r="X46" s="16">
        <f>SB.n!X46*$F46/100</f>
        <v>326.97795069509664</v>
      </c>
      <c r="Y46" s="16">
        <f>SB.n!Y46*$F46/100</f>
        <v>162.39683290404159</v>
      </c>
      <c r="Z46" s="16">
        <f>SB.n!Z46*$F46/100</f>
        <v>35.803278365393957</v>
      </c>
      <c r="AA46" s="16">
        <f>SB.n!AA46*$F46/100</f>
        <v>11.301300067591198</v>
      </c>
      <c r="AB46" s="16">
        <f>SB.n!AB46*$F46/100</f>
        <v>20.513284156299992</v>
      </c>
      <c r="AC46" s="16">
        <f>SB.n!AC46*$F46/100</f>
        <v>27.256076633602305</v>
      </c>
      <c r="AD46" s="16">
        <f>SB.n!AD46*$F46/100</f>
        <v>118.04635280685596</v>
      </c>
      <c r="AE46" s="16">
        <f>SB.n!AE46*$F46/100</f>
        <v>5.3182588553370342</v>
      </c>
      <c r="AF46" s="16">
        <f>SB.n!AF46*$F46/100</f>
        <v>19.848501799382859</v>
      </c>
      <c r="AG46" s="16">
        <f>SB.n!AG46*$F46/100</f>
        <v>42.546070842696274</v>
      </c>
      <c r="AH46" s="16">
        <f>SB.n!AH46*$F46/100</f>
        <v>4.1786319577648126</v>
      </c>
      <c r="AI46" s="16">
        <f>SB.n!AI46*$F46/100</f>
        <v>23.077444675837487</v>
      </c>
      <c r="AJ46" s="16">
        <f>SB.n!AJ46*$F46/100</f>
        <v>1.8044092544893509</v>
      </c>
      <c r="AK46" s="13"/>
      <c r="AL46" s="31">
        <f t="shared" si="3"/>
        <v>93.93554194475405</v>
      </c>
      <c r="AM46" s="31">
        <f t="shared" si="4"/>
        <v>0.22580993616440151</v>
      </c>
      <c r="AN46" s="31">
        <f t="shared" si="5"/>
        <v>94.161351880918446</v>
      </c>
    </row>
    <row r="47" spans="1:40" ht="13.2" customHeight="1" x14ac:dyDescent="0.25">
      <c r="A47" s="13" t="str">
        <f>SB.u!A47</f>
        <v>100930-1545MS</v>
      </c>
      <c r="B47" s="13" t="str">
        <f>SB.u!B47</f>
        <v>10MS144</v>
      </c>
      <c r="C47" s="13" t="str">
        <f>SB.u!D47</f>
        <v>BL-8</v>
      </c>
      <c r="D47" s="7">
        <f>SB.u!E47</f>
        <v>5</v>
      </c>
      <c r="E47" s="7">
        <f>SB.u!F47</f>
        <v>15</v>
      </c>
      <c r="F47" s="17">
        <f>SB.n!F47</f>
        <v>98.766207066306364</v>
      </c>
      <c r="G47" s="14">
        <f>SB.n!G47*$F47/100</f>
        <v>53.688727335324472</v>
      </c>
      <c r="H47" s="14">
        <f>SB.n!H47*$F47/100</f>
        <v>1.7514152148331958</v>
      </c>
      <c r="I47" s="14">
        <f>SB.n!I47*$F47/100</f>
        <v>14.136461761191795</v>
      </c>
      <c r="J47" s="14">
        <f>SB.n!J47*$F47/100</f>
        <v>10.906589330782094</v>
      </c>
      <c r="K47" s="14">
        <f>SB.n!K47*$F47/100</f>
        <v>0.19708069296424496</v>
      </c>
      <c r="L47" s="14">
        <f>SB.n!L47*$F47/100</f>
        <v>4.668417706907908</v>
      </c>
      <c r="M47" s="14">
        <f>SB.n!M47*$F47/100</f>
        <v>8.5855489382215495</v>
      </c>
      <c r="N47" s="14">
        <f>SB.n!N47*$F47/100</f>
        <v>2.868949509025418</v>
      </c>
      <c r="O47" s="14">
        <f>SB.n!O47*$F47/100</f>
        <v>1.4233142855853498</v>
      </c>
      <c r="P47" s="14">
        <f>SB.n!P47*$F47/100</f>
        <v>0.32059450989821398</v>
      </c>
      <c r="Q47" s="13"/>
      <c r="R47" s="16">
        <f>SB.n!R47*$F47/100</f>
        <v>12.196691941938179</v>
      </c>
      <c r="S47" s="16">
        <f>SB.n!S47*$F47/100</f>
        <v>36.193435437458817</v>
      </c>
      <c r="T47" s="16">
        <f>SB.n!T47*$F47/100</f>
        <v>36.292595534547758</v>
      </c>
      <c r="U47" s="16">
        <f>SB.n!U47*$F47/100</f>
        <v>303.52905718920942</v>
      </c>
      <c r="V47" s="16">
        <f>SB.n!V47*$F47/100</f>
        <v>534.47292330932351</v>
      </c>
      <c r="W47" s="16">
        <f>SB.n!W47*$F47/100</f>
        <v>33.714433010235609</v>
      </c>
      <c r="X47" s="16">
        <f>SB.n!X47*$F47/100</f>
        <v>317.8081111700152</v>
      </c>
      <c r="Y47" s="16">
        <f>SB.n!Y47*$F47/100</f>
        <v>165.10156165306566</v>
      </c>
      <c r="Z47" s="16">
        <f>SB.n!Z47*$F47/100</f>
        <v>33.119472427702043</v>
      </c>
      <c r="AA47" s="16">
        <f>SB.n!AA47*$F47/100</f>
        <v>10.709290485604257</v>
      </c>
      <c r="AB47" s="16">
        <f>SB.n!AB47*$F47/100</f>
        <v>19.534539126518872</v>
      </c>
      <c r="AC47" s="16">
        <f>SB.n!AC47*$F47/100</f>
        <v>28.359787767433492</v>
      </c>
      <c r="AD47" s="16">
        <f>SB.n!AD47*$F47/100</f>
        <v>115.71983330277932</v>
      </c>
      <c r="AE47" s="16">
        <f>SB.n!AE47*$F47/100</f>
        <v>6.8420466991360511</v>
      </c>
      <c r="AF47" s="16">
        <f>SB.n!AF47*$F47/100</f>
        <v>21.517741068297436</v>
      </c>
      <c r="AG47" s="16">
        <f>SB.n!AG47*$F47/100</f>
        <v>45.811964855084859</v>
      </c>
      <c r="AH47" s="16">
        <f>SB.n!AH47*$F47/100</f>
        <v>3.3714433010235614</v>
      </c>
      <c r="AI47" s="16">
        <f>SB.n!AI47*$F47/100</f>
        <v>24.988344466409931</v>
      </c>
      <c r="AJ47" s="16">
        <f>SB.n!AJ47*$F47/100</f>
        <v>2.6773226214010641</v>
      </c>
      <c r="AK47" s="13"/>
      <c r="AL47" s="31">
        <f t="shared" si="3"/>
        <v>98.54709928473423</v>
      </c>
      <c r="AM47" s="31">
        <f t="shared" si="4"/>
        <v>0.21910778157213112</v>
      </c>
      <c r="AN47" s="31">
        <f t="shared" si="5"/>
        <v>98.766207066306364</v>
      </c>
    </row>
    <row r="48" spans="1:40" ht="13.2" customHeight="1" x14ac:dyDescent="0.25">
      <c r="A48" s="13" t="str">
        <f>SB.u!A48</f>
        <v>100930-1545MS-a</v>
      </c>
      <c r="B48" s="13" t="str">
        <f>SB.u!B48</f>
        <v>10MS145</v>
      </c>
      <c r="C48" s="13" t="str">
        <f>SB.u!D48</f>
        <v>BL-8</v>
      </c>
      <c r="D48" s="7">
        <f>SB.u!E48</f>
        <v>5</v>
      </c>
      <c r="E48" s="7">
        <f>SB.u!F48</f>
        <v>15</v>
      </c>
      <c r="F48" s="17">
        <f>SB.n!F48</f>
        <v>98.271994774908293</v>
      </c>
      <c r="G48" s="14">
        <f>SB.n!G48*$F48/100</f>
        <v>53.602493316054208</v>
      </c>
      <c r="H48" s="14">
        <f>SB.n!H48*$F48/100</f>
        <v>1.7557448553891661</v>
      </c>
      <c r="I48" s="14">
        <f>SB.n!I48*$F48/100</f>
        <v>14.130702423134959</v>
      </c>
      <c r="J48" s="14">
        <f>SB.n!J48*$F48/100</f>
        <v>10.627899076535359</v>
      </c>
      <c r="K48" s="14">
        <f>SB.n!K48*$F48/100</f>
        <v>0.19367156833297383</v>
      </c>
      <c r="L48" s="14">
        <f>SB.n!L48*$F48/100</f>
        <v>4.6065310580419077</v>
      </c>
      <c r="M48" s="14">
        <f>SB.n!M48*$F48/100</f>
        <v>8.5043431350064278</v>
      </c>
      <c r="N48" s="14">
        <f>SB.n!N48*$F48/100</f>
        <v>2.8707599327134359</v>
      </c>
      <c r="O48" s="14">
        <f>SB.n!O48*$F48/100</f>
        <v>1.436017947906568</v>
      </c>
      <c r="P48" s="14">
        <f>SB.n!P48*$F48/100</f>
        <v>0.32406518202157897</v>
      </c>
      <c r="Q48" s="13"/>
      <c r="R48" s="16">
        <f>SB.n!R48*$F48/100</f>
        <v>14.330047119711219</v>
      </c>
      <c r="S48" s="16">
        <f>SB.n!S48*$F48/100</f>
        <v>37.10108089897836</v>
      </c>
      <c r="T48" s="16">
        <f>SB.n!T48*$F48/100</f>
        <v>35.334362760931768</v>
      </c>
      <c r="U48" s="16">
        <f>SB.n!U48*$F48/100</f>
        <v>307.31080501243707</v>
      </c>
      <c r="V48" s="16">
        <f>SB.n!V48*$F48/100</f>
        <v>535.41374683578556</v>
      </c>
      <c r="W48" s="16">
        <f>SB.n!W48*$F48/100</f>
        <v>32.978738576869652</v>
      </c>
      <c r="X48" s="16">
        <f>SB.n!X48*$F48/100</f>
        <v>318.10741585605524</v>
      </c>
      <c r="Y48" s="16">
        <f>SB.n!Y48*$F48/100</f>
        <v>165.67890094570231</v>
      </c>
      <c r="Z48" s="16">
        <f>SB.n!Z48*$F48/100</f>
        <v>33.371342607546673</v>
      </c>
      <c r="AA48" s="16">
        <f>SB.n!AA48*$F48/100</f>
        <v>11.9744229356491</v>
      </c>
      <c r="AB48" s="16">
        <f>SB.n!AB48*$F48/100</f>
        <v>19.237597503173962</v>
      </c>
      <c r="AC48" s="16">
        <f>SB.n!AC48*$F48/100</f>
        <v>26.598923078368088</v>
      </c>
      <c r="AD48" s="16">
        <f>SB.n!AD48*$F48/100</f>
        <v>115.91634005739006</v>
      </c>
      <c r="AE48" s="16">
        <f>SB.n!AE48*$F48/100</f>
        <v>6.0853624754938052</v>
      </c>
      <c r="AF48" s="16">
        <f>SB.n!AF48*$F48/100</f>
        <v>23.9488458712982</v>
      </c>
      <c r="AG48" s="16">
        <f>SB.n!AG48*$F48/100</f>
        <v>43.186443374472162</v>
      </c>
      <c r="AH48" s="16">
        <f>SB.n!AH48*$F48/100</f>
        <v>5.0057013911320016</v>
      </c>
      <c r="AI48" s="16">
        <f>SB.n!AI48*$F48/100</f>
        <v>24.439600909644479</v>
      </c>
      <c r="AJ48" s="16">
        <f>SB.n!AJ48*$F48/100</f>
        <v>0.19630201533850986</v>
      </c>
      <c r="AK48" s="13"/>
      <c r="AL48" s="31">
        <f t="shared" si="3"/>
        <v>98.052228495136589</v>
      </c>
      <c r="AM48" s="31">
        <f t="shared" si="4"/>
        <v>0.21976627977169319</v>
      </c>
      <c r="AN48" s="31">
        <f t="shared" si="5"/>
        <v>98.271994774908279</v>
      </c>
    </row>
    <row r="49" spans="1:40" ht="13.2" customHeight="1" x14ac:dyDescent="0.25">
      <c r="A49" s="13" t="str">
        <f>SB.u!A49</f>
        <v>100930-1545MS-b</v>
      </c>
      <c r="B49" s="13" t="str">
        <f>SB.u!B49</f>
        <v>10MS316</v>
      </c>
      <c r="C49" s="13" t="str">
        <f>SB.u!D49</f>
        <v>BL-8</v>
      </c>
      <c r="D49" s="7">
        <f>SB.u!E49</f>
        <v>5</v>
      </c>
      <c r="E49" s="7">
        <f>SB.u!F49</f>
        <v>15</v>
      </c>
      <c r="F49" s="17">
        <f>SB.n!F49</f>
        <v>98.699345536814747</v>
      </c>
      <c r="G49" s="14">
        <f>SB.n!G49*$F49/100</f>
        <v>53.608704624410578</v>
      </c>
      <c r="H49" s="14">
        <f>SB.n!H49*$F49/100</f>
        <v>1.7505439828230362</v>
      </c>
      <c r="I49" s="14">
        <f>SB.n!I49*$F49/100</f>
        <v>14.137620684111052</v>
      </c>
      <c r="J49" s="14">
        <f>SB.n!J49*$F49/100</f>
        <v>10.961102297666342</v>
      </c>
      <c r="K49" s="14">
        <f>SB.n!K49*$F49/100</f>
        <v>0.2000721030389489</v>
      </c>
      <c r="L49" s="14">
        <f>SB.n!L49*$F49/100</f>
        <v>4.6651835721665202</v>
      </c>
      <c r="M49" s="14">
        <f>SB.n!M49*$F49/100</f>
        <v>8.570279903966064</v>
      </c>
      <c r="N49" s="14">
        <f>SB.n!N49*$F49/100</f>
        <v>2.8449655051016309</v>
      </c>
      <c r="O49" s="14">
        <f>SB.n!O49*$F49/100</f>
        <v>1.4203818017642238</v>
      </c>
      <c r="P49" s="14">
        <f>SB.n!P49*$F49/100</f>
        <v>0.32032794333434211</v>
      </c>
      <c r="Q49" s="13"/>
      <c r="R49" s="16">
        <f>SB.n!R49*$F49/100</f>
        <v>15.893717534497705</v>
      </c>
      <c r="S49" s="16">
        <f>SB.n!S49*$F49/100</f>
        <v>38.740936490338157</v>
      </c>
      <c r="T49" s="16">
        <f>SB.n!T49*$F49/100</f>
        <v>36.158207390982277</v>
      </c>
      <c r="U49" s="16">
        <f>SB.n!U49*$F49/100</f>
        <v>303.86801211267795</v>
      </c>
      <c r="V49" s="16">
        <f>SB.n!V49*$F49/100</f>
        <v>534.82359503584769</v>
      </c>
      <c r="W49" s="16">
        <f>SB.n!W49*$F49/100</f>
        <v>33.575478291626403</v>
      </c>
      <c r="X49" s="16">
        <f>SB.n!X49*$F49/100</f>
        <v>318.9670437704508</v>
      </c>
      <c r="Y49" s="16">
        <f>SB.n!Y49*$F49/100</f>
        <v>164.20196927827939</v>
      </c>
      <c r="Z49" s="16">
        <f>SB.n!Z49*$F49/100</f>
        <v>33.376806822445175</v>
      </c>
      <c r="AA49" s="16">
        <f>SB.n!AA49*$F49/100</f>
        <v>11.622280947101444</v>
      </c>
      <c r="AB49" s="16">
        <f>SB.n!AB49*$F49/100</f>
        <v>20.264489856484573</v>
      </c>
      <c r="AC49" s="16">
        <f>SB.n!AC49*$F49/100</f>
        <v>29.006034500458306</v>
      </c>
      <c r="AD49" s="16">
        <f>SB.n!AD49*$F49/100</f>
        <v>117.21616681692058</v>
      </c>
      <c r="AE49" s="16">
        <f>SB.n!AE49*$F49/100</f>
        <v>5.1654581987117538</v>
      </c>
      <c r="AF49" s="16">
        <f>SB.n!AF49*$F49/100</f>
        <v>18.277775164672359</v>
      </c>
      <c r="AG49" s="16">
        <f>SB.n!AG49*$F49/100</f>
        <v>47.085138195949447</v>
      </c>
      <c r="AH49" s="16">
        <f>SB.n!AH49*$F49/100</f>
        <v>4.4701080565774793</v>
      </c>
      <c r="AI49" s="16">
        <f>SB.n!AI49*$F49/100</f>
        <v>24.734597913062053</v>
      </c>
      <c r="AJ49" s="16">
        <f>SB.n!AJ49*$F49/100</f>
        <v>1.9867146918122132</v>
      </c>
      <c r="AK49" s="13"/>
      <c r="AL49" s="31">
        <f t="shared" si="3"/>
        <v>98.479182418382749</v>
      </c>
      <c r="AM49" s="31">
        <f t="shared" si="4"/>
        <v>0.22016311843200989</v>
      </c>
      <c r="AN49" s="31">
        <f t="shared" si="5"/>
        <v>98.699345536814761</v>
      </c>
    </row>
    <row r="50" spans="1:40" ht="13.2" customHeight="1" x14ac:dyDescent="0.25">
      <c r="A50" s="13" t="str">
        <f>SB.u!A50</f>
        <v>070921-1455-MS</v>
      </c>
      <c r="B50" s="13" t="str">
        <f>SB.u!B50</f>
        <v>07MS023</v>
      </c>
      <c r="C50" s="13" t="str">
        <f>SB.u!D50</f>
        <v>CT-1</v>
      </c>
      <c r="D50" s="7">
        <f>SB.u!E50</f>
        <v>1</v>
      </c>
      <c r="E50" s="7">
        <f>SB.u!F50</f>
        <v>2</v>
      </c>
      <c r="F50" s="17">
        <f>SB.n!F50</f>
        <v>95.728687694557209</v>
      </c>
      <c r="G50" s="14">
        <f>SB.n!G50*$F50/100</f>
        <v>52.819392056336994</v>
      </c>
      <c r="H50" s="14">
        <f>SB.n!H50*$F50/100</f>
        <v>1.9551660545242111</v>
      </c>
      <c r="I50" s="14">
        <f>SB.n!I50*$F50/100</f>
        <v>13.847550096961859</v>
      </c>
      <c r="J50" s="14">
        <f>SB.n!J50*$F50/100</f>
        <v>9.439258239863431</v>
      </c>
      <c r="K50" s="14">
        <f>SB.n!K50*$F50/100</f>
        <v>0.19447277098844193</v>
      </c>
      <c r="L50" s="14">
        <f>SB.n!L50*$F50/100</f>
        <v>4.3070561791574313</v>
      </c>
      <c r="M50" s="14">
        <f>SB.n!M50*$F50/100</f>
        <v>8.332219646928829</v>
      </c>
      <c r="N50" s="14">
        <f>SB.n!N50*$F50/100</f>
        <v>2.9423024155377653</v>
      </c>
      <c r="O50" s="14">
        <f>SB.n!O50*$F50/100</f>
        <v>1.36136680303077</v>
      </c>
      <c r="P50" s="14">
        <f>SB.n!P50*$F50/100</f>
        <v>0.30510391587377866</v>
      </c>
      <c r="Q50" s="13"/>
      <c r="R50" s="16">
        <f>SB.n!R50*$F50/100</f>
        <v>13.49043624390943</v>
      </c>
      <c r="S50" s="16">
        <f>SB.n!S50*$F50/100</f>
        <v>20.761877056229412</v>
      </c>
      <c r="T50" s="16">
        <f>SB.n!T50*$F50/100</f>
        <v>36.165850356012527</v>
      </c>
      <c r="U50" s="16">
        <f>SB.n!U50*$F50/100</f>
        <v>338.12199777287896</v>
      </c>
      <c r="V50" s="16">
        <f>SB.n!V50*$F50/100</f>
        <v>513.88037635487638</v>
      </c>
      <c r="W50" s="16">
        <f>SB.n!W50*$F50/100</f>
        <v>31.764715127503063</v>
      </c>
      <c r="X50" s="16">
        <f>SB.n!X50*$F50/100</f>
        <v>328.84134305189161</v>
      </c>
      <c r="Y50" s="16">
        <f>SB.n!Y50*$F50/100</f>
        <v>161.2154969573574</v>
      </c>
      <c r="Z50" s="16">
        <f>SB.n!Z50*$F50/100</f>
        <v>37.888033706298835</v>
      </c>
      <c r="AA50" s="16">
        <f>SB.n!AA50*$F50/100</f>
        <v>11.194191776861018</v>
      </c>
      <c r="AB50" s="16">
        <f>SB.n!AB50*$F50/100</f>
        <v>21.527291878578879</v>
      </c>
      <c r="AC50" s="16">
        <f>SB.n!AC50*$F50/100</f>
        <v>27.650610457374654</v>
      </c>
      <c r="AD50" s="16">
        <f>SB.n!AD50*$F50/100</f>
        <v>143.61095604331956</v>
      </c>
      <c r="AE50" s="16">
        <f>SB.n!AE50*$F50/100</f>
        <v>6.6973796955578759</v>
      </c>
      <c r="AF50" s="16">
        <f>SB.n!AF50*$F50/100</f>
        <v>19.900785381086258</v>
      </c>
      <c r="AG50" s="16">
        <f>SB.n!AG50*$F50/100</f>
        <v>48.890871777572492</v>
      </c>
      <c r="AH50" s="16">
        <f>SB.n!AH50*$F50/100</f>
        <v>3.348689847778938</v>
      </c>
      <c r="AI50" s="16">
        <f>SB.n!AI50*$F50/100</f>
        <v>25.545719695913604</v>
      </c>
      <c r="AJ50" s="16">
        <f>SB.n!AJ50*$F50/100</f>
        <v>1.6265064974926267</v>
      </c>
      <c r="AK50" s="13"/>
      <c r="AL50" s="31">
        <f t="shared" si="3"/>
        <v>95.503888179203514</v>
      </c>
      <c r="AM50" s="31">
        <f t="shared" si="4"/>
        <v>0.22479951535369441</v>
      </c>
      <c r="AN50" s="31">
        <f t="shared" si="5"/>
        <v>95.728687694557209</v>
      </c>
    </row>
    <row r="51" spans="1:40" ht="13.2" customHeight="1" x14ac:dyDescent="0.25">
      <c r="A51" s="13" t="str">
        <f>SB.u!A51</f>
        <v>070913-1726-MS</v>
      </c>
      <c r="B51" s="13" t="str">
        <f>SB.u!B51</f>
        <v>07MS009</v>
      </c>
      <c r="C51" s="13" t="str">
        <f>SB.u!D51</f>
        <v>CT-2</v>
      </c>
      <c r="D51" s="7">
        <f>SB.u!E51</f>
        <v>3</v>
      </c>
      <c r="E51" s="7">
        <f>SB.u!F51</f>
        <v>7</v>
      </c>
      <c r="F51" s="17">
        <f>SB.n!F51</f>
        <v>90.974808039418349</v>
      </c>
      <c r="G51" s="14">
        <f>SB.n!G51*$F51/100</f>
        <v>50.827879632127861</v>
      </c>
      <c r="H51" s="14">
        <f>SB.n!H51*$F51/100</f>
        <v>1.98646689194046</v>
      </c>
      <c r="I51" s="14">
        <f>SB.n!I51*$F51/100</f>
        <v>13.796554703604201</v>
      </c>
      <c r="J51" s="14">
        <f>SB.n!J51*$F51/100</f>
        <v>8.2435832146344303</v>
      </c>
      <c r="K51" s="14">
        <f>SB.n!K51*$F51/100</f>
        <v>0.18887307005087092</v>
      </c>
      <c r="L51" s="14">
        <f>SB.n!L51*$F51/100</f>
        <v>3.63438719320951</v>
      </c>
      <c r="M51" s="14">
        <f>SB.n!M51*$F51/100</f>
        <v>7.8313842375304388</v>
      </c>
      <c r="N51" s="14">
        <f>SB.n!N51*$F51/100</f>
        <v>2.7187970588783843</v>
      </c>
      <c r="O51" s="14">
        <f>SB.n!O51*$F51/100</f>
        <v>1.205517486054734</v>
      </c>
      <c r="P51" s="14">
        <f>SB.n!P51*$F51/100</f>
        <v>0.31838919245741193</v>
      </c>
      <c r="Q51" s="13"/>
      <c r="R51" s="16">
        <f>SB.n!R51*$F51/100</f>
        <v>19.724203099202793</v>
      </c>
      <c r="S51" s="16">
        <f>SB.n!S51*$F51/100</f>
        <v>32.904394889791575</v>
      </c>
      <c r="T51" s="16">
        <f>SB.n!T51*$F51/100</f>
        <v>37.14417686438658</v>
      </c>
      <c r="U51" s="16">
        <f>SB.n!U51*$F51/100</f>
        <v>318.1679864413461</v>
      </c>
      <c r="V51" s="16">
        <f>SB.n!V51*$F51/100</f>
        <v>526.47031823666521</v>
      </c>
      <c r="W51" s="16">
        <f>SB.n!W51*$F51/100</f>
        <v>28.203767048392788</v>
      </c>
      <c r="X51" s="16">
        <f>SB.n!X51*$F51/100</f>
        <v>312.54566686633973</v>
      </c>
      <c r="Y51" s="16">
        <f>SB.n!Y51*$F51/100</f>
        <v>167.47138799650227</v>
      </c>
      <c r="Z51" s="16">
        <f>SB.n!Z51*$F51/100</f>
        <v>40.646605452095486</v>
      </c>
      <c r="AA51" s="16">
        <f>SB.n!AA51*$F51/100</f>
        <v>11.797654190177376</v>
      </c>
      <c r="AB51" s="16">
        <f>SB.n!AB51*$F51/100</f>
        <v>21.567586566418019</v>
      </c>
      <c r="AC51" s="16">
        <f>SB.n!AC51*$F51/100</f>
        <v>27.558582834867462</v>
      </c>
      <c r="AD51" s="16">
        <f>SB.n!AD51*$F51/100</f>
        <v>128.02298179809668</v>
      </c>
      <c r="AE51" s="16">
        <f>SB.n!AE51*$F51/100</f>
        <v>4.9771353614810803</v>
      </c>
      <c r="AF51" s="16">
        <f>SB.n!AF51*$F51/100</f>
        <v>23.871815900437031</v>
      </c>
      <c r="AG51" s="16">
        <f>SB.n!AG51*$F51/100</f>
        <v>47.37495510743102</v>
      </c>
      <c r="AH51" s="16">
        <f>SB.n!AH51*$F51/100</f>
        <v>3.5945977610696684</v>
      </c>
      <c r="AI51" s="16">
        <f>SB.n!AI51*$F51/100</f>
        <v>25.070015154126921</v>
      </c>
      <c r="AJ51" s="16">
        <f>SB.n!AJ51*$F51/100</f>
        <v>0.73735338688608598</v>
      </c>
      <c r="AK51" s="13"/>
      <c r="AL51" s="31">
        <f t="shared" si="3"/>
        <v>90.751832680488292</v>
      </c>
      <c r="AM51" s="31">
        <f t="shared" si="4"/>
        <v>0.22297535893005024</v>
      </c>
      <c r="AN51" s="31">
        <f t="shared" si="5"/>
        <v>90.974808039418349</v>
      </c>
    </row>
    <row r="52" spans="1:40" ht="13.2" customHeight="1" x14ac:dyDescent="0.25">
      <c r="A52" s="13" t="str">
        <f>SB.u!A52</f>
        <v>070915-1604-MS-a</v>
      </c>
      <c r="B52" s="13" t="str">
        <f>SB.u!B52</f>
        <v>07MS010</v>
      </c>
      <c r="C52" s="13" t="str">
        <f>SB.u!D52</f>
        <v>CT-3a</v>
      </c>
      <c r="D52" s="7">
        <f>SB.u!E52</f>
        <v>3</v>
      </c>
      <c r="E52" s="7">
        <f>SB.u!F52</f>
        <v>7</v>
      </c>
      <c r="F52" s="17">
        <f>SB.n!F52</f>
        <v>53.217165218505237</v>
      </c>
      <c r="G52" s="14">
        <f>SB.n!G52*$F52/100</f>
        <v>24.938042795261097</v>
      </c>
      <c r="H52" s="14">
        <f>SB.n!H52*$F52/100</f>
        <v>1.972676154137958</v>
      </c>
      <c r="I52" s="14">
        <f>SB.n!I52*$F52/100</f>
        <v>13.81902260404976</v>
      </c>
      <c r="J52" s="14">
        <f>SB.n!J52*$F52/100</f>
        <v>11.323830402291614</v>
      </c>
      <c r="K52" s="14">
        <f>SB.n!K52*$F52/100</f>
        <v>3.06005821382643E-2</v>
      </c>
      <c r="L52" s="14">
        <f>SB.n!L52*$F52/100</f>
        <v>0.47480622089390279</v>
      </c>
      <c r="M52" s="14">
        <f>SB.n!M52*$F52/100</f>
        <v>0.30515247488835173</v>
      </c>
      <c r="N52" s="14">
        <f>SB.n!N52*$F52/100</f>
        <v>2.4775258135912078E-2</v>
      </c>
      <c r="O52" s="14">
        <f>SB.n!O52*$F52/100</f>
        <v>3.3753027451885902E-2</v>
      </c>
      <c r="P52" s="14">
        <f>SB.n!P52*$F52/100</f>
        <v>0.13066780038206061</v>
      </c>
      <c r="Q52" s="13"/>
      <c r="R52" s="16">
        <f>SB.n!R52*$F52/100</f>
        <v>11.072347074688857</v>
      </c>
      <c r="S52" s="16">
        <f>SB.n!S52*$F52/100</f>
        <v>30.819208099611657</v>
      </c>
      <c r="T52" s="16">
        <f>SB.n!T52*$F52/100</f>
        <v>34.41595778629403</v>
      </c>
      <c r="U52" s="16">
        <f>SB.n!U52*$F52/100</f>
        <v>230.19197994767154</v>
      </c>
      <c r="V52" s="16">
        <f>SB.n!V52*$F52/100</f>
        <v>438.94451078256969</v>
      </c>
      <c r="W52" s="16">
        <f>SB.n!W52*$F52/100</f>
        <v>3.3851761757010519</v>
      </c>
      <c r="X52" s="16">
        <f>SB.n!X52*$F52/100</f>
        <v>18.406895455374471</v>
      </c>
      <c r="Y52" s="16">
        <f>SB.n!Y52*$F52/100</f>
        <v>162.91160345561312</v>
      </c>
      <c r="Z52" s="16">
        <f>SB.n!Z52*$F52/100</f>
        <v>63.472053294394719</v>
      </c>
      <c r="AA52" s="16">
        <f>SB.n!AA52*$F52/100</f>
        <v>11.142871578349297</v>
      </c>
      <c r="AB52" s="16">
        <f>SB.n!AB52*$F52/100</f>
        <v>20.945777587150261</v>
      </c>
      <c r="AC52" s="16">
        <f>SB.n!AC52*$F52/100</f>
        <v>27.716129938552367</v>
      </c>
      <c r="AD52" s="16">
        <f>SB.n!AD52*$F52/100</f>
        <v>142.95316891970901</v>
      </c>
      <c r="AE52" s="16">
        <f>SB.n!AE52*$F52/100</f>
        <v>3.8788477013241214</v>
      </c>
      <c r="AF52" s="16">
        <f>SB.n!AF52*$F52/100</f>
        <v>32.934943209424816</v>
      </c>
      <c r="AG52" s="16">
        <f>SB.n!AG52*$F52/100</f>
        <v>14.669096761371222</v>
      </c>
      <c r="AH52" s="16">
        <f>SB.n!AH52*$F52/100</f>
        <v>3.6672741903428054</v>
      </c>
      <c r="AI52" s="16">
        <f>SB.n!AI52*$F52/100</f>
        <v>41.891555174300521</v>
      </c>
      <c r="AJ52" s="16">
        <f>SB.n!AJ52*$F52/100</f>
        <v>0.91681854758570136</v>
      </c>
      <c r="AK52" s="13"/>
      <c r="AL52" s="31">
        <f t="shared" si="3"/>
        <v>53.05332731963081</v>
      </c>
      <c r="AM52" s="31">
        <f t="shared" si="4"/>
        <v>0.16383789887442721</v>
      </c>
      <c r="AN52" s="31">
        <f t="shared" si="5"/>
        <v>53.217165218505237</v>
      </c>
    </row>
    <row r="53" spans="1:40" ht="13.2" customHeight="1" x14ac:dyDescent="0.25">
      <c r="A53" s="13" t="str">
        <f>SB.u!A53</f>
        <v>070915-1604-MS-c</v>
      </c>
      <c r="B53" s="13" t="str">
        <f>SB.u!B53</f>
        <v>07MS012</v>
      </c>
      <c r="C53" s="13" t="str">
        <f>SB.u!D53</f>
        <v>CT-3b</v>
      </c>
      <c r="D53" s="7">
        <f>SB.u!E53</f>
        <v>3</v>
      </c>
      <c r="E53" s="7">
        <f>SB.u!F53</f>
        <v>7</v>
      </c>
      <c r="F53" s="17">
        <f>SB.n!F53</f>
        <v>92.03564298091618</v>
      </c>
      <c r="G53" s="14">
        <f>SB.n!G53*$F53/100</f>
        <v>51.433729940164028</v>
      </c>
      <c r="H53" s="14">
        <f>SB.n!H53*$F53/100</f>
        <v>1.9723405786212651</v>
      </c>
      <c r="I53" s="14">
        <f>SB.n!I53*$F53/100</f>
        <v>13.819569324421723</v>
      </c>
      <c r="J53" s="14">
        <f>SB.n!J53*$F53/100</f>
        <v>8.2393849140985793</v>
      </c>
      <c r="K53" s="14">
        <f>SB.n!K53*$F53/100</f>
        <v>0.16366453578066498</v>
      </c>
      <c r="L53" s="14">
        <f>SB.n!L53*$F53/100</f>
        <v>3.5254172979378433</v>
      </c>
      <c r="M53" s="14">
        <f>SB.n!M53*$F53/100</f>
        <v>8.1009302509290837</v>
      </c>
      <c r="N53" s="14">
        <f>SB.n!N53*$F53/100</f>
        <v>2.8554660939715002</v>
      </c>
      <c r="O53" s="14">
        <f>SB.n!O53*$F53/100</f>
        <v>1.3397166998471526</v>
      </c>
      <c r="P53" s="14">
        <f>SB.n!P53*$F53/100</f>
        <v>0.33051396522822934</v>
      </c>
      <c r="Q53" s="13"/>
      <c r="R53" s="16">
        <f>SB.n!R53*$F53/100</f>
        <v>11.328193217542907</v>
      </c>
      <c r="S53" s="16">
        <f>SB.n!S53*$F53/100</f>
        <v>32.870331139427783</v>
      </c>
      <c r="T53" s="16">
        <f>SB.n!T53*$F53/100</f>
        <v>36.955909021164572</v>
      </c>
      <c r="U53" s="16">
        <f>SB.n!U53*$F53/100</f>
        <v>315.88945349246706</v>
      </c>
      <c r="V53" s="16">
        <f>SB.n!V53*$F53/100</f>
        <v>800.03043247827634</v>
      </c>
      <c r="W53" s="16">
        <f>SB.n!W53*$F53/100</f>
        <v>34.634557951995937</v>
      </c>
      <c r="X53" s="16">
        <f>SB.n!X53*$F53/100</f>
        <v>339.2886722696868</v>
      </c>
      <c r="Y53" s="16">
        <f>SB.n!Y53*$F53/100</f>
        <v>165.37305016757313</v>
      </c>
      <c r="Z53" s="16">
        <f>SB.n!Z53*$F53/100</f>
        <v>36.67734689286435</v>
      </c>
      <c r="AA53" s="16">
        <f>SB.n!AA53*$F53/100</f>
        <v>11.5139013030764</v>
      </c>
      <c r="AB53" s="16">
        <f>SB.n!AB53*$F53/100</f>
        <v>22.563532392319072</v>
      </c>
      <c r="AC53" s="16">
        <f>SB.n!AC53*$F53/100</f>
        <v>31.291812412393121</v>
      </c>
      <c r="AD53" s="16">
        <f>SB.n!AD53*$F53/100</f>
        <v>125.81722794893967</v>
      </c>
      <c r="AE53" s="16">
        <f>SB.n!AE53*$F53/100</f>
        <v>4.4569940528037675</v>
      </c>
      <c r="AF53" s="16">
        <f>SB.n!AF53*$F53/100</f>
        <v>23.95634303382025</v>
      </c>
      <c r="AG53" s="16">
        <f>SB.n!AG53*$F53/100</f>
        <v>42.248589458869034</v>
      </c>
      <c r="AH53" s="16">
        <f>SB.n!AH53*$F53/100</f>
        <v>2.9713293685358453</v>
      </c>
      <c r="AI53" s="16">
        <f>SB.n!AI53*$F53/100</f>
        <v>25.906277931921899</v>
      </c>
      <c r="AJ53" s="16">
        <f>SB.n!AJ53*$F53/100</f>
        <v>1.7642268125681579</v>
      </c>
      <c r="AK53" s="13"/>
      <c r="AL53" s="31">
        <f t="shared" si="3"/>
        <v>91.780733601000094</v>
      </c>
      <c r="AM53" s="31">
        <f t="shared" si="4"/>
        <v>0.25490937991610485</v>
      </c>
      <c r="AN53" s="31">
        <f t="shared" si="5"/>
        <v>92.035642980916194</v>
      </c>
    </row>
    <row r="54" spans="1:40" ht="13.2" customHeight="1" x14ac:dyDescent="0.25">
      <c r="A54" s="13" t="str">
        <f>SB.u!A54</f>
        <v>070915-1822-MS</v>
      </c>
      <c r="B54" s="13" t="str">
        <f>SB.u!B54</f>
        <v>07MS014</v>
      </c>
      <c r="C54" s="13" t="str">
        <f>SB.u!D54</f>
        <v>CT-3c</v>
      </c>
      <c r="D54" s="7">
        <f>SB.u!E54</f>
        <v>3</v>
      </c>
      <c r="E54" s="7">
        <f>SB.u!F54</f>
        <v>7</v>
      </c>
      <c r="F54" s="17">
        <f>SB.n!F54</f>
        <v>96.807051394696487</v>
      </c>
      <c r="G54" s="14">
        <f>SB.n!G54*$F54/100</f>
        <v>52.69861836906103</v>
      </c>
      <c r="H54" s="14">
        <f>SB.n!H54*$F54/100</f>
        <v>2.0011869260026756</v>
      </c>
      <c r="I54" s="14">
        <f>SB.n!I54*$F54/100</f>
        <v>13.772572791642601</v>
      </c>
      <c r="J54" s="14">
        <f>SB.n!J54*$F54/100</f>
        <v>10.737829811742515</v>
      </c>
      <c r="K54" s="14">
        <f>SB.n!K54*$F54/100</f>
        <v>0.20660101326153099</v>
      </c>
      <c r="L54" s="14">
        <f>SB.n!L54*$F54/100</f>
        <v>3.9341577218136785</v>
      </c>
      <c r="M54" s="14">
        <f>SB.n!M54*$F54/100</f>
        <v>8.5484951235107456</v>
      </c>
      <c r="N54" s="14">
        <f>SB.n!N54*$F54/100</f>
        <v>2.9315246380853406</v>
      </c>
      <c r="O54" s="14">
        <f>SB.n!O54*$F54/100</f>
        <v>1.4050376867819236</v>
      </c>
      <c r="P54" s="14">
        <f>SB.n!P54*$F54/100</f>
        <v>0.33973701455526917</v>
      </c>
      <c r="Q54" s="13"/>
      <c r="R54" s="16">
        <f>SB.n!R54*$F54/100</f>
        <v>12.663048115501127</v>
      </c>
      <c r="S54" s="16">
        <f>SB.n!S54*$F54/100</f>
        <v>32.962590896075454</v>
      </c>
      <c r="T54" s="16">
        <f>SB.n!T54*$F54/100</f>
        <v>37.312492920484232</v>
      </c>
      <c r="U54" s="16">
        <f>SB.n!U54*$F54/100</f>
        <v>320.05612450705519</v>
      </c>
      <c r="V54" s="16">
        <f>SB.n!V54*$F54/100</f>
        <v>604.82971037168363</v>
      </c>
      <c r="W54" s="16">
        <f>SB.n!W54*$F54/100</f>
        <v>30.835972128586718</v>
      </c>
      <c r="X54" s="16">
        <f>SB.n!X54*$F54/100</f>
        <v>322.56940123226917</v>
      </c>
      <c r="Y54" s="16">
        <f>SB.n!Y54*$F54/100</f>
        <v>168.7761985470608</v>
      </c>
      <c r="Z54" s="16">
        <f>SB.n!Z54*$F54/100</f>
        <v>36.152519047308559</v>
      </c>
      <c r="AA54" s="16">
        <f>SB.n!AA54*$F54/100</f>
        <v>12.179725668344597</v>
      </c>
      <c r="AB54" s="16">
        <f>SB.n!AB54*$F54/100</f>
        <v>19.912884822849101</v>
      </c>
      <c r="AC54" s="16">
        <f>SB.n!AC54*$F54/100</f>
        <v>29.965991723704956</v>
      </c>
      <c r="AD54" s="16">
        <f>SB.n!AD54*$F54/100</f>
        <v>126.14715870785473</v>
      </c>
      <c r="AE54" s="16">
        <f>SB.n!AE54*$F54/100</f>
        <v>5.7032048764470735</v>
      </c>
      <c r="AF54" s="16">
        <f>SB.n!AF54*$F54/100</f>
        <v>20.396207270005629</v>
      </c>
      <c r="AG54" s="16">
        <f>SB.n!AG54*$F54/100</f>
        <v>44.948987585557433</v>
      </c>
      <c r="AH54" s="16">
        <f>SB.n!AH54*$F54/100</f>
        <v>3.1899281512331084</v>
      </c>
      <c r="AI54" s="16">
        <f>SB.n!AI54*$F54/100</f>
        <v>22.812819505788294</v>
      </c>
      <c r="AJ54" s="16">
        <f>SB.n!AJ54*$F54/100</f>
        <v>1.7399608097635135</v>
      </c>
      <c r="AK54" s="13"/>
      <c r="AL54" s="31">
        <f t="shared" si="3"/>
        <v>96.575761096457299</v>
      </c>
      <c r="AM54" s="31">
        <f t="shared" si="4"/>
        <v>0.23129029823916877</v>
      </c>
      <c r="AN54" s="31">
        <f t="shared" si="5"/>
        <v>96.807051394696472</v>
      </c>
    </row>
    <row r="55" spans="1:40" ht="13.2" customHeight="1" x14ac:dyDescent="0.25">
      <c r="A55" s="13" t="str">
        <f>SB.u!A55</f>
        <v>070915-1604-MS-d</v>
      </c>
      <c r="B55" s="13" t="str">
        <f>SB.u!B55</f>
        <v>07MS013</v>
      </c>
      <c r="C55" s="13" t="str">
        <f>SB.u!D55</f>
        <v>CT-3d</v>
      </c>
      <c r="D55" s="7">
        <f>SB.u!E55</f>
        <v>3</v>
      </c>
      <c r="E55" s="7">
        <f>SB.u!F55</f>
        <v>7</v>
      </c>
      <c r="F55" s="17">
        <f>SB.n!F55</f>
        <v>98.833684939617768</v>
      </c>
      <c r="G55" s="14">
        <f>SB.n!G55*$F55/100</f>
        <v>53.330718664821731</v>
      </c>
      <c r="H55" s="14">
        <f>SB.n!H55*$F55/100</f>
        <v>1.9827125403178807</v>
      </c>
      <c r="I55" s="14">
        <f>SB.n!I55*$F55/100</f>
        <v>13.802671301548544</v>
      </c>
      <c r="J55" s="14">
        <f>SB.n!J55*$F55/100</f>
        <v>12.036002619622844</v>
      </c>
      <c r="K55" s="14">
        <f>SB.n!K55*$F55/100</f>
        <v>0.19844080188483335</v>
      </c>
      <c r="L55" s="14">
        <f>SB.n!L55*$F55/100</f>
        <v>4.4081943121619789</v>
      </c>
      <c r="M55" s="14">
        <f>SB.n!M55*$F55/100</f>
        <v>8.4399026299353324</v>
      </c>
      <c r="N55" s="14">
        <f>SB.n!N55*$F55/100</f>
        <v>2.8580182917688792</v>
      </c>
      <c r="O55" s="14">
        <f>SB.n!O55*$F55/100</f>
        <v>1.2241354989870055</v>
      </c>
      <c r="P55" s="14">
        <f>SB.n!P55*$F55/100</f>
        <v>0.3319846696658012</v>
      </c>
      <c r="Q55" s="13"/>
      <c r="R55" s="16">
        <f>SB.n!R55*$F55/100</f>
        <v>17.952125616560284</v>
      </c>
      <c r="S55" s="16">
        <f>SB.n!S55*$F55/100</f>
        <v>33.111698359433419</v>
      </c>
      <c r="T55" s="16">
        <f>SB.n!T55*$F55/100</f>
        <v>37.300527669964147</v>
      </c>
      <c r="U55" s="16">
        <f>SB.n!U55*$F55/100</f>
        <v>319.44810194357001</v>
      </c>
      <c r="V55" s="16">
        <f>SB.n!V55*$F55/100</f>
        <v>506.64887851181248</v>
      </c>
      <c r="W55" s="16">
        <f>SB.n!W55*$F55/100</f>
        <v>28.424198892887119</v>
      </c>
      <c r="X55" s="16">
        <f>SB.n!X55*$F55/100</f>
        <v>316.05714488266415</v>
      </c>
      <c r="Y55" s="16">
        <f>SB.n!Y55*$F55/100</f>
        <v>165.45875776596401</v>
      </c>
      <c r="Z55" s="16">
        <f>SB.n!Z55*$F55/100</f>
        <v>36.702123482745478</v>
      </c>
      <c r="AA55" s="16">
        <f>SB.n!AA55*$F55/100</f>
        <v>11.369679557154848</v>
      </c>
      <c r="AB55" s="16">
        <f>SB.n!AB55*$F55/100</f>
        <v>21.243348646263001</v>
      </c>
      <c r="AC55" s="16">
        <f>SB.n!AC55*$F55/100</f>
        <v>43.583771635760243</v>
      </c>
      <c r="AD55" s="16">
        <f>SB.n!AD55*$F55/100</f>
        <v>126.3630175343438</v>
      </c>
      <c r="AE55" s="16">
        <f>SB.n!AE55*$F55/100</f>
        <v>4.4880314041400711</v>
      </c>
      <c r="AF55" s="16">
        <f>SB.n!AF55*$F55/100</f>
        <v>20.545210427841216</v>
      </c>
      <c r="AG55" s="16">
        <f>SB.n!AG55*$F55/100</f>
        <v>40.591750699666868</v>
      </c>
      <c r="AH55" s="16">
        <f>SB.n!AH55*$F55/100</f>
        <v>3.69015915451517</v>
      </c>
      <c r="AI55" s="16">
        <f>SB.n!AI55*$F55/100</f>
        <v>25.631646019199966</v>
      </c>
      <c r="AJ55" s="16">
        <f>SB.n!AJ55*$F55/100</f>
        <v>0.39893612481245083</v>
      </c>
      <c r="AK55" s="13"/>
      <c r="AL55" s="31">
        <f t="shared" si="3"/>
        <v>98.612781330714853</v>
      </c>
      <c r="AM55" s="31">
        <f t="shared" si="4"/>
        <v>0.22090360890295602</v>
      </c>
      <c r="AN55" s="31">
        <f t="shared" si="5"/>
        <v>98.833684939617811</v>
      </c>
    </row>
    <row r="56" spans="1:40" ht="13.2" customHeight="1" x14ac:dyDescent="0.25">
      <c r="A56" s="13" t="str">
        <f>SB.u!A56</f>
        <v>070915-1604-MS-b</v>
      </c>
      <c r="B56" s="13" t="str">
        <f>SB.u!B56</f>
        <v>07MS011</v>
      </c>
      <c r="C56" s="13" t="str">
        <f>SB.u!D56</f>
        <v>CT-3e</v>
      </c>
      <c r="D56" s="7">
        <f>SB.u!E56</f>
        <v>3</v>
      </c>
      <c r="E56" s="7">
        <f>SB.u!F56</f>
        <v>7</v>
      </c>
      <c r="F56" s="17">
        <f>SB.n!F56</f>
        <v>99.207297951756644</v>
      </c>
      <c r="G56" s="14">
        <f>SB.n!G56*$F56/100</f>
        <v>53.575280547201892</v>
      </c>
      <c r="H56" s="14">
        <f>SB.n!H56*$F56/100</f>
        <v>1.9892806736146755</v>
      </c>
      <c r="I56" s="14">
        <f>SB.n!I56*$F56/100</f>
        <v>13.791970484294316</v>
      </c>
      <c r="J56" s="14">
        <f>SB.n!J56*$F56/100</f>
        <v>12.360376404540652</v>
      </c>
      <c r="K56" s="14">
        <f>SB.n!K56*$F56/100</f>
        <v>0.19670512642568938</v>
      </c>
      <c r="L56" s="14">
        <f>SB.n!L56*$F56/100</f>
        <v>4.3538863159063901</v>
      </c>
      <c r="M56" s="14">
        <f>SB.n!M56*$F56/100</f>
        <v>8.429894956284242</v>
      </c>
      <c r="N56" s="14">
        <f>SB.n!N56*$F56/100</f>
        <v>2.8347526209306562</v>
      </c>
      <c r="O56" s="14">
        <f>SB.n!O56*$F56/100</f>
        <v>1.1081712614323509</v>
      </c>
      <c r="P56" s="14">
        <f>SB.n!P56*$F56/100</f>
        <v>0.33314944223487719</v>
      </c>
      <c r="Q56" s="13"/>
      <c r="R56" s="16">
        <f>SB.n!R56*$F56/100</f>
        <v>13.679636527865496</v>
      </c>
      <c r="S56" s="16">
        <f>SB.n!S56*$F56/100</f>
        <v>34.199091319663736</v>
      </c>
      <c r="T56" s="16">
        <f>SB.n!T56*$F56/100</f>
        <v>38.323099390564359</v>
      </c>
      <c r="U56" s="16">
        <f>SB.n!U56*$F56/100</f>
        <v>324.99195309951023</v>
      </c>
      <c r="V56" s="16">
        <f>SB.n!V56*$F56/100</f>
        <v>592.24779320641198</v>
      </c>
      <c r="W56" s="16">
        <f>SB.n!W56*$F56/100</f>
        <v>31.583866689336507</v>
      </c>
      <c r="X56" s="16">
        <f>SB.n!X56*$F56/100</f>
        <v>323.78492634705168</v>
      </c>
      <c r="Y56" s="16">
        <f>SB.n!Y56*$F56/100</f>
        <v>167.37437634094246</v>
      </c>
      <c r="Z56" s="16">
        <f>SB.n!Z56*$F56/100</f>
        <v>44.157062027448163</v>
      </c>
      <c r="AA56" s="16">
        <f>SB.n!AA56*$F56/100</f>
        <v>11.265583022948054</v>
      </c>
      <c r="AB56" s="16">
        <f>SB.n!AB56*$F56/100</f>
        <v>21.726481544256963</v>
      </c>
      <c r="AC56" s="16">
        <f>SB.n!AC56*$F56/100</f>
        <v>30.376839936877786</v>
      </c>
      <c r="AD56" s="16">
        <f>SB.n!AD56*$F56/100</f>
        <v>131.86767270611517</v>
      </c>
      <c r="AE56" s="16">
        <f>SB.n!AE56*$F56/100</f>
        <v>5.532205948769132</v>
      </c>
      <c r="AF56" s="16">
        <f>SB.n!AF56*$F56/100</f>
        <v>23.134679422125469</v>
      </c>
      <c r="AG56" s="16">
        <f>SB.n!AG56*$F56/100</f>
        <v>45.263503217201993</v>
      </c>
      <c r="AH56" s="16">
        <f>SB.n!AH56*$F56/100</f>
        <v>2.7158101930321203</v>
      </c>
      <c r="AI56" s="16">
        <f>SB.n!AI56*$F56/100</f>
        <v>27.158101930321198</v>
      </c>
      <c r="AJ56" s="16">
        <f>SB.n!AJ56*$F56/100</f>
        <v>2.0117112540978668</v>
      </c>
      <c r="AK56" s="13"/>
      <c r="AL56" s="31">
        <f t="shared" si="3"/>
        <v>98.973467832865751</v>
      </c>
      <c r="AM56" s="31">
        <f t="shared" si="4"/>
        <v>0.23383011889091007</v>
      </c>
      <c r="AN56" s="31">
        <f t="shared" si="5"/>
        <v>99.207297951756658</v>
      </c>
    </row>
    <row r="57" spans="1:40" ht="13.2" customHeight="1" x14ac:dyDescent="0.25">
      <c r="A57" s="13" t="str">
        <f>SB.u!A57</f>
        <v>070919-1825-MS</v>
      </c>
      <c r="B57" s="13" t="str">
        <f>SB.u!B57</f>
        <v>07MS022</v>
      </c>
      <c r="C57" s="13" t="str">
        <f>SB.u!D57</f>
        <v>CT-4</v>
      </c>
      <c r="D57" s="7">
        <f>SB.u!E57</f>
        <v>3</v>
      </c>
      <c r="E57" s="7">
        <f>SB.u!F57</f>
        <v>7</v>
      </c>
      <c r="F57" s="17">
        <f>SB.n!F57</f>
        <v>98.448703895569963</v>
      </c>
      <c r="G57" s="14">
        <f>SB.n!G57*$F57/100</f>
        <v>52.882887617971463</v>
      </c>
      <c r="H57" s="14">
        <f>SB.n!H57*$F57/100</f>
        <v>1.9911407710126474</v>
      </c>
      <c r="I57" s="14">
        <f>SB.n!I57*$F57/100</f>
        <v>13.788940009510789</v>
      </c>
      <c r="J57" s="14">
        <f>SB.n!J57*$F57/100</f>
        <v>12.204356399653545</v>
      </c>
      <c r="K57" s="14">
        <f>SB.n!K57*$F57/100</f>
        <v>0.20478796401473548</v>
      </c>
      <c r="L57" s="14">
        <f>SB.n!L57*$F57/100</f>
        <v>4.4561582007651097</v>
      </c>
      <c r="M57" s="14">
        <f>SB.n!M57*$F57/100</f>
        <v>8.5168380151733736</v>
      </c>
      <c r="N57" s="14">
        <f>SB.n!N57*$F57/100</f>
        <v>2.8149752027508361</v>
      </c>
      <c r="O57" s="14">
        <f>SB.n!O57*$F57/100</f>
        <v>1.0163480697171108</v>
      </c>
      <c r="P57" s="14">
        <f>SB.n!P57*$F57/100</f>
        <v>0.33636834060158111</v>
      </c>
      <c r="Q57" s="13"/>
      <c r="R57" s="16">
        <f>SB.n!R57*$F57/100</f>
        <v>16.23957097270829</v>
      </c>
      <c r="S57" s="16">
        <f>SB.n!S57*$F57/100</f>
        <v>29.988410201136162</v>
      </c>
      <c r="T57" s="16">
        <f>SB.n!T57*$F57/100</f>
        <v>37.460605433977406</v>
      </c>
      <c r="U57" s="16">
        <f>SB.n!U57*$F57/100</f>
        <v>325.18993653325066</v>
      </c>
      <c r="V57" s="16">
        <f>SB.n!V57*$F57/100</f>
        <v>594.48785272484884</v>
      </c>
      <c r="W57" s="16">
        <f>SB.n!W57*$F57/100</f>
        <v>26.601015028914798</v>
      </c>
      <c r="X57" s="16">
        <f>SB.n!X57*$F57/100</f>
        <v>330.17140002181145</v>
      </c>
      <c r="Y57" s="16">
        <f>SB.n!Y57*$F57/100</f>
        <v>167.27754394587248</v>
      </c>
      <c r="Z57" s="16">
        <f>SB.n!Z57*$F57/100</f>
        <v>57.286830118449487</v>
      </c>
      <c r="AA57" s="16">
        <f>SB.n!AA57*$F57/100</f>
        <v>11.656624563232331</v>
      </c>
      <c r="AB57" s="16">
        <f>SB.n!AB57*$F57/100</f>
        <v>19.726595414700867</v>
      </c>
      <c r="AC57" s="16">
        <f>SB.n!AC57*$F57/100</f>
        <v>29.888780931364945</v>
      </c>
      <c r="AD57" s="16">
        <f>SB.n!AD57*$F57/100</f>
        <v>130.31508486075117</v>
      </c>
      <c r="AE57" s="16">
        <f>SB.n!AE57*$F57/100</f>
        <v>4.6825756792471758</v>
      </c>
      <c r="AF57" s="16">
        <f>SB.n!AF57*$F57/100</f>
        <v>26.501385759143588</v>
      </c>
      <c r="AG57" s="16">
        <f>SB.n!AG57*$F57/100</f>
        <v>46.128351904073234</v>
      </c>
      <c r="AH57" s="16">
        <f>SB.n!AH57*$F57/100</f>
        <v>3.8855415210774438</v>
      </c>
      <c r="AI57" s="16">
        <f>SB.n!AI57*$F57/100</f>
        <v>30.38692728022103</v>
      </c>
      <c r="AJ57" s="16">
        <f>SB.n!AJ57*$F57/100</f>
        <v>1.0959219674833818</v>
      </c>
      <c r="AK57" s="13"/>
      <c r="AL57" s="31">
        <f t="shared" si="3"/>
        <v>98.212800591171202</v>
      </c>
      <c r="AM57" s="31">
        <f t="shared" si="4"/>
        <v>0.23590330439876153</v>
      </c>
      <c r="AN57" s="31">
        <f t="shared" si="5"/>
        <v>98.448703895569963</v>
      </c>
    </row>
    <row r="58" spans="1:40" ht="13.2" customHeight="1" x14ac:dyDescent="0.25">
      <c r="A58" s="13" t="str">
        <f>SB.u!A58</f>
        <v>070919-1453-MS</v>
      </c>
      <c r="B58" s="13" t="str">
        <f>SB.u!B58</f>
        <v>07MS021</v>
      </c>
      <c r="C58" s="13" t="str">
        <f>SB.u!D58</f>
        <v>CT-5</v>
      </c>
      <c r="D58" s="7">
        <f>SB.u!E58</f>
        <v>3</v>
      </c>
      <c r="E58" s="7">
        <f>SB.u!F58</f>
        <v>7</v>
      </c>
      <c r="F58" s="17">
        <f>SB.n!F58</f>
        <v>98.283052571816484</v>
      </c>
      <c r="G58" s="14">
        <f>SB.n!G58*$F58/100</f>
        <v>52.971951310080222</v>
      </c>
      <c r="H58" s="14">
        <f>SB.n!H58*$F58/100</f>
        <v>1.9918671293890058</v>
      </c>
      <c r="I58" s="14">
        <f>SB.n!I58*$F58/100</f>
        <v>13.787756624841926</v>
      </c>
      <c r="J58" s="14">
        <f>SB.n!J58*$F58/100</f>
        <v>11.513114574668116</v>
      </c>
      <c r="K58" s="14">
        <f>SB.n!K58*$F58/100</f>
        <v>0.20295965579749378</v>
      </c>
      <c r="L58" s="14">
        <f>SB.n!L58*$F58/100</f>
        <v>4.3982978582405083</v>
      </c>
      <c r="M58" s="14">
        <f>SB.n!M58*$F58/100</f>
        <v>8.543199626829157</v>
      </c>
      <c r="N58" s="14">
        <f>SB.n!N58*$F58/100</f>
        <v>2.9698757891170215</v>
      </c>
      <c r="O58" s="14">
        <f>SB.n!O58*$F58/100</f>
        <v>1.3421456150166315</v>
      </c>
      <c r="P58" s="14">
        <f>SB.n!P58*$F58/100</f>
        <v>0.34073961893148597</v>
      </c>
      <c r="Q58" s="13"/>
      <c r="R58" s="16">
        <f>SB.n!R58*$F58/100</f>
        <v>14.195036702024211</v>
      </c>
      <c r="S58" s="16">
        <f>SB.n!S58*$F58/100</f>
        <v>33.382810450967284</v>
      </c>
      <c r="T58" s="16">
        <f>SB.n!T58*$F58/100</f>
        <v>37.396579449470686</v>
      </c>
      <c r="U58" s="16">
        <f>SB.n!U58*$F58/100</f>
        <v>324.72370165940907</v>
      </c>
      <c r="V58" s="16">
        <f>SB.n!V58*$F58/100</f>
        <v>515.32878068589957</v>
      </c>
      <c r="W58" s="16">
        <f>SB.n!W58*$F58/100</f>
        <v>30.250112696037803</v>
      </c>
      <c r="X58" s="16">
        <f>SB.n!X58*$F58/100</f>
        <v>315.22771158977912</v>
      </c>
      <c r="Y58" s="16">
        <f>SB.n!Y58*$F58/100</f>
        <v>166.91405225483643</v>
      </c>
      <c r="Z58" s="16">
        <f>SB.n!Z58*$F58/100</f>
        <v>36.319714596213672</v>
      </c>
      <c r="AA58" s="16">
        <f>SB.n!AA58*$F58/100</f>
        <v>11.845513385827102</v>
      </c>
      <c r="AB58" s="16">
        <f>SB.n!AB58*$F58/100</f>
        <v>20.75412262640781</v>
      </c>
      <c r="AC58" s="16">
        <f>SB.n!AC58*$F58/100</f>
        <v>30.348009500879353</v>
      </c>
      <c r="AD58" s="16">
        <f>SB.n!AD58*$F58/100</f>
        <v>124.3289421487638</v>
      </c>
      <c r="AE58" s="16">
        <f>SB.n!AE58*$F58/100</f>
        <v>4.4053562178695831</v>
      </c>
      <c r="AF58" s="16">
        <f>SB.n!AF58*$F58/100</f>
        <v>20.166741797358537</v>
      </c>
      <c r="AG58" s="16">
        <f>SB.n!AG58*$F58/100</f>
        <v>44.249355788378914</v>
      </c>
      <c r="AH58" s="16">
        <f>SB.n!AH58*$F58/100</f>
        <v>3.6221817791372128</v>
      </c>
      <c r="AI58" s="16">
        <f>SB.n!AI58*$F58/100</f>
        <v>26.432137307217499</v>
      </c>
      <c r="AJ58" s="16">
        <f>SB.n!AJ58*$F58/100</f>
        <v>1.2726584629401017</v>
      </c>
      <c r="AK58" s="13"/>
      <c r="AL58" s="31">
        <f t="shared" si="3"/>
        <v>98.061907802911563</v>
      </c>
      <c r="AM58" s="31">
        <f t="shared" si="4"/>
        <v>0.22114476890490081</v>
      </c>
      <c r="AN58" s="31">
        <f t="shared" si="5"/>
        <v>98.283052571816469</v>
      </c>
    </row>
    <row r="59" spans="1:40" ht="13.2" customHeight="1" x14ac:dyDescent="0.25">
      <c r="A59" s="13" t="str">
        <f>SB.u!A59</f>
        <v>070917-1630-MS</v>
      </c>
      <c r="B59" s="13" t="str">
        <f>SB.u!B59</f>
        <v>07MS016</v>
      </c>
      <c r="C59" s="13" t="str">
        <f>SB.u!D59</f>
        <v>CT-6</v>
      </c>
      <c r="D59" s="7">
        <f>SB.u!E59</f>
        <v>3</v>
      </c>
      <c r="E59" s="7">
        <f>SB.u!F59</f>
        <v>7</v>
      </c>
      <c r="F59" s="17">
        <f>SB.n!F59</f>
        <v>99.959176732006114</v>
      </c>
      <c r="G59" s="14">
        <f>SB.n!G59*$F59/100</f>
        <v>53.558241832727369</v>
      </c>
      <c r="H59" s="14">
        <f>SB.n!H59*$F59/100</f>
        <v>1.984955525305893</v>
      </c>
      <c r="I59" s="14">
        <f>SB.n!I59*$F59/100</f>
        <v>13.799017025458806</v>
      </c>
      <c r="J59" s="14">
        <f>SB.n!J59*$F59/100</f>
        <v>12.313495569971224</v>
      </c>
      <c r="K59" s="14">
        <f>SB.n!K59*$F59/100</f>
        <v>0.21373200155983751</v>
      </c>
      <c r="L59" s="14">
        <f>SB.n!L59*$F59/100</f>
        <v>4.7452104838841276</v>
      </c>
      <c r="M59" s="14">
        <f>SB.n!M59*$F59/100</f>
        <v>8.5002059456036889</v>
      </c>
      <c r="N59" s="14">
        <f>SB.n!N59*$F59/100</f>
        <v>3.0024626788995685</v>
      </c>
      <c r="O59" s="14">
        <f>SB.n!O59*$F59/100</f>
        <v>1.2854454657543377</v>
      </c>
      <c r="P59" s="14">
        <f>SB.n!P59*$F59/100</f>
        <v>0.3384960309500652</v>
      </c>
      <c r="Q59" s="13"/>
      <c r="R59" s="16">
        <f>SB.n!R59*$F59/100</f>
        <v>14.521323573798815</v>
      </c>
      <c r="S59" s="16">
        <f>SB.n!S59*$F59/100</f>
        <v>33.319475323442489</v>
      </c>
      <c r="T59" s="16">
        <f>SB.n!T59*$F59/100</f>
        <v>37.994147980761291</v>
      </c>
      <c r="U59" s="16">
        <f>SB.n!U59*$F59/100</f>
        <v>319.9664242254164</v>
      </c>
      <c r="V59" s="16">
        <f>SB.n!V59*$F59/100</f>
        <v>500.28943545347983</v>
      </c>
      <c r="W59" s="16">
        <f>SB.n!W59*$F59/100</f>
        <v>28.74426378649218</v>
      </c>
      <c r="X59" s="16">
        <f>SB.n!X59*$F59/100</f>
        <v>312.10899571630603</v>
      </c>
      <c r="Y59" s="16">
        <f>SB.n!Y59*$F59/100</f>
        <v>166.79629885794941</v>
      </c>
      <c r="Z59" s="16">
        <f>SB.n!Z59*$F59/100</f>
        <v>35.607081091917642</v>
      </c>
      <c r="AA59" s="16">
        <f>SB.n!AA59*$F59/100</f>
        <v>11.636951083112752</v>
      </c>
      <c r="AB59" s="16">
        <f>SB.n!AB59*$F59/100</f>
        <v>22.080368721803683</v>
      </c>
      <c r="AC59" s="16">
        <f>SB.n!AC59*$F59/100</f>
        <v>28.843724906860661</v>
      </c>
      <c r="AD59" s="16">
        <f>SB.n!AD59*$F59/100</f>
        <v>123.13286701618448</v>
      </c>
      <c r="AE59" s="16">
        <f>SB.n!AE59*$F59/100</f>
        <v>5.3709004998981937</v>
      </c>
      <c r="AF59" s="16">
        <f>SB.n!AF59*$F59/100</f>
        <v>19.693301832960042</v>
      </c>
      <c r="AG59" s="16">
        <f>SB.n!AG59*$F59/100</f>
        <v>44.260198563975855</v>
      </c>
      <c r="AH59" s="16">
        <f>SB.n!AH59*$F59/100</f>
        <v>3.9784448147394018</v>
      </c>
      <c r="AI59" s="16">
        <f>SB.n!AI59*$F59/100</f>
        <v>24.566896731015802</v>
      </c>
      <c r="AJ59" s="16">
        <f>SB.n!AJ59*$F59/100</f>
        <v>1.0940723240533357</v>
      </c>
      <c r="AK59" s="13"/>
      <c r="AL59" s="31">
        <f t="shared" si="3"/>
        <v>99.741262560114905</v>
      </c>
      <c r="AM59" s="31">
        <f t="shared" si="4"/>
        <v>0.21791417189119994</v>
      </c>
      <c r="AN59" s="31">
        <f t="shared" si="5"/>
        <v>99.9591767320061</v>
      </c>
    </row>
    <row r="60" spans="1:40" ht="13.2" customHeight="1" x14ac:dyDescent="0.25">
      <c r="A60" s="13" t="str">
        <f>SB.u!A60</f>
        <v>070916-1811-MS</v>
      </c>
      <c r="B60" s="13" t="str">
        <f>SB.u!B60</f>
        <v>07MS015</v>
      </c>
      <c r="C60" s="13" t="str">
        <f>SB.u!D60</f>
        <v>CT-7</v>
      </c>
      <c r="D60" s="7">
        <f>SB.u!E60</f>
        <v>3</v>
      </c>
      <c r="E60" s="7">
        <f>SB.u!F60</f>
        <v>7</v>
      </c>
      <c r="F60" s="17">
        <f>SB.n!F60</f>
        <v>100.07913208220596</v>
      </c>
      <c r="G60" s="14">
        <f>SB.n!G60*$F60/100</f>
        <v>53.930411691562888</v>
      </c>
      <c r="H60" s="14">
        <f>SB.n!H60*$F60/100</f>
        <v>1.9589093007725773</v>
      </c>
      <c r="I60" s="14">
        <f>SB.n!I60*$F60/100</f>
        <v>13.84145159191768</v>
      </c>
      <c r="J60" s="14">
        <f>SB.n!J60*$F60/100</f>
        <v>12.19588292141794</v>
      </c>
      <c r="K60" s="14">
        <f>SB.n!K60*$F60/100</f>
        <v>0.21569377639156465</v>
      </c>
      <c r="L60" s="14">
        <f>SB.n!L60*$F60/100</f>
        <v>4.7215953814755727</v>
      </c>
      <c r="M60" s="14">
        <f>SB.n!M60*$F60/100</f>
        <v>8.5374840196096571</v>
      </c>
      <c r="N60" s="14">
        <f>SB.n!N60*$F60/100</f>
        <v>3.0884638154086059</v>
      </c>
      <c r="O60" s="14">
        <f>SB.n!O60*$F60/100</f>
        <v>1.0441436802330852</v>
      </c>
      <c r="P60" s="14">
        <f>SB.n!P60*$F60/100</f>
        <v>0.3294073181334467</v>
      </c>
      <c r="Q60" s="13"/>
      <c r="R60" s="16">
        <f>SB.n!R60*$F60/100</f>
        <v>16.086796356057583</v>
      </c>
      <c r="S60" s="16">
        <f>SB.n!S60*$F60/100</f>
        <v>30.765998030960137</v>
      </c>
      <c r="T60" s="16">
        <f>SB.n!T60*$F60/100</f>
        <v>37.502344005059243</v>
      </c>
      <c r="U60" s="16">
        <f>SB.n!U60*$F60/100</f>
        <v>318.31748289548955</v>
      </c>
      <c r="V60" s="16">
        <f>SB.n!V60*$F60/100</f>
        <v>498.28851712888377</v>
      </c>
      <c r="W60" s="16">
        <f>SB.n!W60*$F60/100</f>
        <v>22.92368480738206</v>
      </c>
      <c r="X60" s="16">
        <f>SB.n!X60*$F60/100</f>
        <v>313.18981655699611</v>
      </c>
      <c r="Y60" s="16">
        <f>SB.n!Y60*$F60/100</f>
        <v>164.88966264959024</v>
      </c>
      <c r="Z60" s="16">
        <f>SB.n!Z60*$F60/100</f>
        <v>35.99420684667885</v>
      </c>
      <c r="AA60" s="16">
        <f>SB.n!AA60*$F60/100</f>
        <v>11.361299926465669</v>
      </c>
      <c r="AB60" s="16">
        <f>SB.n!AB60*$F60/100</f>
        <v>20.711750308424143</v>
      </c>
      <c r="AC60" s="16">
        <f>SB.n!AC60*$F60/100</f>
        <v>29.056775918129016</v>
      </c>
      <c r="AD60" s="16">
        <f>SB.n!AD60*$F60/100</f>
        <v>120.85205762488262</v>
      </c>
      <c r="AE60" s="16">
        <f>SB.n!AE60*$F60/100</f>
        <v>6.0325486335215945</v>
      </c>
      <c r="AF60" s="16">
        <f>SB.n!AF60*$F60/100</f>
        <v>20.209037922297348</v>
      </c>
      <c r="AG60" s="16">
        <f>SB.n!AG60*$F60/100</f>
        <v>45.646284660313398</v>
      </c>
      <c r="AH60" s="16">
        <f>SB.n!AH60*$F60/100</f>
        <v>2.3124769761832784</v>
      </c>
      <c r="AI60" s="16">
        <f>SB.n!AI60*$F60/100</f>
        <v>20.912835262874861</v>
      </c>
      <c r="AJ60" s="16">
        <f>SB.n!AJ60*$F60/100</f>
        <v>1.1059672494789594</v>
      </c>
      <c r="AK60" s="13"/>
      <c r="AL60" s="31">
        <f t="shared" si="3"/>
        <v>99.863443496922997</v>
      </c>
      <c r="AM60" s="31">
        <f t="shared" si="4"/>
        <v>0.21568858528292309</v>
      </c>
      <c r="AN60" s="31">
        <f t="shared" si="5"/>
        <v>100.07913208220592</v>
      </c>
    </row>
    <row r="61" spans="1:40" ht="13.2" customHeight="1" x14ac:dyDescent="0.25">
      <c r="A61" s="13" t="str">
        <f>SB.u!A61</f>
        <v>070908-1545-MS</v>
      </c>
      <c r="B61" s="13" t="str">
        <f>SB.u!B61</f>
        <v>07MS001</v>
      </c>
      <c r="C61" s="13" t="str">
        <f>SB.u!D61</f>
        <v>CT-8</v>
      </c>
      <c r="D61" s="7">
        <f>SB.u!E61</f>
        <v>5</v>
      </c>
      <c r="E61" s="7">
        <f>SB.u!F61</f>
        <v>13</v>
      </c>
      <c r="F61" s="17">
        <f>SB.n!F61</f>
        <v>96.072767266353694</v>
      </c>
      <c r="G61" s="14">
        <f>SB.n!G61*$F61/100</f>
        <v>53.397614508916696</v>
      </c>
      <c r="H61" s="14">
        <f>SB.n!H61*$F61/100</f>
        <v>1.808438065150505</v>
      </c>
      <c r="I61" s="14">
        <f>SB.n!I61*$F61/100</f>
        <v>14.060609304689663</v>
      </c>
      <c r="J61" s="14">
        <f>SB.n!J61*$F61/100</f>
        <v>9.3687396406916292</v>
      </c>
      <c r="K61" s="14">
        <f>SB.n!K61*$F61/100</f>
        <v>0.1819573037103549</v>
      </c>
      <c r="L61" s="14">
        <f>SB.n!L61*$F61/100</f>
        <v>4.0751031848738357</v>
      </c>
      <c r="M61" s="14">
        <f>SB.n!M61*$F61/100</f>
        <v>8.2202399863011397</v>
      </c>
      <c r="N61" s="14">
        <f>SB.n!N61*$F61/100</f>
        <v>2.9172669904264978</v>
      </c>
      <c r="O61" s="14">
        <f>SB.n!O61*$F61/100</f>
        <v>1.4704189638095979</v>
      </c>
      <c r="P61" s="14">
        <f>SB.n!P61*$F61/100</f>
        <v>0.34392140176618896</v>
      </c>
      <c r="Q61" s="13"/>
      <c r="R61" s="16">
        <f>SB.n!R61*$F61/100</f>
        <v>8.896498209906424</v>
      </c>
      <c r="S61" s="16">
        <f>SB.n!S61*$F61/100</f>
        <v>36.159960466071276</v>
      </c>
      <c r="T61" s="16">
        <f>SB.n!T61*$F61/100</f>
        <v>34.533718857808807</v>
      </c>
      <c r="U61" s="16">
        <f>SB.n!U61*$F61/100</f>
        <v>301.33300388392723</v>
      </c>
      <c r="V61" s="16">
        <f>SB.n!V61*$F61/100</f>
        <v>609.55361928520142</v>
      </c>
      <c r="W61" s="16">
        <f>SB.n!W61*$F61/100</f>
        <v>35.394670297477163</v>
      </c>
      <c r="X61" s="16">
        <f>SB.n!X61*$F61/100</f>
        <v>317.21277488225479</v>
      </c>
      <c r="Y61" s="16">
        <f>SB.n!Y61*$F61/100</f>
        <v>167.21590183781103</v>
      </c>
      <c r="Z61" s="16">
        <f>SB.n!Z61*$F61/100</f>
        <v>36.064299194997005</v>
      </c>
      <c r="AA61" s="16">
        <f>SB.n!AA61*$F61/100</f>
        <v>10.809723631391675</v>
      </c>
      <c r="AB61" s="16">
        <f>SB.n!AB61*$F61/100</f>
        <v>20.854157094189254</v>
      </c>
      <c r="AC61" s="16">
        <f>SB.n!AC61*$F61/100</f>
        <v>27.837429882610422</v>
      </c>
      <c r="AD61" s="16">
        <f>SB.n!AD61*$F61/100</f>
        <v>121.39415299323927</v>
      </c>
      <c r="AE61" s="16">
        <f>SB.n!AE61*$F61/100</f>
        <v>6.2179826198270698</v>
      </c>
      <c r="AF61" s="16">
        <f>SB.n!AF61*$F61/100</f>
        <v>24.680607937159753</v>
      </c>
      <c r="AG61" s="16">
        <f>SB.n!AG61*$F61/100</f>
        <v>48.21328062142836</v>
      </c>
      <c r="AH61" s="16">
        <f>SB.n!AH61*$F61/100</f>
        <v>3.5394670297477164</v>
      </c>
      <c r="AI61" s="16">
        <f>SB.n!AI61*$F61/100</f>
        <v>24.297962852862707</v>
      </c>
      <c r="AJ61" s="16">
        <f>SB.n!AJ61*$F61/100</f>
        <v>1.2435965239654139</v>
      </c>
      <c r="AK61" s="13"/>
      <c r="AL61" s="31">
        <f t="shared" si="3"/>
        <v>95.844309350336104</v>
      </c>
      <c r="AM61" s="31">
        <f t="shared" si="4"/>
        <v>0.22845791601758847</v>
      </c>
      <c r="AN61" s="31">
        <f t="shared" si="5"/>
        <v>96.072767266353694</v>
      </c>
    </row>
    <row r="62" spans="1:40" ht="13.2" customHeight="1" x14ac:dyDescent="0.25">
      <c r="A62" s="13" t="str">
        <f>SB.u!A62</f>
        <v>090921-1102MS</v>
      </c>
      <c r="B62" s="13" t="str">
        <f>SB.u!B62</f>
        <v>10MS071</v>
      </c>
      <c r="C62" s="13" t="str">
        <f>SB.u!D62</f>
        <v>DH-1</v>
      </c>
      <c r="D62" s="7">
        <f>SB.u!E62</f>
        <v>1</v>
      </c>
      <c r="E62" s="7">
        <f>SB.u!F62</f>
        <v>1</v>
      </c>
      <c r="F62" s="17">
        <f>SB.n!F62</f>
        <v>100.00245846136634</v>
      </c>
      <c r="G62" s="14">
        <f>SB.n!G62*$F62/100</f>
        <v>53.923734588539908</v>
      </c>
      <c r="H62" s="14">
        <f>SB.n!H62*$F62/100</f>
        <v>2.076504746742867</v>
      </c>
      <c r="I62" s="14">
        <f>SB.n!I62*$F62/100</f>
        <v>13.649864831966944</v>
      </c>
      <c r="J62" s="14">
        <f>SB.n!J62*$F62/100</f>
        <v>12.669293704282671</v>
      </c>
      <c r="K62" s="14">
        <f>SB.n!K62*$F62/100</f>
        <v>0.21379242195024389</v>
      </c>
      <c r="L62" s="14">
        <f>SB.n!L62*$F62/100</f>
        <v>4.3864778525536545</v>
      </c>
      <c r="M62" s="14">
        <f>SB.n!M62*$F62/100</f>
        <v>8.152460256075031</v>
      </c>
      <c r="N62" s="14">
        <f>SB.n!N62*$F62/100</f>
        <v>3.0697979052703332</v>
      </c>
      <c r="O62" s="14">
        <f>SB.n!O62*$F62/100</f>
        <v>1.2947630837217006</v>
      </c>
      <c r="P62" s="14">
        <f>SB.n!P62*$F62/100</f>
        <v>0.34099263238719746</v>
      </c>
      <c r="Q62" s="13"/>
      <c r="R62" s="16">
        <f>SB.n!R62*$F62/100</f>
        <v>10.852917306992406</v>
      </c>
      <c r="S62" s="16">
        <f>SB.n!S62*$F62/100</f>
        <v>17.485255661265541</v>
      </c>
      <c r="T62" s="16">
        <f>SB.n!T62*$F62/100</f>
        <v>34.568551422272101</v>
      </c>
      <c r="U62" s="16">
        <f>SB.n!U62*$F62/100</f>
        <v>349.40364330011658</v>
      </c>
      <c r="V62" s="16">
        <f>SB.n!V62*$F62/100</f>
        <v>522.34689038654176</v>
      </c>
      <c r="W62" s="16">
        <f>SB.n!W62*$F62/100</f>
        <v>33.161691771365675</v>
      </c>
      <c r="X62" s="16">
        <f>SB.n!X62*$F62/100</f>
        <v>325.78849915990156</v>
      </c>
      <c r="Y62" s="16">
        <f>SB.n!Y62*$F62/100</f>
        <v>170.23001775967717</v>
      </c>
      <c r="Z62" s="16">
        <f>SB.n!Z62*$F62/100</f>
        <v>35.171491272660568</v>
      </c>
      <c r="AA62" s="16">
        <f>SB.n!AA62*$F62/100</f>
        <v>12.460756908028314</v>
      </c>
      <c r="AB62" s="16">
        <f>SB.n!AB62*$F62/100</f>
        <v>21.303874713725826</v>
      </c>
      <c r="AC62" s="16">
        <f>SB.n!AC62*$F62/100</f>
        <v>24.017104040473932</v>
      </c>
      <c r="AD62" s="16">
        <f>SB.n!AD62*$F62/100</f>
        <v>126.0144287311896</v>
      </c>
      <c r="AE62" s="16">
        <f>SB.n!AE62*$F62/100</f>
        <v>6.6323383542731342</v>
      </c>
      <c r="AF62" s="16">
        <f>SB.n!AF62*$F62/100</f>
        <v>21.504854663855316</v>
      </c>
      <c r="AG62" s="16">
        <f>SB.n!AG62*$F62/100</f>
        <v>48.134698056012603</v>
      </c>
      <c r="AH62" s="16">
        <f>SB.n!AH62*$F62/100</f>
        <v>5.1249887283019691</v>
      </c>
      <c r="AI62" s="16">
        <f>SB.n!AI62*$F62/100</f>
        <v>25.122493766186121</v>
      </c>
      <c r="AJ62" s="16">
        <f>SB.n!AJ62*$F62/100</f>
        <v>1.8088195511654006</v>
      </c>
      <c r="AK62" s="13"/>
      <c r="AL62" s="31">
        <f t="shared" si="3"/>
        <v>99.777682023490556</v>
      </c>
      <c r="AM62" s="31">
        <f t="shared" si="4"/>
        <v>0.2247764378757659</v>
      </c>
      <c r="AN62" s="31">
        <f t="shared" si="5"/>
        <v>100.00245846136632</v>
      </c>
    </row>
    <row r="63" spans="1:40" ht="13.2" customHeight="1" x14ac:dyDescent="0.25">
      <c r="A63" s="13" t="str">
        <f>SB.u!A63</f>
        <v>090921-1102MS-a</v>
      </c>
      <c r="B63" s="13" t="str">
        <f>SB.u!B63</f>
        <v>10MS079</v>
      </c>
      <c r="C63" s="13" t="str">
        <f>SB.u!D63</f>
        <v>DH-1</v>
      </c>
      <c r="D63" s="7">
        <f>SB.u!E63</f>
        <v>1</v>
      </c>
      <c r="E63" s="7">
        <f>SB.u!F63</f>
        <v>1</v>
      </c>
      <c r="F63" s="17">
        <f>SB.n!F63</f>
        <v>99.862397994742764</v>
      </c>
      <c r="G63" s="14">
        <f>SB.n!G63*$F63/100</f>
        <v>53.925527020713218</v>
      </c>
      <c r="H63" s="14">
        <f>SB.n!H63*$F63/100</f>
        <v>2.076306248132203</v>
      </c>
      <c r="I63" s="14">
        <f>SB.n!I63*$F63/100</f>
        <v>13.650188226341259</v>
      </c>
      <c r="J63" s="14">
        <f>SB.n!J63*$F63/100</f>
        <v>12.561371251417249</v>
      </c>
      <c r="K63" s="14">
        <f>SB.n!K63*$F63/100</f>
        <v>0.21306116104892914</v>
      </c>
      <c r="L63" s="14">
        <f>SB.n!L63*$F63/100</f>
        <v>4.3711736995776622</v>
      </c>
      <c r="M63" s="14">
        <f>SB.n!M63*$F63/100</f>
        <v>8.1496422951433125</v>
      </c>
      <c r="N63" s="14">
        <f>SB.n!N63*$F63/100</f>
        <v>3.0578018855395324</v>
      </c>
      <c r="O63" s="14">
        <f>SB.n!O63*$F63/100</f>
        <v>1.2886518438611112</v>
      </c>
      <c r="P63" s="14">
        <f>SB.n!P63*$F63/100</f>
        <v>0.34368212815788213</v>
      </c>
      <c r="Q63" s="13"/>
      <c r="R63" s="16">
        <f>SB.n!R63*$F63/100</f>
        <v>10.879204478882489</v>
      </c>
      <c r="S63" s="16">
        <f>SB.n!S63*$F63/100</f>
        <v>16.318806718323732</v>
      </c>
      <c r="T63" s="16">
        <f>SB.n!T63*$F63/100</f>
        <v>36.96914855323957</v>
      </c>
      <c r="U63" s="16">
        <f>SB.n!U63*$F63/100</f>
        <v>349.14187707228433</v>
      </c>
      <c r="V63" s="16">
        <f>SB.n!V63*$F63/100</f>
        <v>521.59741473753263</v>
      </c>
      <c r="W63" s="16">
        <f>SB.n!W63*$F63/100</f>
        <v>33.947147309105546</v>
      </c>
      <c r="X63" s="16">
        <f>SB.n!X63*$F63/100</f>
        <v>325.7717341176479</v>
      </c>
      <c r="Y63" s="16">
        <f>SB.n!Y63*$F63/100</f>
        <v>170.34013679435452</v>
      </c>
      <c r="Z63" s="16">
        <f>SB.n!Z63*$F63/100</f>
        <v>35.357414556368084</v>
      </c>
      <c r="AA63" s="16">
        <f>SB.n!AA63*$F63/100</f>
        <v>12.390205100949499</v>
      </c>
      <c r="AB63" s="16">
        <f>SB.n!AB63*$F63/100</f>
        <v>20.751075209720302</v>
      </c>
      <c r="AC63" s="16">
        <f>SB.n!AC63*$F63/100</f>
        <v>24.881143576703465</v>
      </c>
      <c r="AD63" s="16">
        <f>SB.n!AD63*$F63/100</f>
        <v>127.6291858772603</v>
      </c>
      <c r="AE63" s="16">
        <f>SB.n!AE63*$F63/100</f>
        <v>5.6410689890501784</v>
      </c>
      <c r="AF63" s="16">
        <f>SB.n!AF63*$F63/100</f>
        <v>23.672343079049856</v>
      </c>
      <c r="AG63" s="16">
        <f>SB.n!AG63*$F63/100</f>
        <v>45.128551912401427</v>
      </c>
      <c r="AH63" s="16">
        <f>SB.n!AH63*$F63/100</f>
        <v>4.6337352410055042</v>
      </c>
      <c r="AI63" s="16">
        <f>SB.n!AI63*$F63/100</f>
        <v>24.176009953072192</v>
      </c>
      <c r="AJ63" s="16">
        <f>SB.n!AJ63*$F63/100</f>
        <v>3.4249347433518951</v>
      </c>
      <c r="AK63" s="13"/>
      <c r="AL63" s="31">
        <f t="shared" si="3"/>
        <v>99.637405759932378</v>
      </c>
      <c r="AM63" s="31">
        <f t="shared" si="4"/>
        <v>0.2249922348103913</v>
      </c>
      <c r="AN63" s="31">
        <f t="shared" si="5"/>
        <v>99.862397994742764</v>
      </c>
    </row>
    <row r="64" spans="1:40" ht="13.2" customHeight="1" x14ac:dyDescent="0.25">
      <c r="A64" s="13" t="str">
        <f>SB.u!A64</f>
        <v>090921-1238MS</v>
      </c>
      <c r="B64" s="13" t="str">
        <f>SB.u!B64</f>
        <v>10MS072</v>
      </c>
      <c r="C64" s="13" t="str">
        <f>SB.u!D64</f>
        <v>DH-2</v>
      </c>
      <c r="D64" s="7">
        <f>SB.u!E64</f>
        <v>1</v>
      </c>
      <c r="E64" s="7">
        <f>SB.u!F64</f>
        <v>2</v>
      </c>
      <c r="F64" s="17">
        <f>SB.n!F64</f>
        <v>100.11929455805426</v>
      </c>
      <c r="G64" s="14">
        <f>SB.n!G64*$F64/100</f>
        <v>53.905356860721213</v>
      </c>
      <c r="H64" s="14">
        <f>SB.n!H64*$F64/100</f>
        <v>2.0267750055215021</v>
      </c>
      <c r="I64" s="14">
        <f>SB.n!I64*$F64/100</f>
        <v>13.730884636051849</v>
      </c>
      <c r="J64" s="14">
        <f>SB.n!J64*$F64/100</f>
        <v>12.529992512658355</v>
      </c>
      <c r="K64" s="14">
        <f>SB.n!K64*$F64/100</f>
        <v>0.21056282458218323</v>
      </c>
      <c r="L64" s="14">
        <f>SB.n!L64*$F64/100</f>
        <v>4.5497677754615786</v>
      </c>
      <c r="M64" s="14">
        <f>SB.n!M64*$F64/100</f>
        <v>8.3294978534799959</v>
      </c>
      <c r="N64" s="14">
        <f>SB.n!N64*$F64/100</f>
        <v>2.9702858197586726</v>
      </c>
      <c r="O64" s="14">
        <f>SB.n!O64*$F64/100</f>
        <v>1.3215590445399343</v>
      </c>
      <c r="P64" s="14">
        <f>SB.n!P64*$F64/100</f>
        <v>0.32441960197843672</v>
      </c>
      <c r="Q64" s="13"/>
      <c r="R64" s="16">
        <f>SB.n!R64*$F64/100</f>
        <v>11.63441347600898</v>
      </c>
      <c r="S64" s="16">
        <f>SB.n!S64*$F64/100</f>
        <v>18.655180228773023</v>
      </c>
      <c r="T64" s="16">
        <f>SB.n!T64*$F64/100</f>
        <v>36.909173785959531</v>
      </c>
      <c r="U64" s="16">
        <f>SB.n!U64*$F64/100</f>
        <v>344.71964756071435</v>
      </c>
      <c r="V64" s="16">
        <f>SB.n!V64*$F64/100</f>
        <v>496.76939609200411</v>
      </c>
      <c r="W64" s="16">
        <f>SB.n!W64*$F64/100</f>
        <v>34.602350424337061</v>
      </c>
      <c r="X64" s="16">
        <f>SB.n!X64*$F64/100</f>
        <v>323.65734730242229</v>
      </c>
      <c r="Y64" s="16">
        <f>SB.n!Y64*$F64/100</f>
        <v>167.59573205526732</v>
      </c>
      <c r="Z64" s="16">
        <f>SB.n!Z64*$F64/100</f>
        <v>34.401757088543796</v>
      </c>
      <c r="AA64" s="16">
        <f>SB.n!AA64*$F64/100</f>
        <v>12.336490151285386</v>
      </c>
      <c r="AB64" s="16">
        <f>SB.n!AB64*$F64/100</f>
        <v>20.460520250912349</v>
      </c>
      <c r="AC64" s="16">
        <f>SB.n!AC64*$F64/100</f>
        <v>24.973870306260661</v>
      </c>
      <c r="AD64" s="16">
        <f>SB.n!AD64*$F64/100</f>
        <v>126.87528488923589</v>
      </c>
      <c r="AE64" s="16">
        <f>SB.n!AE64*$F64/100</f>
        <v>5.0148333948314576</v>
      </c>
      <c r="AF64" s="16">
        <f>SB.n!AF64*$F64/100</f>
        <v>20.962003590395494</v>
      </c>
      <c r="AG64" s="16">
        <f>SB.n!AG64*$F64/100</f>
        <v>42.425490520274131</v>
      </c>
      <c r="AH64" s="16">
        <f>SB.n!AH64*$F64/100</f>
        <v>4.9145367269348279</v>
      </c>
      <c r="AI64" s="16">
        <f>SB.n!AI64*$F64/100</f>
        <v>22.767343612534816</v>
      </c>
      <c r="AJ64" s="16">
        <f>SB.n!AJ64*$F64/100</f>
        <v>2.0059333579325833</v>
      </c>
      <c r="AK64" s="13"/>
      <c r="AL64" s="31">
        <f t="shared" si="3"/>
        <v>99.899101934753716</v>
      </c>
      <c r="AM64" s="31">
        <f t="shared" si="4"/>
        <v>0.22019262330055248</v>
      </c>
      <c r="AN64" s="31">
        <f t="shared" si="5"/>
        <v>100.11929455805426</v>
      </c>
    </row>
    <row r="65" spans="1:40" ht="13.2" customHeight="1" x14ac:dyDescent="0.25">
      <c r="A65" s="13" t="str">
        <f>SB.u!A65</f>
        <v>090921-1238MS-a</v>
      </c>
      <c r="B65" s="13" t="str">
        <f>SB.u!B65</f>
        <v>10MS080</v>
      </c>
      <c r="C65" s="13" t="str">
        <f>SB.u!D65</f>
        <v>DH-2</v>
      </c>
      <c r="D65" s="7">
        <f>SB.u!E65</f>
        <v>1</v>
      </c>
      <c r="E65" s="7">
        <f>SB.u!F65</f>
        <v>2</v>
      </c>
      <c r="F65" s="17">
        <f>SB.n!F65</f>
        <v>100.23915219753181</v>
      </c>
      <c r="G65" s="14">
        <f>SB.n!G65*$F65/100</f>
        <v>53.918836520901195</v>
      </c>
      <c r="H65" s="14">
        <f>SB.n!H65*$F65/100</f>
        <v>2.0234613128744878</v>
      </c>
      <c r="I65" s="14">
        <f>SB.n!I65*$F65/100</f>
        <v>13.736283311421255</v>
      </c>
      <c r="J65" s="14">
        <f>SB.n!J65*$F65/100</f>
        <v>12.65640068595931</v>
      </c>
      <c r="K65" s="14">
        <f>SB.n!K65*$F65/100</f>
        <v>0.21087739937820799</v>
      </c>
      <c r="L65" s="14">
        <f>SB.n!L65*$F65/100</f>
        <v>4.5639980161958258</v>
      </c>
      <c r="M65" s="14">
        <f>SB.n!M65*$F65/100</f>
        <v>8.3044321309435229</v>
      </c>
      <c r="N65" s="14">
        <f>SB.n!N65*$F65/100</f>
        <v>2.9697949306827085</v>
      </c>
      <c r="O65" s="14">
        <f>SB.n!O65*$F65/100</f>
        <v>1.3118678006353963</v>
      </c>
      <c r="P65" s="14">
        <f>SB.n!P65*$F65/100</f>
        <v>0.32377945595741958</v>
      </c>
      <c r="Q65" s="13"/>
      <c r="R65" s="16">
        <f>SB.n!R65*$F65/100</f>
        <v>11.019721582709208</v>
      </c>
      <c r="S65" s="16">
        <f>SB.n!S65*$F65/100</f>
        <v>18.733526690605647</v>
      </c>
      <c r="T65" s="16">
        <f>SB.n!T65*$F65/100</f>
        <v>36.865977658518069</v>
      </c>
      <c r="U65" s="16">
        <f>SB.n!U65*$F65/100</f>
        <v>341.91190692533195</v>
      </c>
      <c r="V65" s="16">
        <f>SB.n!V65*$F65/100</f>
        <v>488.47420397536445</v>
      </c>
      <c r="W65" s="16">
        <f>SB.n!W65*$F65/100</f>
        <v>35.062750490438383</v>
      </c>
      <c r="X65" s="16">
        <f>SB.n!X65*$F65/100</f>
        <v>323.07820094761081</v>
      </c>
      <c r="Y65" s="16">
        <f>SB.n!Y65*$F65/100</f>
        <v>166.79851304737119</v>
      </c>
      <c r="Z65" s="16">
        <f>SB.n!Z65*$F65/100</f>
        <v>33.76041975793639</v>
      </c>
      <c r="AA65" s="16">
        <f>SB.n!AA65*$F65/100</f>
        <v>12.322052315211204</v>
      </c>
      <c r="AB65" s="16">
        <f>SB.n!AB65*$F65/100</f>
        <v>21.7389053040718</v>
      </c>
      <c r="AC65" s="16">
        <f>SB.n!AC65*$F65/100</f>
        <v>25.545718214462255</v>
      </c>
      <c r="AD65" s="16">
        <f>SB.n!AD65*$F65/100</f>
        <v>125.32428818153832</v>
      </c>
      <c r="AE65" s="16">
        <f>SB.n!AE65*$F65/100</f>
        <v>6.1109365140478324</v>
      </c>
      <c r="AF65" s="16">
        <f>SB.n!AF65*$F65/100</f>
        <v>19.234423126183341</v>
      </c>
      <c r="AG65" s="16">
        <f>SB.n!AG65*$F65/100</f>
        <v>48.787312825267129</v>
      </c>
      <c r="AH65" s="16">
        <f>SB.n!AH65*$F65/100</f>
        <v>4.6082472073147587</v>
      </c>
      <c r="AI65" s="16">
        <f>SB.n!AI65*$F65/100</f>
        <v>24.043028907729177</v>
      </c>
      <c r="AJ65" s="16">
        <f>SB.n!AJ65*$F65/100</f>
        <v>1.9034064551952268</v>
      </c>
      <c r="AK65" s="13"/>
      <c r="AL65" s="31">
        <f t="shared" si="3"/>
        <v>100.01973156494934</v>
      </c>
      <c r="AM65" s="31">
        <f t="shared" si="4"/>
        <v>0.2194206325824824</v>
      </c>
      <c r="AN65" s="31">
        <f t="shared" si="5"/>
        <v>100.23915219753182</v>
      </c>
    </row>
    <row r="66" spans="1:40" ht="13.2" customHeight="1" x14ac:dyDescent="0.25">
      <c r="A66" s="13" t="str">
        <f>SB.u!A66</f>
        <v>090921-1554MS</v>
      </c>
      <c r="B66" s="13" t="str">
        <f>SB.u!B66</f>
        <v>10MS073</v>
      </c>
      <c r="C66" s="13" t="str">
        <f>SB.u!D66</f>
        <v>DH-3</v>
      </c>
      <c r="D66" s="7">
        <f>SB.u!E66</f>
        <v>3</v>
      </c>
      <c r="E66" s="7">
        <f>SB.u!F66</f>
        <v>8</v>
      </c>
      <c r="F66" s="17">
        <f>SB.n!F66</f>
        <v>100.15487236848355</v>
      </c>
      <c r="G66" s="14">
        <f>SB.n!G66*$F66/100</f>
        <v>53.527679645402756</v>
      </c>
      <c r="H66" s="14">
        <f>SB.n!H66*$F66/100</f>
        <v>1.8785455640422504</v>
      </c>
      <c r="I66" s="14">
        <f>SB.n!I66*$F66/100</f>
        <v>13.972380369054056</v>
      </c>
      <c r="J66" s="14">
        <f>SB.n!J66*$F66/100</f>
        <v>12.211481565284663</v>
      </c>
      <c r="K66" s="14">
        <f>SB.n!K66*$F66/100</f>
        <v>0.20756707380263553</v>
      </c>
      <c r="L66" s="14">
        <f>SB.n!L66*$F66/100</f>
        <v>5.0423395352516502</v>
      </c>
      <c r="M66" s="14">
        <f>SB.n!M66*$F66/100</f>
        <v>8.8439129532154777</v>
      </c>
      <c r="N66" s="14">
        <f>SB.n!N66*$F66/100</f>
        <v>2.8765044665624599</v>
      </c>
      <c r="O66" s="14">
        <f>SB.n!O66*$F66/100</f>
        <v>1.0815144358295441</v>
      </c>
      <c r="P66" s="14">
        <f>SB.n!P66*$F66/100</f>
        <v>0.29945985915792428</v>
      </c>
      <c r="Q66" s="13"/>
      <c r="R66" s="16">
        <f>SB.n!R66*$F66/100</f>
        <v>16.77617789734747</v>
      </c>
      <c r="S66" s="16">
        <f>SB.n!S66*$F66/100</f>
        <v>36.80591756872596</v>
      </c>
      <c r="T66" s="16">
        <f>SB.n!T66*$F66/100</f>
        <v>36.399222346972088</v>
      </c>
      <c r="U66" s="16">
        <f>SB.n!U66*$F66/100</f>
        <v>322.91600607257919</v>
      </c>
      <c r="V66" s="16">
        <f>SB.n!V66*$F66/100</f>
        <v>458.853883943813</v>
      </c>
      <c r="W66" s="16">
        <f>SB.n!W66*$F66/100</f>
        <v>26.84188463575595</v>
      </c>
      <c r="X66" s="16">
        <f>SB.n!X66*$F66/100</f>
        <v>318.1373372169711</v>
      </c>
      <c r="Y66" s="16">
        <f>SB.n!Y66*$F66/100</f>
        <v>162.27139347979735</v>
      </c>
      <c r="Z66" s="16">
        <f>SB.n!Z66*$F66/100</f>
        <v>33.959051016448811</v>
      </c>
      <c r="AA66" s="16">
        <f>SB.n!AA66*$F66/100</f>
        <v>11.997509041739402</v>
      </c>
      <c r="AB66" s="16">
        <f>SB.n!AB66*$F66/100</f>
        <v>20.436434893132375</v>
      </c>
      <c r="AC66" s="16">
        <f>SB.n!AC66*$F66/100</f>
        <v>33.247334378379534</v>
      </c>
      <c r="AD66" s="16">
        <f>SB.n!AD66*$F66/100</f>
        <v>121.19517608265565</v>
      </c>
      <c r="AE66" s="16">
        <f>SB.n!AE66*$F66/100</f>
        <v>4.676995050169598</v>
      </c>
      <c r="AF66" s="16">
        <f>SB.n!AF66*$F66/100</f>
        <v>19.92806586594002</v>
      </c>
      <c r="AG66" s="16">
        <f>SB.n!AG66*$F66/100</f>
        <v>40.974543591703217</v>
      </c>
      <c r="AH66" s="16">
        <f>SB.n!AH66*$F66/100</f>
        <v>3.4569093849079633</v>
      </c>
      <c r="AI66" s="16">
        <f>SB.n!AI66*$F66/100</f>
        <v>23.384975250847987</v>
      </c>
      <c r="AJ66" s="16">
        <f>SB.n!AJ66*$F66/100</f>
        <v>1.4234332761385733</v>
      </c>
      <c r="AK66" s="13"/>
      <c r="AL66" s="31">
        <f t="shared" si="3"/>
        <v>99.941385467603425</v>
      </c>
      <c r="AM66" s="31">
        <f t="shared" si="4"/>
        <v>0.21348690088014569</v>
      </c>
      <c r="AN66" s="31">
        <f t="shared" si="5"/>
        <v>100.15487236848357</v>
      </c>
    </row>
    <row r="67" spans="1:40" ht="13.2" customHeight="1" x14ac:dyDescent="0.25">
      <c r="A67" s="13" t="str">
        <f>SB.u!A67</f>
        <v>090921-1554MS-a</v>
      </c>
      <c r="B67" s="13" t="str">
        <f>SB.u!B67</f>
        <v>10MS331</v>
      </c>
      <c r="C67" s="13" t="str">
        <f>SB.u!D67</f>
        <v>DH-3</v>
      </c>
      <c r="D67" s="7">
        <f>SB.u!E67</f>
        <v>3</v>
      </c>
      <c r="E67" s="7">
        <f>SB.u!F67</f>
        <v>8</v>
      </c>
      <c r="F67" s="17">
        <f>SB.n!F67</f>
        <v>100.16380204800943</v>
      </c>
      <c r="G67" s="14">
        <f>SB.n!G67*$F67/100</f>
        <v>53.534249928011576</v>
      </c>
      <c r="H67" s="14">
        <f>SB.n!H67*$F67/100</f>
        <v>1.882153774863853</v>
      </c>
      <c r="I67" s="14">
        <f>SB.n!I67*$F67/100</f>
        <v>13.966501864025005</v>
      </c>
      <c r="J67" s="14">
        <f>SB.n!J67*$F67/100</f>
        <v>12.202993943555921</v>
      </c>
      <c r="K67" s="14">
        <f>SB.n!K67*$F67/100</f>
        <v>0.20697580013521258</v>
      </c>
      <c r="L67" s="14">
        <f>SB.n!L67*$F67/100</f>
        <v>5.0491543565017851</v>
      </c>
      <c r="M67" s="14">
        <f>SB.n!M67*$F67/100</f>
        <v>8.872492850248209</v>
      </c>
      <c r="N67" s="14">
        <f>SB.n!N67*$F67/100</f>
        <v>2.8624621262850223</v>
      </c>
      <c r="O67" s="14">
        <f>SB.n!O67*$F67/100</f>
        <v>1.0761593811087315</v>
      </c>
      <c r="P67" s="14">
        <f>SB.n!P67*$F67/100</f>
        <v>0.29935323683514808</v>
      </c>
      <c r="Q67" s="13"/>
      <c r="R67" s="16">
        <f>SB.n!R67*$F67/100</f>
        <v>15.303945916501586</v>
      </c>
      <c r="S67" s="16">
        <f>SB.n!S67*$F67/100</f>
        <v>37.353710098829524</v>
      </c>
      <c r="T67" s="16">
        <f>SB.n!T67*$F67/100</f>
        <v>37.253026244115702</v>
      </c>
      <c r="U67" s="16">
        <f>SB.n!U67*$F67/100</f>
        <v>318.1609808956909</v>
      </c>
      <c r="V67" s="16">
        <f>SB.n!V67*$F67/100</f>
        <v>456.29922956306052</v>
      </c>
      <c r="W67" s="16">
        <f>SB.n!W67*$F67/100</f>
        <v>26.983273063305433</v>
      </c>
      <c r="X67" s="16">
        <f>SB.n!X67*$F67/100</f>
        <v>315.74456838255895</v>
      </c>
      <c r="Y67" s="16">
        <f>SB.n!Y67*$F67/100</f>
        <v>162.70510921754317</v>
      </c>
      <c r="Z67" s="16">
        <f>SB.n!Z67*$F67/100</f>
        <v>33.729091329131784</v>
      </c>
      <c r="AA67" s="16">
        <f>SB.n!AA67*$F67/100</f>
        <v>11.276591727948535</v>
      </c>
      <c r="AB67" s="16">
        <f>SB.n!AB67*$F67/100</f>
        <v>20.338138652192896</v>
      </c>
      <c r="AC67" s="16">
        <f>SB.n!AC67*$F67/100</f>
        <v>32.621568927279696</v>
      </c>
      <c r="AD67" s="16">
        <f>SB.n!AD67*$F67/100</f>
        <v>118.50489699817342</v>
      </c>
      <c r="AE67" s="16">
        <f>SB.n!AE67*$F67/100</f>
        <v>4.9335088809774836</v>
      </c>
      <c r="AF67" s="16">
        <f>SB.n!AF67*$F67/100</f>
        <v>19.029248540913155</v>
      </c>
      <c r="AG67" s="16">
        <f>SB.n!AG67*$F67/100</f>
        <v>36.95097467997423</v>
      </c>
      <c r="AH67" s="16">
        <f>SB.n!AH67*$F67/100</f>
        <v>3.9266703338392226</v>
      </c>
      <c r="AI67" s="16">
        <f>SB.n!AI67*$F67/100</f>
        <v>23.862073567176811</v>
      </c>
      <c r="AJ67" s="16">
        <f>SB.n!AJ67*$F67/100</f>
        <v>1.5102578207073933</v>
      </c>
      <c r="AK67" s="13"/>
      <c r="AL67" s="31">
        <f t="shared" si="3"/>
        <v>99.952497261570471</v>
      </c>
      <c r="AM67" s="31">
        <f t="shared" si="4"/>
        <v>0.2113047864389683</v>
      </c>
      <c r="AN67" s="31">
        <f t="shared" si="5"/>
        <v>100.16380204800944</v>
      </c>
    </row>
    <row r="68" spans="1:40" ht="13.2" customHeight="1" x14ac:dyDescent="0.25">
      <c r="A68" s="13" t="str">
        <f>SB.u!A68</f>
        <v>090921-1719MS</v>
      </c>
      <c r="B68" s="13" t="str">
        <f>SB.u!B68</f>
        <v>10MS074</v>
      </c>
      <c r="C68" s="13" t="str">
        <f>SB.u!D68</f>
        <v>DH-4</v>
      </c>
      <c r="D68" s="7">
        <f>SB.u!E68</f>
        <v>4</v>
      </c>
      <c r="E68" s="7">
        <f>SB.u!F68</f>
        <v>12</v>
      </c>
      <c r="F68" s="17">
        <f>SB.n!F68</f>
        <v>98.623536153147157</v>
      </c>
      <c r="G68" s="14">
        <f>SB.n!G68*$F68/100</f>
        <v>53.114995326176626</v>
      </c>
      <c r="H68" s="14">
        <f>SB.n!H68*$F68/100</f>
        <v>1.769037444744854</v>
      </c>
      <c r="I68" s="14">
        <f>SB.n!I68*$F68/100</f>
        <v>14.150791238551397</v>
      </c>
      <c r="J68" s="14">
        <f>SB.n!J68*$F68/100</f>
        <v>11.233419951610511</v>
      </c>
      <c r="K68" s="14">
        <f>SB.n!K68*$F68/100</f>
        <v>0.18844942676528642</v>
      </c>
      <c r="L68" s="14">
        <f>SB.n!L68*$F68/100</f>
        <v>4.8959545192297167</v>
      </c>
      <c r="M68" s="14">
        <f>SB.n!M68*$F68/100</f>
        <v>8.8879028293429094</v>
      </c>
      <c r="N68" s="14">
        <f>SB.n!N68*$F68/100</f>
        <v>2.8673855817783886</v>
      </c>
      <c r="O68" s="14">
        <f>SB.n!O68*$F68/100</f>
        <v>1.0161447293281709</v>
      </c>
      <c r="P68" s="14">
        <f>SB.n!P68*$F68/100</f>
        <v>0.2852734772600809</v>
      </c>
      <c r="Q68" s="13"/>
      <c r="R68" s="16">
        <f>SB.n!R68*$F68/100</f>
        <v>17.496505126279189</v>
      </c>
      <c r="S68" s="16">
        <f>SB.n!S68*$F68/100</f>
        <v>42.132388781097596</v>
      </c>
      <c r="T68" s="16">
        <f>SB.n!T68*$F68/100</f>
        <v>36.702438914321284</v>
      </c>
      <c r="U68" s="16">
        <f>SB.n!U68*$F68/100</f>
        <v>327.20475678685335</v>
      </c>
      <c r="V68" s="16">
        <f>SB.n!V68*$F68/100</f>
        <v>464.86404137234888</v>
      </c>
      <c r="W68" s="16">
        <f>SB.n!W68*$F68/100</f>
        <v>25.440320672118595</v>
      </c>
      <c r="X68" s="16">
        <f>SB.n!X68*$F68/100</f>
        <v>326.70198365104073</v>
      </c>
      <c r="Y68" s="16">
        <f>SB.n!Y68*$F68/100</f>
        <v>153.94913418582436</v>
      </c>
      <c r="Z68" s="16">
        <f>SB.n!Z68*$F68/100</f>
        <v>32.88136308214537</v>
      </c>
      <c r="AA68" s="16">
        <f>SB.n!AA68*$F68/100</f>
        <v>10.759345106390079</v>
      </c>
      <c r="AB68" s="16">
        <f>SB.n!AB68*$F68/100</f>
        <v>19.708706923854724</v>
      </c>
      <c r="AC68" s="16">
        <f>SB.n!AC68*$F68/100</f>
        <v>30.367497403082279</v>
      </c>
      <c r="AD68" s="16">
        <f>SB.n!AD68*$F68/100</f>
        <v>117.54835915299068</v>
      </c>
      <c r="AE68" s="16">
        <f>SB.n!AE68*$F68/100</f>
        <v>6.1338322569139692</v>
      </c>
      <c r="AF68" s="16">
        <f>SB.n!AF68*$F68/100</f>
        <v>18.401496770741911</v>
      </c>
      <c r="AG68" s="16">
        <f>SB.n!AG68*$F68/100</f>
        <v>43.339044307047878</v>
      </c>
      <c r="AH68" s="16">
        <f>SB.n!AH68*$F68/100</f>
        <v>5.1282859852887297</v>
      </c>
      <c r="AI68" s="16">
        <f>SB.n!AI68*$F68/100</f>
        <v>20.513143941154919</v>
      </c>
      <c r="AJ68" s="16">
        <f>SB.n!AJ68*$F68/100</f>
        <v>0</v>
      </c>
      <c r="AK68" s="13"/>
      <c r="AL68" s="31">
        <f t="shared" si="3"/>
        <v>98.409354524787943</v>
      </c>
      <c r="AM68" s="31">
        <f t="shared" si="4"/>
        <v>0.21418162835921595</v>
      </c>
      <c r="AN68" s="31">
        <f t="shared" si="5"/>
        <v>98.623536153147157</v>
      </c>
    </row>
    <row r="69" spans="1:40" ht="13.2" customHeight="1" x14ac:dyDescent="0.25">
      <c r="A69" s="13" t="str">
        <f>SB.u!A69</f>
        <v>090921-1819MS</v>
      </c>
      <c r="B69" s="13" t="str">
        <f>SB.u!B69</f>
        <v>10MS075</v>
      </c>
      <c r="C69" s="13" t="str">
        <f>SB.u!D69</f>
        <v>DH-5</v>
      </c>
      <c r="D69" s="7">
        <f>SB.u!E69</f>
        <v>5</v>
      </c>
      <c r="E69" s="7">
        <f>SB.u!F69</f>
        <v>16</v>
      </c>
      <c r="F69" s="17">
        <f>SB.n!F69</f>
        <v>100.02481187186574</v>
      </c>
      <c r="G69" s="14">
        <f>SB.n!G69*$F69/100</f>
        <v>53.816244941942607</v>
      </c>
      <c r="H69" s="14">
        <f>SB.n!H69*$F69/100</f>
        <v>1.721245203070932</v>
      </c>
      <c r="I69" s="14">
        <f>SB.n!I69*$F69/100</f>
        <v>14.176594260569356</v>
      </c>
      <c r="J69" s="14">
        <f>SB.n!J69*$F69/100</f>
        <v>11.698906558381161</v>
      </c>
      <c r="K69" s="14">
        <f>SB.n!K69*$F69/100</f>
        <v>0.20111306793054112</v>
      </c>
      <c r="L69" s="14">
        <f>SB.n!L69*$F69/100</f>
        <v>5.0815880074987039</v>
      </c>
      <c r="M69" s="14">
        <f>SB.n!M69*$F69/100</f>
        <v>8.692358538608401</v>
      </c>
      <c r="N69" s="14">
        <f>SB.n!N69*$F69/100</f>
        <v>2.9827288288065419</v>
      </c>
      <c r="O69" s="14">
        <f>SB.n!O69*$F69/100</f>
        <v>1.1294793356400548</v>
      </c>
      <c r="P69" s="14">
        <f>SB.n!P69*$F69/100</f>
        <v>0.30914760327374396</v>
      </c>
      <c r="Q69" s="13"/>
      <c r="R69" s="16">
        <f>SB.n!R69*$F69/100</f>
        <v>15.859385472661957</v>
      </c>
      <c r="S69" s="16">
        <f>SB.n!S69*$F69/100</f>
        <v>41.154101542983554</v>
      </c>
      <c r="T69" s="16">
        <f>SB.n!T69*$F69/100</f>
        <v>35.533053527356529</v>
      </c>
      <c r="U69" s="16">
        <f>SB.n!U69*$F69/100</f>
        <v>303.83772041612497</v>
      </c>
      <c r="V69" s="16">
        <f>SB.n!V69*$F69/100</f>
        <v>514.62702100213824</v>
      </c>
      <c r="W69" s="16">
        <f>SB.n!W69*$F69/100</f>
        <v>28.305991792978929</v>
      </c>
      <c r="X69" s="16">
        <f>SB.n!X69*$F69/100</f>
        <v>318.39221974230202</v>
      </c>
      <c r="Y69" s="16">
        <f>SB.n!Y69*$F69/100</f>
        <v>158.09197543951001</v>
      </c>
      <c r="Z69" s="16">
        <f>SB.n!Z69*$F69/100</f>
        <v>32.521777804699198</v>
      </c>
      <c r="AA69" s="16">
        <f>SB.n!AA69*$F69/100</f>
        <v>10.740216744144488</v>
      </c>
      <c r="AB69" s="16">
        <f>SB.n!AB69*$F69/100</f>
        <v>20.17554734180413</v>
      </c>
      <c r="AC69" s="16">
        <f>SB.n!AC69*$F69/100</f>
        <v>26.699978074228355</v>
      </c>
      <c r="AD69" s="16">
        <f>SB.n!AD69*$F69/100</f>
        <v>116.83749803910452</v>
      </c>
      <c r="AE69" s="16">
        <f>SB.n!AE69*$F69/100</f>
        <v>4.8180411562517325</v>
      </c>
      <c r="AF69" s="16">
        <f>SB.n!AF69*$F69/100</f>
        <v>17.365023333990621</v>
      </c>
      <c r="AG69" s="16">
        <f>SB.n!AG69*$F69/100</f>
        <v>45.16913583985999</v>
      </c>
      <c r="AH69" s="16">
        <f>SB.n!AH69*$F69/100</f>
        <v>3.4127791523449775</v>
      </c>
      <c r="AI69" s="16">
        <f>SB.n!AI69*$F69/100</f>
        <v>23.487950636727202</v>
      </c>
      <c r="AJ69" s="16">
        <f>SB.n!AJ69*$F69/100</f>
        <v>1.5056378613286665</v>
      </c>
      <c r="AK69" s="13"/>
      <c r="AL69" s="31">
        <f t="shared" si="3"/>
        <v>99.809406345722053</v>
      </c>
      <c r="AM69" s="31">
        <f t="shared" si="4"/>
        <v>0.21540552614370839</v>
      </c>
      <c r="AN69" s="31">
        <f t="shared" si="5"/>
        <v>100.02481187186577</v>
      </c>
    </row>
    <row r="70" spans="1:40" ht="13.2" customHeight="1" x14ac:dyDescent="0.25">
      <c r="A70" s="13" t="str">
        <f>SB.u!A70</f>
        <v>090921-1819MS-a</v>
      </c>
      <c r="B70" s="13" t="str">
        <f>SB.u!B70</f>
        <v>10MS332</v>
      </c>
      <c r="C70" s="13" t="str">
        <f>SB.u!D70</f>
        <v>DH-5</v>
      </c>
      <c r="D70" s="7">
        <f>SB.u!E70</f>
        <v>5</v>
      </c>
      <c r="E70" s="7">
        <f>SB.u!F70</f>
        <v>16</v>
      </c>
      <c r="F70" s="17">
        <f>SB.n!F70</f>
        <v>99.899462974376192</v>
      </c>
      <c r="G70" s="14">
        <f>SB.n!G70*$F70/100</f>
        <v>53.766765340258047</v>
      </c>
      <c r="H70" s="14">
        <f>SB.n!H70*$F70/100</f>
        <v>1.7187305747813235</v>
      </c>
      <c r="I70" s="14">
        <f>SB.n!I70*$F70/100</f>
        <v>14.179939248269816</v>
      </c>
      <c r="J70" s="14">
        <f>SB.n!J70*$F70/100</f>
        <v>11.661556835974521</v>
      </c>
      <c r="K70" s="14">
        <f>SB.n!K70*$F70/100</f>
        <v>0.20099915786876582</v>
      </c>
      <c r="L70" s="14">
        <f>SB.n!L70*$F70/100</f>
        <v>5.0453245680955474</v>
      </c>
      <c r="M70" s="14">
        <f>SB.n!M70*$F70/100</f>
        <v>8.6992363611770767</v>
      </c>
      <c r="N70" s="14">
        <f>SB.n!N70*$F70/100</f>
        <v>2.972438351309119</v>
      </c>
      <c r="O70" s="14">
        <f>SB.n!O70*$F70/100</f>
        <v>1.1289472676359869</v>
      </c>
      <c r="P70" s="14">
        <f>SB.n!P70*$F70/100</f>
        <v>0.30960901886384429</v>
      </c>
      <c r="Q70" s="13"/>
      <c r="R70" s="16">
        <f>SB.n!R70*$F70/100</f>
        <v>14.682407178845446</v>
      </c>
      <c r="S70" s="16">
        <f>SB.n!S70*$F70/100</f>
        <v>40.45152998253338</v>
      </c>
      <c r="T70" s="16">
        <f>SB.n!T70*$F70/100</f>
        <v>34.159069763028178</v>
      </c>
      <c r="U70" s="16">
        <f>SB.n!U70*$F70/100</f>
        <v>301.93821021530471</v>
      </c>
      <c r="V70" s="16">
        <f>SB.n!V70*$F70/100</f>
        <v>522.77359982365351</v>
      </c>
      <c r="W70" s="16">
        <f>SB.n!W70*$F70/100</f>
        <v>28.266130827301097</v>
      </c>
      <c r="X70" s="16">
        <f>SB.n!X70*$F70/100</f>
        <v>318.31858285020712</v>
      </c>
      <c r="Y70" s="16">
        <f>SB.n!Y70*$F70/100</f>
        <v>158.51006933896412</v>
      </c>
      <c r="Z70" s="16">
        <f>SB.n!Z70*$F70/100</f>
        <v>33.260146874527436</v>
      </c>
      <c r="AA70" s="16">
        <f>SB.n!AA70*$F70/100</f>
        <v>11.086715624842482</v>
      </c>
      <c r="AB70" s="16">
        <f>SB.n!AB70*$F70/100</f>
        <v>21.274508361184221</v>
      </c>
      <c r="AC70" s="16">
        <f>SB.n!AC70*$F70/100</f>
        <v>27.267327617855827</v>
      </c>
      <c r="AD70" s="16">
        <f>SB.n!AD70*$F70/100</f>
        <v>115.06212972809494</v>
      </c>
      <c r="AE70" s="16">
        <f>SB.n!AE70*$F70/100</f>
        <v>5.3935373310044499</v>
      </c>
      <c r="AF70" s="16">
        <f>SB.n!AF70*$F70/100</f>
        <v>19.276901942293684</v>
      </c>
      <c r="AG70" s="16">
        <f>SB.n!AG70*$F70/100</f>
        <v>43.74758057370277</v>
      </c>
      <c r="AH70" s="16">
        <f>SB.n!AH70*$F70/100</f>
        <v>2.9964096283358055</v>
      </c>
      <c r="AI70" s="16">
        <f>SB.n!AI70*$F70/100</f>
        <v>24.970080236131711</v>
      </c>
      <c r="AJ70" s="16">
        <f>SB.n!AJ70*$F70/100</f>
        <v>0.79904256755621494</v>
      </c>
      <c r="AK70" s="13"/>
      <c r="AL70" s="31">
        <f t="shared" si="3"/>
        <v>99.683546724234048</v>
      </c>
      <c r="AM70" s="31">
        <f t="shared" si="4"/>
        <v>0.21591625014216279</v>
      </c>
      <c r="AN70" s="31">
        <f t="shared" si="5"/>
        <v>99.899462974376206</v>
      </c>
    </row>
    <row r="71" spans="1:40" ht="13.2" customHeight="1" x14ac:dyDescent="0.25">
      <c r="A71" s="13" t="str">
        <f>SB.u!A71</f>
        <v>080531-1610MS</v>
      </c>
      <c r="B71" s="13" t="str">
        <f>SB.u!B71</f>
        <v>08MS018</v>
      </c>
      <c r="C71" s="13" t="str">
        <f>SB.u!D71</f>
        <v>PG-1</v>
      </c>
      <c r="D71" s="7">
        <f>SB.u!E71</f>
        <v>1</v>
      </c>
      <c r="E71" s="7">
        <f>SB.u!F71</f>
        <v>3</v>
      </c>
      <c r="F71" s="17">
        <f>SB.n!F71</f>
        <v>98.541563013341019</v>
      </c>
      <c r="G71" s="14">
        <f>SB.n!G71*$F71/100</f>
        <v>53.226594939861215</v>
      </c>
      <c r="H71" s="14">
        <f>SB.n!H71*$F71/100</f>
        <v>1.899457099904418</v>
      </c>
      <c r="I71" s="14">
        <f>SB.n!I71*$F71/100</f>
        <v>13.938311248703613</v>
      </c>
      <c r="J71" s="14">
        <f>SB.n!J71*$F71/100</f>
        <v>11.514054720091719</v>
      </c>
      <c r="K71" s="14">
        <f>SB.n!K71*$F71/100</f>
        <v>0.18779169371516422</v>
      </c>
      <c r="L71" s="14">
        <f>SB.n!L71*$F71/100</f>
        <v>4.6662995332759918</v>
      </c>
      <c r="M71" s="14">
        <f>SB.n!M71*$F71/100</f>
        <v>8.7683210442570978</v>
      </c>
      <c r="N71" s="14">
        <f>SB.n!N71*$F71/100</f>
        <v>2.8607884436263449</v>
      </c>
      <c r="O71" s="14">
        <f>SB.n!O71*$F71/100</f>
        <v>0.99381715974125096</v>
      </c>
      <c r="P71" s="14">
        <f>SB.n!P71*$F71/100</f>
        <v>0.27459443621028123</v>
      </c>
      <c r="Q71" s="13"/>
      <c r="R71" s="16">
        <f>SB.n!R71*$F71/100</f>
        <v>14.647711979065058</v>
      </c>
      <c r="S71" s="16">
        <f>SB.n!S71*$F71/100</f>
        <v>24.981371799912328</v>
      </c>
      <c r="T71" s="16">
        <f>SB.n!T71*$F71/100</f>
        <v>37.321567508302763</v>
      </c>
      <c r="U71" s="16">
        <f>SB.n!U71*$F71/100</f>
        <v>332.68365015465577</v>
      </c>
      <c r="V71" s="16">
        <f>SB.n!V71*$F71/100</f>
        <v>456.38658762169143</v>
      </c>
      <c r="W71" s="16">
        <f>SB.n!W71*$F71/100</f>
        <v>25.382678977420959</v>
      </c>
      <c r="X71" s="16">
        <f>SB.n!X71*$F71/100</f>
        <v>323.95521904384293</v>
      </c>
      <c r="Y71" s="16">
        <f>SB.n!Y71*$F71/100</f>
        <v>153.70064898580597</v>
      </c>
      <c r="Z71" s="16">
        <f>SB.n!Z71*$F71/100</f>
        <v>35.315031620759591</v>
      </c>
      <c r="AA71" s="16">
        <f>SB.n!AA71*$F71/100</f>
        <v>11.738234942127479</v>
      </c>
      <c r="AB71" s="16">
        <f>SB.n!AB71*$F71/100</f>
        <v>21.068626819203168</v>
      </c>
      <c r="AC71" s="16">
        <f>SB.n!AC71*$F71/100</f>
        <v>32.305227789444857</v>
      </c>
      <c r="AD71" s="16">
        <f>SB.n!AD71*$F71/100</f>
        <v>115.37581353373162</v>
      </c>
      <c r="AE71" s="16">
        <f>SB.n!AE71*$F71/100</f>
        <v>6.6215684288924228</v>
      </c>
      <c r="AF71" s="16">
        <f>SB.n!AF71*$F71/100</f>
        <v>18.460130165397061</v>
      </c>
      <c r="AG71" s="16">
        <f>SB.n!AG71*$F71/100</f>
        <v>40.833005311503285</v>
      </c>
      <c r="AH71" s="16">
        <f>SB.n!AH71*$F71/100</f>
        <v>3.611764597577686</v>
      </c>
      <c r="AI71" s="16">
        <f>SB.n!AI71*$F71/100</f>
        <v>22.172221557351904</v>
      </c>
      <c r="AJ71" s="16">
        <f>SB.n!AJ71*$F71/100</f>
        <v>2.3075162706746326</v>
      </c>
      <c r="AK71" s="13"/>
      <c r="AL71" s="31">
        <f t="shared" ref="AL71:AL117" si="6">SUM(G71:P71)</f>
        <v>98.330030319387106</v>
      </c>
      <c r="AM71" s="31">
        <f t="shared" ref="AM71:AM117" si="7">((R71*1.2726)+(S71*1.46157)+(T71*1.53386)+(U71*1.47112)+(V71*1.11651)+(W71*1.0936)+(X71*1.18261)+(Y71*1.35078)+(Z71*1.26995)+(AA71*1.43054)+(AB71*1.34422)+(AC71*1.25179)+(AD71*1.24472)+(AE71*1.07722)+(AF71*1.17277)+(AG71*1.22838)+(AH71*1.13791)+(AI71*1.16639)+(AJ71*1.10083))/10000</f>
        <v>0.21153269395390517</v>
      </c>
      <c r="AN71" s="31">
        <f t="shared" ref="AN71:AN117" si="8">AL71+AM71</f>
        <v>98.541563013341005</v>
      </c>
    </row>
    <row r="72" spans="1:40" ht="13.2" customHeight="1" x14ac:dyDescent="0.25">
      <c r="A72" s="13" t="str">
        <f>SB.u!A72</f>
        <v>090616-1816MS-a</v>
      </c>
      <c r="B72" s="13" t="str">
        <f>SB.u!B72</f>
        <v>10MS042</v>
      </c>
      <c r="C72" s="13" t="str">
        <f>SB.u!D72</f>
        <v>PG-2</v>
      </c>
      <c r="D72" s="7">
        <f>SB.u!E72</f>
        <v>1</v>
      </c>
      <c r="E72" s="7">
        <f>SB.u!F72</f>
        <v>3</v>
      </c>
      <c r="F72" s="17">
        <f>SB.n!F72</f>
        <v>96.691971634946455</v>
      </c>
      <c r="G72" s="14">
        <f>SB.n!G72*$F72/100</f>
        <v>53.401909289276247</v>
      </c>
      <c r="H72" s="14">
        <f>SB.n!H72*$F72/100</f>
        <v>1.8849345368301953</v>
      </c>
      <c r="I72" s="14">
        <f>SB.n!I72*$F72/100</f>
        <v>13.96197144049602</v>
      </c>
      <c r="J72" s="14">
        <f>SB.n!J72*$F72/100</f>
        <v>9.1897368616704025</v>
      </c>
      <c r="K72" s="14">
        <f>SB.n!K72*$F72/100</f>
        <v>0.19003411248647029</v>
      </c>
      <c r="L72" s="14">
        <f>SB.n!L72*$F72/100</f>
        <v>4.7200396360927428</v>
      </c>
      <c r="M72" s="14">
        <f>SB.n!M72*$F72/100</f>
        <v>8.7177172766790889</v>
      </c>
      <c r="N72" s="14">
        <f>SB.n!N72*$F72/100</f>
        <v>2.8116242093873947</v>
      </c>
      <c r="O72" s="14">
        <f>SB.n!O72*$F72/100</f>
        <v>1.2999430696162704</v>
      </c>
      <c r="P72" s="14">
        <f>SB.n!P72*$F72/100</f>
        <v>0.2832058929765231</v>
      </c>
      <c r="Q72" s="13"/>
      <c r="R72" s="16">
        <f>SB.n!R72*$F72/100</f>
        <v>14.547412022443522</v>
      </c>
      <c r="S72" s="16">
        <f>SB.n!S72*$F72/100</f>
        <v>27.337418565665686</v>
      </c>
      <c r="T72" s="16">
        <f>SB.n!T72*$F72/100</f>
        <v>36.905515063648664</v>
      </c>
      <c r="U72" s="16">
        <f>SB.n!U72*$F72/100</f>
        <v>322.48390543712054</v>
      </c>
      <c r="V72" s="16">
        <f>SB.n!V72*$F72/100</f>
        <v>625.8316178782751</v>
      </c>
      <c r="W72" s="16">
        <f>SB.n!W72*$F72/100</f>
        <v>28.509022218479924</v>
      </c>
      <c r="X72" s="16">
        <f>SB.n!X72*$F72/100</f>
        <v>329.12299280306792</v>
      </c>
      <c r="Y72" s="16">
        <f>SB.n!Y72*$F72/100</f>
        <v>158.55702768086095</v>
      </c>
      <c r="Z72" s="16">
        <f>SB.n!Z72*$F72/100</f>
        <v>36.026812324037991</v>
      </c>
      <c r="AA72" s="16">
        <f>SB.n!AA72*$F72/100</f>
        <v>12.985273818691201</v>
      </c>
      <c r="AB72" s="16">
        <f>SB.n!AB72*$F72/100</f>
        <v>20.795964837452825</v>
      </c>
      <c r="AC72" s="16">
        <f>SB.n!AC72*$F72/100</f>
        <v>32.023833176922651</v>
      </c>
      <c r="AD72" s="16">
        <f>SB.n!AD72*$F72/100</f>
        <v>117.06273164368984</v>
      </c>
      <c r="AE72" s="16">
        <f>SB.n!AE72*$F72/100</f>
        <v>6.7367210036819003</v>
      </c>
      <c r="AF72" s="16">
        <f>SB.n!AF72*$F72/100</f>
        <v>18.159856618620775</v>
      </c>
      <c r="AG72" s="16">
        <f>SB.n!AG72*$F72/100</f>
        <v>41.59192967490565</v>
      </c>
      <c r="AH72" s="16">
        <f>SB.n!AH72*$F72/100</f>
        <v>2.6361082188320477</v>
      </c>
      <c r="AI72" s="16">
        <f>SB.n!AI72*$F72/100</f>
        <v>20.893598475187343</v>
      </c>
      <c r="AJ72" s="16">
        <f>SB.n!AJ72*$F72/100</f>
        <v>0.58580182640712175</v>
      </c>
      <c r="AK72" s="13"/>
      <c r="AL72" s="31">
        <f t="shared" si="6"/>
        <v>96.461116325511355</v>
      </c>
      <c r="AM72" s="31">
        <f t="shared" si="7"/>
        <v>0.23085530943509311</v>
      </c>
      <c r="AN72" s="31">
        <f t="shared" si="8"/>
        <v>96.691971634946455</v>
      </c>
    </row>
    <row r="73" spans="1:40" ht="13.2" customHeight="1" x14ac:dyDescent="0.25">
      <c r="A73" s="13" t="str">
        <f>SB.u!A73</f>
        <v>090616-1816MS-b</v>
      </c>
      <c r="B73" s="13" t="str">
        <f>SB.u!B73</f>
        <v>10MS043</v>
      </c>
      <c r="C73" s="13" t="str">
        <f>SB.u!D73</f>
        <v>PG-2</v>
      </c>
      <c r="D73" s="7">
        <f>SB.u!E73</f>
        <v>1</v>
      </c>
      <c r="E73" s="7">
        <f>SB.u!F73</f>
        <v>3</v>
      </c>
      <c r="F73" s="17">
        <f>SB.n!F73</f>
        <v>97.314626453484593</v>
      </c>
      <c r="G73" s="14">
        <f>SB.n!G73*$F73/100</f>
        <v>53.330771183466275</v>
      </c>
      <c r="H73" s="14">
        <f>SB.n!H73*$F73/100</f>
        <v>1.8717873082717165</v>
      </c>
      <c r="I73" s="14">
        <f>SB.n!I73*$F73/100</f>
        <v>13.98339093426185</v>
      </c>
      <c r="J73" s="14">
        <f>SB.n!J73*$F73/100</f>
        <v>10.056269837922137</v>
      </c>
      <c r="K73" s="14">
        <f>SB.n!K73*$F73/100</f>
        <v>0.18733580114202111</v>
      </c>
      <c r="L73" s="14">
        <f>SB.n!L73*$F73/100</f>
        <v>4.5818098024216365</v>
      </c>
      <c r="M73" s="14">
        <f>SB.n!M73*$F73/100</f>
        <v>8.7355735461944484</v>
      </c>
      <c r="N73" s="14">
        <f>SB.n!N73*$F73/100</f>
        <v>2.8109303545460231</v>
      </c>
      <c r="O73" s="14">
        <f>SB.n!O73*$F73/100</f>
        <v>1.2615789519762237</v>
      </c>
      <c r="P73" s="14">
        <f>SB.n!P73*$F73/100</f>
        <v>0.27664009202862005</v>
      </c>
      <c r="Q73" s="13"/>
      <c r="R73" s="16">
        <f>SB.n!R73*$F73/100</f>
        <v>16.394214112412893</v>
      </c>
      <c r="S73" s="16">
        <f>SB.n!S73*$F73/100</f>
        <v>26.99646036475178</v>
      </c>
      <c r="T73" s="16">
        <f>SB.n!T73*$F73/100</f>
        <v>37.206030829966991</v>
      </c>
      <c r="U73" s="16">
        <f>SB.n!U73*$F73/100</f>
        <v>329.55315434353344</v>
      </c>
      <c r="V73" s="16">
        <f>SB.n!V73*$F73/100</f>
        <v>508.41697537836154</v>
      </c>
      <c r="W73" s="16">
        <f>SB.n!W73*$F73/100</f>
        <v>28.370825619684592</v>
      </c>
      <c r="X73" s="16">
        <f>SB.n!X73*$F73/100</f>
        <v>326.31357909976322</v>
      </c>
      <c r="Y73" s="16">
        <f>SB.n!Y73*$F73/100</f>
        <v>155.89228748809387</v>
      </c>
      <c r="Z73" s="16">
        <f>SB.n!Z73*$F73/100</f>
        <v>34.948145054005934</v>
      </c>
      <c r="AA73" s="16">
        <f>SB.n!AA73*$F73/100</f>
        <v>11.583935720148034</v>
      </c>
      <c r="AB73" s="16">
        <f>SB.n!AB73*$F73/100</f>
        <v>19.830127249744937</v>
      </c>
      <c r="AC73" s="16">
        <f>SB.n!AC73*$F73/100</f>
        <v>36.028003468596012</v>
      </c>
      <c r="AD73" s="16">
        <f>SB.n!AD73*$F73/100</f>
        <v>115.83935720148034</v>
      </c>
      <c r="AE73" s="16">
        <f>SB.n!AE73*$F73/100</f>
        <v>6.1846436471976789</v>
      </c>
      <c r="AF73" s="16">
        <f>SB.n!AF73*$F73/100</f>
        <v>19.731958302964024</v>
      </c>
      <c r="AG73" s="16">
        <f>SB.n!AG73*$F73/100</f>
        <v>41.525464488327273</v>
      </c>
      <c r="AH73" s="16">
        <f>SB.n!AH73*$F73/100</f>
        <v>2.8468994566465504</v>
      </c>
      <c r="AI73" s="16">
        <f>SB.n!AI73*$F73/100</f>
        <v>22.382519866048746</v>
      </c>
      <c r="AJ73" s="16">
        <f>SB.n!AJ73*$F73/100</f>
        <v>0.88352052102824008</v>
      </c>
      <c r="AK73" s="13"/>
      <c r="AL73" s="31">
        <f t="shared" si="6"/>
        <v>97.096087812230934</v>
      </c>
      <c r="AM73" s="31">
        <f t="shared" si="7"/>
        <v>0.21853864125362765</v>
      </c>
      <c r="AN73" s="31">
        <f t="shared" si="8"/>
        <v>97.314626453484564</v>
      </c>
    </row>
    <row r="74" spans="1:40" ht="13.2" customHeight="1" x14ac:dyDescent="0.25">
      <c r="A74" s="13" t="str">
        <f>SB.u!A74</f>
        <v>080531-1715MS</v>
      </c>
      <c r="B74" s="13" t="str">
        <f>SB.u!B74</f>
        <v>08MS019</v>
      </c>
      <c r="C74" s="13" t="str">
        <f>SB.u!D74</f>
        <v>PG-3</v>
      </c>
      <c r="D74" s="7">
        <f>SB.u!E74</f>
        <v>1</v>
      </c>
      <c r="E74" s="7">
        <f>SB.u!F74</f>
        <v>3</v>
      </c>
      <c r="F74" s="17">
        <f>SB.n!F74</f>
        <v>98.492637265554421</v>
      </c>
      <c r="G74" s="14">
        <f>SB.n!G74*$F74/100</f>
        <v>52.906067326665081</v>
      </c>
      <c r="H74" s="14">
        <f>SB.n!H74*$F74/100</f>
        <v>1.9259415021831896</v>
      </c>
      <c r="I74" s="14">
        <f>SB.n!I74*$F74/100</f>
        <v>13.895162802095369</v>
      </c>
      <c r="J74" s="14">
        <f>SB.n!J74*$F74/100</f>
        <v>11.880361248020428</v>
      </c>
      <c r="K74" s="14">
        <f>SB.n!K74*$F74/100</f>
        <v>0.17874674130821483</v>
      </c>
      <c r="L74" s="14">
        <f>SB.n!L74*$F74/100</f>
        <v>4.6675719295731071</v>
      </c>
      <c r="M74" s="14">
        <f>SB.n!M74*$F74/100</f>
        <v>8.9008660214634077</v>
      </c>
      <c r="N74" s="14">
        <f>SB.n!N74*$F74/100</f>
        <v>2.8109843663120642</v>
      </c>
      <c r="O74" s="14">
        <f>SB.n!O74*$F74/100</f>
        <v>0.84688447533893807</v>
      </c>
      <c r="P74" s="14">
        <f>SB.n!P74*$F74/100</f>
        <v>0.27340068814143043</v>
      </c>
      <c r="Q74" s="13"/>
      <c r="R74" s="16">
        <f>SB.n!R74*$F74/100</f>
        <v>15.348739230901588</v>
      </c>
      <c r="S74" s="16">
        <f>SB.n!S74*$F74/100</f>
        <v>24.801936240662162</v>
      </c>
      <c r="T74" s="16">
        <f>SB.n!T74*$F74/100</f>
        <v>39.134202674815299</v>
      </c>
      <c r="U74" s="16">
        <f>SB.n!U74*$F74/100</f>
        <v>336.96073212211093</v>
      </c>
      <c r="V74" s="16">
        <f>SB.n!V74*$F74/100</f>
        <v>422.03950520995613</v>
      </c>
      <c r="W74" s="16">
        <f>SB.n!W74*$F74/100</f>
        <v>20.22780865529414</v>
      </c>
      <c r="X74" s="16">
        <f>SB.n!X74*$F74/100</f>
        <v>322.83176024730756</v>
      </c>
      <c r="Y74" s="16">
        <f>SB.n!Y74*$F74/100</f>
        <v>151.3527994358441</v>
      </c>
      <c r="Z74" s="16">
        <f>SB.n!Z74*$F74/100</f>
        <v>33.950191411398215</v>
      </c>
      <c r="AA74" s="16">
        <f>SB.n!AA74*$F74/100</f>
        <v>11.587789882932322</v>
      </c>
      <c r="AB74" s="16">
        <f>SB.n!AB74*$F74/100</f>
        <v>20.736045053668363</v>
      </c>
      <c r="AC74" s="16">
        <f>SB.n!AC74*$F74/100</f>
        <v>33.441955013023978</v>
      </c>
      <c r="AD74" s="16">
        <f>SB.n!AD74*$F74/100</f>
        <v>114.55648419355026</v>
      </c>
      <c r="AE74" s="16">
        <f>SB.n!AE74*$F74/100</f>
        <v>4.6757748650428663</v>
      </c>
      <c r="AF74" s="16">
        <f>SB.n!AF74*$F74/100</f>
        <v>21.854165130091658</v>
      </c>
      <c r="AG74" s="16">
        <f>SB.n!AG74*$F74/100</f>
        <v>36.796315242293872</v>
      </c>
      <c r="AH74" s="16">
        <f>SB.n!AH74*$F74/100</f>
        <v>2.8461238308956576</v>
      </c>
      <c r="AI74" s="16">
        <f>SB.n!AI74*$F74/100</f>
        <v>20.736045053668363</v>
      </c>
      <c r="AJ74" s="16">
        <f>SB.n!AJ74*$F74/100</f>
        <v>0.10164727967484494</v>
      </c>
      <c r="AK74" s="13"/>
      <c r="AL74" s="31">
        <f t="shared" si="6"/>
        <v>98.285987101101227</v>
      </c>
      <c r="AM74" s="31">
        <f t="shared" si="7"/>
        <v>0.20665016445319392</v>
      </c>
      <c r="AN74" s="31">
        <f t="shared" si="8"/>
        <v>98.492637265554421</v>
      </c>
    </row>
    <row r="75" spans="1:40" ht="13.2" customHeight="1" x14ac:dyDescent="0.25">
      <c r="A75" s="13" t="str">
        <f>SB.u!A75</f>
        <v>090617-1010MS</v>
      </c>
      <c r="B75" s="13" t="str">
        <f>SB.u!B75</f>
        <v>10MS045</v>
      </c>
      <c r="C75" s="13" t="str">
        <f>SB.u!D75</f>
        <v>PG-4</v>
      </c>
      <c r="D75" s="7">
        <f>SB.u!E75</f>
        <v>4</v>
      </c>
      <c r="E75" s="7">
        <f>SB.u!F75</f>
        <v>11</v>
      </c>
      <c r="F75" s="17">
        <f>SB.n!F75</f>
        <v>97.119124185717951</v>
      </c>
      <c r="G75" s="14">
        <f>SB.n!G75*$F75/100</f>
        <v>52.651519866640022</v>
      </c>
      <c r="H75" s="14">
        <f>SB.n!H75*$F75/100</f>
        <v>1.7755697114906304</v>
      </c>
      <c r="I75" s="14">
        <f>SB.n!I75*$F75/100</f>
        <v>14.140148855161199</v>
      </c>
      <c r="J75" s="14">
        <f>SB.n!J75*$F75/100</f>
        <v>10.539036041579347</v>
      </c>
      <c r="K75" s="14">
        <f>SB.n!K75*$F75/100</f>
        <v>0.17874189707731389</v>
      </c>
      <c r="L75" s="14">
        <f>SB.n!L75*$F75/100</f>
        <v>4.6042288207752176</v>
      </c>
      <c r="M75" s="14">
        <f>SB.n!M75*$F75/100</f>
        <v>8.9029925873165308</v>
      </c>
      <c r="N75" s="14">
        <f>SB.n!N75*$F75/100</f>
        <v>2.8828903664987267</v>
      </c>
      <c r="O75" s="14">
        <f>SB.n!O75*$F75/100</f>
        <v>0.96194351871547312</v>
      </c>
      <c r="P75" s="14">
        <f>SB.n!P75*$F75/100</f>
        <v>0.27046794735718321</v>
      </c>
      <c r="Q75" s="13"/>
      <c r="R75" s="16">
        <f>SB.n!R75*$F75/100</f>
        <v>17.798472449245651</v>
      </c>
      <c r="S75" s="16">
        <f>SB.n!S75*$F75/100</f>
        <v>48.183709945471648</v>
      </c>
      <c r="T75" s="16">
        <f>SB.n!T75*$F75/100</f>
        <v>37.661961039011516</v>
      </c>
      <c r="U75" s="16">
        <f>SB.n!U75*$F75/100</f>
        <v>321.74918151343513</v>
      </c>
      <c r="V75" s="16">
        <f>SB.n!V75*$F75/100</f>
        <v>446.73182506587284</v>
      </c>
      <c r="W75" s="16">
        <f>SB.n!W75*$F75/100</f>
        <v>21.535168322567941</v>
      </c>
      <c r="X75" s="16">
        <f>SB.n!X75*$F75/100</f>
        <v>315.06246258222683</v>
      </c>
      <c r="Y75" s="16">
        <f>SB.n!Y75*$F75/100</f>
        <v>154.87621053901603</v>
      </c>
      <c r="Z75" s="16">
        <f>SB.n!Z75*$F75/100</f>
        <v>33.826931063759687</v>
      </c>
      <c r="AA75" s="16">
        <f>SB.n!AA75*$F75/100</f>
        <v>12.193428639262216</v>
      </c>
      <c r="AB75" s="16">
        <f>SB.n!AB75*$F75/100</f>
        <v>21.830170628356544</v>
      </c>
      <c r="AC75" s="16">
        <f>SB.n!AC75*$F75/100</f>
        <v>39.530308975672661</v>
      </c>
      <c r="AD75" s="16">
        <f>SB.n!AD75*$F75/100</f>
        <v>112.19921030159827</v>
      </c>
      <c r="AE75" s="16">
        <f>SB.n!AE75*$F75/100</f>
        <v>4.7200368926176308</v>
      </c>
      <c r="AF75" s="16">
        <f>SB.n!AF75*$F75/100</f>
        <v>19.76515448783633</v>
      </c>
      <c r="AG75" s="16">
        <f>SB.n!AG75*$F75/100</f>
        <v>39.333640771813585</v>
      </c>
      <c r="AH75" s="16">
        <f>SB.n!AH75*$F75/100</f>
        <v>2.5566866501678835</v>
      </c>
      <c r="AI75" s="16">
        <f>SB.n!AI75*$F75/100</f>
        <v>23.79685266694722</v>
      </c>
      <c r="AJ75" s="16">
        <f>SB.n!AJ75*$F75/100</f>
        <v>1.2783433250839418</v>
      </c>
      <c r="AK75" s="13"/>
      <c r="AL75" s="31">
        <f t="shared" si="6"/>
        <v>96.907539612611657</v>
      </c>
      <c r="AM75" s="31">
        <f t="shared" si="7"/>
        <v>0.21158457310630088</v>
      </c>
      <c r="AN75" s="31">
        <f t="shared" si="8"/>
        <v>97.119124185717965</v>
      </c>
    </row>
    <row r="76" spans="1:40" ht="13.2" customHeight="1" x14ac:dyDescent="0.25">
      <c r="A76" s="13" t="str">
        <f>SB.u!A76</f>
        <v>090616-1909MS</v>
      </c>
      <c r="B76" s="13" t="str">
        <f>SB.u!B76</f>
        <v>10MS044</v>
      </c>
      <c r="C76" s="13" t="str">
        <f>SB.u!D76</f>
        <v>PG-5</v>
      </c>
      <c r="D76" s="7">
        <f>SB.u!E76</f>
        <v>4</v>
      </c>
      <c r="E76" s="7">
        <f>SB.u!F76</f>
        <v>11</v>
      </c>
      <c r="F76" s="17">
        <f>SB.n!F76</f>
        <v>95.027464448099792</v>
      </c>
      <c r="G76" s="14">
        <f>SB.n!G76*$F76/100</f>
        <v>51.935086020114881</v>
      </c>
      <c r="H76" s="14">
        <f>SB.n!H76*$F76/100</f>
        <v>1.7757854221268843</v>
      </c>
      <c r="I76" s="14">
        <f>SB.n!I76*$F76/100</f>
        <v>14.139797418916828</v>
      </c>
      <c r="J76" s="14">
        <f>SB.n!J76*$F76/100</f>
        <v>9.0797168120188925</v>
      </c>
      <c r="K76" s="14">
        <f>SB.n!K76*$F76/100</f>
        <v>0.17421064852893955</v>
      </c>
      <c r="L76" s="14">
        <f>SB.n!L76*$F76/100</f>
        <v>4.7543544286303403</v>
      </c>
      <c r="M76" s="14">
        <f>SB.n!M76*$F76/100</f>
        <v>8.8628397891692288</v>
      </c>
      <c r="N76" s="14">
        <f>SB.n!N76*$F76/100</f>
        <v>2.8205319128483954</v>
      </c>
      <c r="O76" s="14">
        <f>SB.n!O76*$F76/100</f>
        <v>0.99787384235479781</v>
      </c>
      <c r="P76" s="14">
        <f>SB.n!P76*$F76/100</f>
        <v>0.26713193713490457</v>
      </c>
      <c r="Q76" s="13"/>
      <c r="R76" s="16">
        <f>SB.n!R76*$F76/100</f>
        <v>18.300645621508885</v>
      </c>
      <c r="S76" s="16">
        <f>SB.n!S76*$F76/100</f>
        <v>48.578153560759191</v>
      </c>
      <c r="T76" s="16">
        <f>SB.n!T76*$F76/100</f>
        <v>37.559440228437083</v>
      </c>
      <c r="U76" s="16">
        <f>SB.n!U76*$F76/100</f>
        <v>325.67484014402459</v>
      </c>
      <c r="V76" s="16">
        <f>SB.n!V76*$F76/100</f>
        <v>509.83107514161668</v>
      </c>
      <c r="W76" s="16">
        <f>SB.n!W76*$F76/100</f>
        <v>22.899760751521583</v>
      </c>
      <c r="X76" s="16">
        <f>SB.n!X76*$F76/100</f>
        <v>325.099950752773</v>
      </c>
      <c r="Y76" s="16">
        <f>SB.n!Y76*$F76/100</f>
        <v>151.10009500062569</v>
      </c>
      <c r="Z76" s="16">
        <f>SB.n!Z76*$F76/100</f>
        <v>32.672880402798583</v>
      </c>
      <c r="AA76" s="16">
        <f>SB.n!AA76*$F76/100</f>
        <v>10.635453738154377</v>
      </c>
      <c r="AB76" s="16">
        <f>SB.n!AB76*$F76/100</f>
        <v>20.025313795263642</v>
      </c>
      <c r="AC76" s="16">
        <f>SB.n!AC76*$F76/100</f>
        <v>39.763182894901504</v>
      </c>
      <c r="AD76" s="16">
        <f>SB.n!AD76*$F76/100</f>
        <v>116.12765703282076</v>
      </c>
      <c r="AE76" s="16">
        <f>SB.n!AE76*$F76/100</f>
        <v>5.84470881105781</v>
      </c>
      <c r="AF76" s="16">
        <f>SB.n!AF76*$F76/100</f>
        <v>18.971349911302404</v>
      </c>
      <c r="AG76" s="16">
        <f>SB.n!AG76*$F76/100</f>
        <v>39.667367996359566</v>
      </c>
      <c r="AH76" s="16">
        <f>SB.n!AH76*$F76/100</f>
        <v>2.778632057716008</v>
      </c>
      <c r="AI76" s="16">
        <f>SB.n!AI76*$F76/100</f>
        <v>22.803945852979659</v>
      </c>
      <c r="AJ76" s="16">
        <f>SB.n!AJ76*$F76/100</f>
        <v>2.2995575650063516</v>
      </c>
      <c r="AK76" s="13"/>
      <c r="AL76" s="31">
        <f t="shared" si="6"/>
        <v>94.807328231844082</v>
      </c>
      <c r="AM76" s="31">
        <f t="shared" si="7"/>
        <v>0.22013621625568275</v>
      </c>
      <c r="AN76" s="31">
        <f t="shared" si="8"/>
        <v>95.027464448099764</v>
      </c>
    </row>
    <row r="77" spans="1:40" ht="13.2" customHeight="1" x14ac:dyDescent="0.25">
      <c r="A77" s="13" t="str">
        <f>SB.u!A77</f>
        <v>100927-1642MS</v>
      </c>
      <c r="B77" s="13" t="str">
        <f>SB.u!B77</f>
        <v>10MS104</v>
      </c>
      <c r="C77" s="13" t="str">
        <f>SB.u!D77</f>
        <v>SG-1</v>
      </c>
      <c r="D77" s="7">
        <f>SB.u!E77</f>
        <v>1</v>
      </c>
      <c r="E77" s="7">
        <f>SB.u!F77</f>
        <v>2</v>
      </c>
      <c r="F77" s="17">
        <f>SB.n!F77</f>
        <v>100.17940551353072</v>
      </c>
      <c r="G77" s="14">
        <f>SB.n!G77*$F77/100</f>
        <v>53.866905141359368</v>
      </c>
      <c r="H77" s="14">
        <f>SB.n!H77*$F77/100</f>
        <v>1.9835230819097069</v>
      </c>
      <c r="I77" s="14">
        <f>SB.n!I77*$F77/100</f>
        <v>13.801350765399359</v>
      </c>
      <c r="J77" s="14">
        <f>SB.n!J77*$F77/100</f>
        <v>12.550391032896583</v>
      </c>
      <c r="K77" s="14">
        <f>SB.n!K77*$F77/100</f>
        <v>0.20747614941410641</v>
      </c>
      <c r="L77" s="14">
        <f>SB.n!L77*$F77/100</f>
        <v>4.6424334415613568</v>
      </c>
      <c r="M77" s="14">
        <f>SB.n!M77*$F77/100</f>
        <v>8.4966481022546585</v>
      </c>
      <c r="N77" s="14">
        <f>SB.n!N77*$F77/100</f>
        <v>2.9515626356844069</v>
      </c>
      <c r="O77" s="14">
        <f>SB.n!O77*$F77/100</f>
        <v>1.1519255048263217</v>
      </c>
      <c r="P77" s="14">
        <f>SB.n!P77*$F77/100</f>
        <v>0.31047417922194964</v>
      </c>
      <c r="Q77" s="13"/>
      <c r="R77" s="16">
        <f>SB.n!R77*$F77/100</f>
        <v>12.570625685209222</v>
      </c>
      <c r="S77" s="16">
        <f>SB.n!S77*$F77/100</f>
        <v>18.247682446271455</v>
      </c>
      <c r="T77" s="16">
        <f>SB.n!T77*$F77/100</f>
        <v>36.292612865362109</v>
      </c>
      <c r="U77" s="16">
        <f>SB.n!U77*$F77/100</f>
        <v>343.1578060034937</v>
      </c>
      <c r="V77" s="16">
        <f>SB.n!V77*$F77/100</f>
        <v>468.05305474686276</v>
      </c>
      <c r="W77" s="16">
        <f>SB.n!W77*$F77/100</f>
        <v>31.527940226613449</v>
      </c>
      <c r="X77" s="16">
        <f>SB.n!X77*$F77/100</f>
        <v>327.24177186980137</v>
      </c>
      <c r="Y77" s="16">
        <f>SB.n!Y77*$F77/100</f>
        <v>164.43189404362383</v>
      </c>
      <c r="Z77" s="16">
        <f>SB.n!Z77*$F77/100</f>
        <v>34.265092593554172</v>
      </c>
      <c r="AA77" s="16">
        <f>SB.n!AA77*$F77/100</f>
        <v>11.556865549305252</v>
      </c>
      <c r="AB77" s="16">
        <f>SB.n!AB77*$F77/100</f>
        <v>20.173826704488992</v>
      </c>
      <c r="AC77" s="16">
        <f>SB.n!AC77*$F77/100</f>
        <v>26.763267587864792</v>
      </c>
      <c r="AD77" s="16">
        <f>SB.n!AD77*$F77/100</f>
        <v>120.84020819975316</v>
      </c>
      <c r="AE77" s="16">
        <f>SB.n!AE77*$F77/100</f>
        <v>5.5756807474718331</v>
      </c>
      <c r="AF77" s="16">
        <f>SB.n!AF77*$F77/100</f>
        <v>20.680706772440981</v>
      </c>
      <c r="AG77" s="16">
        <f>SB.n!AG77*$F77/100</f>
        <v>47.03847030594418</v>
      </c>
      <c r="AH77" s="16">
        <f>SB.n!AH77*$F77/100</f>
        <v>3.9536645300254802</v>
      </c>
      <c r="AI77" s="16">
        <f>SB.n!AI77*$F77/100</f>
        <v>27.979779750949557</v>
      </c>
      <c r="AJ77" s="16">
        <f>SB.n!AJ77*$F77/100</f>
        <v>1.4192641902655572</v>
      </c>
      <c r="AK77" s="13"/>
      <c r="AL77" s="31">
        <f t="shared" si="6"/>
        <v>99.962690034527824</v>
      </c>
      <c r="AM77" s="31">
        <f t="shared" si="7"/>
        <v>0.21671547900293248</v>
      </c>
      <c r="AN77" s="31">
        <f t="shared" si="8"/>
        <v>100.17940551353075</v>
      </c>
    </row>
    <row r="78" spans="1:40" ht="13.2" customHeight="1" x14ac:dyDescent="0.25">
      <c r="A78" s="13" t="str">
        <f>SB.u!A78</f>
        <v>100927-1642MS-b</v>
      </c>
      <c r="B78" s="13" t="str">
        <f>SB.u!B78</f>
        <v>10MS114</v>
      </c>
      <c r="C78" s="13" t="str">
        <f>SB.u!D78</f>
        <v>SG-1</v>
      </c>
      <c r="D78" s="7">
        <f>SB.u!E78</f>
        <v>1</v>
      </c>
      <c r="E78" s="7">
        <f>SB.u!F78</f>
        <v>2</v>
      </c>
      <c r="F78" s="17">
        <f>SB.n!F78</f>
        <v>99.851160568057566</v>
      </c>
      <c r="G78" s="14">
        <f>SB.n!G78*$F78/100</f>
        <v>53.906616425733134</v>
      </c>
      <c r="H78" s="14">
        <f>SB.n!H78*$F78/100</f>
        <v>1.9978045685256913</v>
      </c>
      <c r="I78" s="14">
        <f>SB.n!I78*$F78/100</f>
        <v>13.778083335904448</v>
      </c>
      <c r="J78" s="14">
        <f>SB.n!J78*$F78/100</f>
        <v>12.32451406790093</v>
      </c>
      <c r="K78" s="14">
        <f>SB.n!K78*$F78/100</f>
        <v>0.2075523790449727</v>
      </c>
      <c r="L78" s="14">
        <f>SB.n!L78*$F78/100</f>
        <v>4.5524011657960726</v>
      </c>
      <c r="M78" s="14">
        <f>SB.n!M78*$F78/100</f>
        <v>8.3957938492147566</v>
      </c>
      <c r="N78" s="14">
        <f>SB.n!N78*$F78/100</f>
        <v>2.960135758241174</v>
      </c>
      <c r="O78" s="14">
        <f>SB.n!O78*$F78/100</f>
        <v>1.1993632736281938</v>
      </c>
      <c r="P78" s="14">
        <f>SB.n!P78*$F78/100</f>
        <v>0.31337618851741433</v>
      </c>
      <c r="Q78" s="13"/>
      <c r="R78" s="16">
        <f>SB.n!R78*$F78/100</f>
        <v>11.141461492403508</v>
      </c>
      <c r="S78" s="16">
        <f>SB.n!S78*$F78/100</f>
        <v>18.970596595173539</v>
      </c>
      <c r="T78" s="16">
        <f>SB.n!T78*$F78/100</f>
        <v>35.933722651175273</v>
      </c>
      <c r="U78" s="16">
        <f>SB.n!U78*$F78/100</f>
        <v>338.76065348524185</v>
      </c>
      <c r="V78" s="16">
        <f>SB.n!V78*$F78/100</f>
        <v>476.87462658026192</v>
      </c>
      <c r="W78" s="16">
        <f>SB.n!W78*$F78/100</f>
        <v>32.320275680666036</v>
      </c>
      <c r="X78" s="16">
        <f>SB.n!X78*$F78/100</f>
        <v>321.39603332140564</v>
      </c>
      <c r="Y78" s="16">
        <f>SB.n!Y78*$F78/100</f>
        <v>164.11071657729491</v>
      </c>
      <c r="Z78" s="16">
        <f>SB.n!Z78*$F78/100</f>
        <v>33.424384477210516</v>
      </c>
      <c r="AA78" s="16">
        <f>SB.n!AA78*$F78/100</f>
        <v>11.04108796544492</v>
      </c>
      <c r="AB78" s="16">
        <f>SB.n!AB78*$F78/100</f>
        <v>20.777320080428161</v>
      </c>
      <c r="AC78" s="16">
        <f>SB.n!AC78*$F78/100</f>
        <v>25.996743482274852</v>
      </c>
      <c r="AD78" s="16">
        <f>SB.n!AD78*$F78/100</f>
        <v>122.05420878164564</v>
      </c>
      <c r="AE78" s="16">
        <f>SB.n!AE78*$F78/100</f>
        <v>5.8216645635982287</v>
      </c>
      <c r="AF78" s="16">
        <f>SB.n!AF78*$F78/100</f>
        <v>17.866487798629048</v>
      </c>
      <c r="AG78" s="16">
        <f>SB.n!AG78*$F78/100</f>
        <v>45.168087131365567</v>
      </c>
      <c r="AH78" s="16">
        <f>SB.n!AH78*$F78/100</f>
        <v>4.7175557670537378</v>
      </c>
      <c r="AI78" s="16">
        <f>SB.n!AI78*$F78/100</f>
        <v>26.29786406315062</v>
      </c>
      <c r="AJ78" s="16">
        <f>SB.n!AJ78*$F78/100</f>
        <v>0.80298821566872136</v>
      </c>
      <c r="AK78" s="13"/>
      <c r="AL78" s="31">
        <f t="shared" si="6"/>
        <v>99.635641012506795</v>
      </c>
      <c r="AM78" s="31">
        <f t="shared" si="7"/>
        <v>0.21551955555077779</v>
      </c>
      <c r="AN78" s="31">
        <f t="shared" si="8"/>
        <v>99.85116056805758</v>
      </c>
    </row>
    <row r="79" spans="1:40" ht="13.2" customHeight="1" x14ac:dyDescent="0.25">
      <c r="A79" s="13" t="str">
        <f>SB.u!A79</f>
        <v>100927-1642MS-a</v>
      </c>
      <c r="B79" s="13" t="str">
        <f>SB.u!B79</f>
        <v>10MS283</v>
      </c>
      <c r="C79" s="13" t="str">
        <f>SB.u!D79</f>
        <v>SG-1</v>
      </c>
      <c r="D79" s="7">
        <f>SB.u!E79</f>
        <v>1</v>
      </c>
      <c r="E79" s="7">
        <f>SB.u!F79</f>
        <v>2</v>
      </c>
      <c r="F79" s="17">
        <f>SB.n!F79</f>
        <v>100.24983609812858</v>
      </c>
      <c r="G79" s="14">
        <f>SB.n!G79*$F79/100</f>
        <v>53.894840388315231</v>
      </c>
      <c r="H79" s="14">
        <f>SB.n!H79*$F79/100</f>
        <v>1.989275884306184</v>
      </c>
      <c r="I79" s="14">
        <f>SB.n!I79*$F79/100</f>
        <v>13.791978287046277</v>
      </c>
      <c r="J79" s="14">
        <f>SB.n!J79*$F79/100</f>
        <v>12.608274431285649</v>
      </c>
      <c r="K79" s="14">
        <f>SB.n!K79*$F79/100</f>
        <v>0.20808658863485593</v>
      </c>
      <c r="L79" s="14">
        <f>SB.n!L79*$F79/100</f>
        <v>4.6282330099515372</v>
      </c>
      <c r="M79" s="14">
        <f>SB.n!M79*$F79/100</f>
        <v>8.4677642397495827</v>
      </c>
      <c r="N79" s="14">
        <f>SB.n!N79*$F79/100</f>
        <v>2.9635604926720811</v>
      </c>
      <c r="O79" s="14">
        <f>SB.n!O79*$F79/100</f>
        <v>1.1693777740919635</v>
      </c>
      <c r="P79" s="14">
        <f>SB.n!P79*$F79/100</f>
        <v>0.31274068488389373</v>
      </c>
      <c r="Q79" s="13"/>
      <c r="R79" s="16">
        <f>SB.n!R79*$F79/100</f>
        <v>11.408366656512895</v>
      </c>
      <c r="S79" s="16">
        <f>SB.n!S79*$F79/100</f>
        <v>19.888922401177346</v>
      </c>
      <c r="T79" s="16">
        <f>SB.n!T79*$F79/100</f>
        <v>36.345238905704797</v>
      </c>
      <c r="U79" s="16">
        <f>SB.n!U79*$F79/100</f>
        <v>342.45291768930741</v>
      </c>
      <c r="V79" s="16">
        <f>SB.n!V79*$F79/100</f>
        <v>466.73344294742571</v>
      </c>
      <c r="W79" s="16">
        <f>SB.n!W79*$F79/100</f>
        <v>32.609756018174018</v>
      </c>
      <c r="X79" s="16">
        <f>SB.n!X79*$F79/100</f>
        <v>323.97742124557413</v>
      </c>
      <c r="Y79" s="16">
        <f>SB.n!Y79*$F79/100</f>
        <v>164.15932905743333</v>
      </c>
      <c r="Z79" s="16">
        <f>SB.n!Z79*$F79/100</f>
        <v>33.922222978657814</v>
      </c>
      <c r="AA79" s="16">
        <f>SB.n!AA79*$F79/100</f>
        <v>11.408366656512895</v>
      </c>
      <c r="AB79" s="16">
        <f>SB.n!AB79*$F79/100</f>
        <v>20.797553373819966</v>
      </c>
      <c r="AC79" s="16">
        <f>SB.n!AC79*$F79/100</f>
        <v>26.148380212715388</v>
      </c>
      <c r="AD79" s="16">
        <f>SB.n!AD79*$F79/100</f>
        <v>125.49203322164183</v>
      </c>
      <c r="AE79" s="16">
        <f>SB.n!AE79*$F79/100</f>
        <v>5.7546628267365927</v>
      </c>
      <c r="AF79" s="16">
        <f>SB.n!AF79*$F79/100</f>
        <v>17.869742461971523</v>
      </c>
      <c r="AG79" s="16">
        <f>SB.n!AG79*$F79/100</f>
        <v>44.018122674686921</v>
      </c>
      <c r="AH79" s="16">
        <f>SB.n!AH79*$F79/100</f>
        <v>3.6345238905704798</v>
      </c>
      <c r="AI79" s="16">
        <f>SB.n!AI79*$F79/100</f>
        <v>22.715774316065495</v>
      </c>
      <c r="AJ79" s="16">
        <f>SB.n!AJ79*$F79/100</f>
        <v>3.7354828875307704</v>
      </c>
      <c r="AK79" s="13"/>
      <c r="AL79" s="31">
        <f t="shared" si="6"/>
        <v>100.03413178093727</v>
      </c>
      <c r="AM79" s="31">
        <f t="shared" si="7"/>
        <v>0.21570431719133176</v>
      </c>
      <c r="AN79" s="31">
        <f t="shared" si="8"/>
        <v>100.24983609812861</v>
      </c>
    </row>
    <row r="80" spans="1:40" ht="13.2" customHeight="1" x14ac:dyDescent="0.25">
      <c r="A80" s="13" t="str">
        <f>SB.u!A80</f>
        <v>100928-1505MS</v>
      </c>
      <c r="B80" s="13" t="str">
        <f>SB.u!B80</f>
        <v>10MS105</v>
      </c>
      <c r="C80" s="13" t="str">
        <f>SB.u!D80</f>
        <v>SG-2</v>
      </c>
      <c r="D80" s="7">
        <f>SB.u!E80</f>
        <v>3</v>
      </c>
      <c r="E80" s="7">
        <f>SB.u!F80</f>
        <v>8</v>
      </c>
      <c r="F80" s="17">
        <f>SB.n!F80</f>
        <v>99.568780545678308</v>
      </c>
      <c r="G80" s="14">
        <f>SB.n!G80*$F80/100</f>
        <v>53.542816896810308</v>
      </c>
      <c r="H80" s="14">
        <f>SB.n!H80*$F80/100</f>
        <v>1.8945059469651508</v>
      </c>
      <c r="I80" s="14">
        <f>SB.n!I80*$F80/100</f>
        <v>13.946377677992844</v>
      </c>
      <c r="J80" s="14">
        <f>SB.n!J80*$F80/100</f>
        <v>11.958646391266802</v>
      </c>
      <c r="K80" s="14">
        <f>SB.n!K80*$F80/100</f>
        <v>0.20361899030657205</v>
      </c>
      <c r="L80" s="14">
        <f>SB.n!L80*$F80/100</f>
        <v>4.817355378810606</v>
      </c>
      <c r="M80" s="14">
        <f>SB.n!M80*$F80/100</f>
        <v>8.6293054271031941</v>
      </c>
      <c r="N80" s="14">
        <f>SB.n!N80*$F80/100</f>
        <v>3.0103553637244547</v>
      </c>
      <c r="O80" s="14">
        <f>SB.n!O80*$F80/100</f>
        <v>1.0521188717896754</v>
      </c>
      <c r="P80" s="14">
        <f>SB.n!P80*$F80/100</f>
        <v>0.30200894529767003</v>
      </c>
      <c r="Q80" s="13"/>
      <c r="R80" s="16">
        <f>SB.n!R80*$F80/100</f>
        <v>16.643779550472804</v>
      </c>
      <c r="S80" s="16">
        <f>SB.n!S80*$F80/100</f>
        <v>35.405858316460325</v>
      </c>
      <c r="T80" s="16">
        <f>SB.n!T80*$F80/100</f>
        <v>37.423286140760048</v>
      </c>
      <c r="U80" s="16">
        <f>SB.n!U80*$F80/100</f>
        <v>324.90675110347206</v>
      </c>
      <c r="V80" s="16">
        <f>SB.n!V80*$F80/100</f>
        <v>471.57375393006265</v>
      </c>
      <c r="W80" s="16">
        <f>SB.n!W80*$F80/100</f>
        <v>26.226561715896533</v>
      </c>
      <c r="X80" s="16">
        <f>SB.n!X80*$F80/100</f>
        <v>310.78475633337393</v>
      </c>
      <c r="Y80" s="16">
        <f>SB.n!Y80*$F80/100</f>
        <v>160.48638342304378</v>
      </c>
      <c r="Z80" s="16">
        <f>SB.n!Z80*$F80/100</f>
        <v>33.287559100945607</v>
      </c>
      <c r="AA80" s="16">
        <f>SB.n!AA80*$F80/100</f>
        <v>11.49933859850848</v>
      </c>
      <c r="AB80" s="16">
        <f>SB.n!AB80*$F80/100</f>
        <v>20.376021025427303</v>
      </c>
      <c r="AC80" s="16">
        <f>SB.n!AC80*$F80/100</f>
        <v>31.270131276645866</v>
      </c>
      <c r="AD80" s="16">
        <f>SB.n!AD80*$F80/100</f>
        <v>117.21255659181452</v>
      </c>
      <c r="AE80" s="16">
        <f>SB.n!AE80*$F80/100</f>
        <v>4.2365984310294404</v>
      </c>
      <c r="AF80" s="16">
        <f>SB.n!AF80*$F80/100</f>
        <v>16.341165376827842</v>
      </c>
      <c r="AG80" s="16">
        <f>SB.n!AG80*$F80/100</f>
        <v>37.322414749545075</v>
      </c>
      <c r="AH80" s="16">
        <f>SB.n!AH80*$F80/100</f>
        <v>2.72352756280464</v>
      </c>
      <c r="AI80" s="16">
        <f>SB.n!AI80*$F80/100</f>
        <v>21.384734937577171</v>
      </c>
      <c r="AJ80" s="16">
        <f>SB.n!AJ80*$F80/100</f>
        <v>0.10087139121498667</v>
      </c>
      <c r="AK80" s="13"/>
      <c r="AL80" s="31">
        <f t="shared" si="6"/>
        <v>99.357109890067264</v>
      </c>
      <c r="AM80" s="31">
        <f t="shared" si="7"/>
        <v>0.21167065561101131</v>
      </c>
      <c r="AN80" s="31">
        <f t="shared" si="8"/>
        <v>99.56878054567828</v>
      </c>
    </row>
    <row r="81" spans="1:40" ht="13.2" customHeight="1" x14ac:dyDescent="0.25">
      <c r="A81" s="13" t="str">
        <f>SB.u!A81</f>
        <v>100928-1505MS-a</v>
      </c>
      <c r="B81" s="13" t="str">
        <f>SB.u!B81</f>
        <v>10MS284</v>
      </c>
      <c r="C81" s="13" t="str">
        <f>SB.u!D81</f>
        <v>SG-2</v>
      </c>
      <c r="D81" s="7">
        <f>SB.u!E81</f>
        <v>3</v>
      </c>
      <c r="E81" s="7">
        <f>SB.u!F81</f>
        <v>8</v>
      </c>
      <c r="F81" s="17">
        <f>SB.n!F81</f>
        <v>99.614654985862657</v>
      </c>
      <c r="G81" s="14">
        <f>SB.n!G81*$F81/100</f>
        <v>53.526799198959054</v>
      </c>
      <c r="H81" s="14">
        <f>SB.n!H81*$F81/100</f>
        <v>1.8874175143002647</v>
      </c>
      <c r="I81" s="14">
        <f>SB.n!I81*$F81/100</f>
        <v>13.957926168125171</v>
      </c>
      <c r="J81" s="14">
        <f>SB.n!J81*$F81/100</f>
        <v>11.991125657033956</v>
      </c>
      <c r="K81" s="14">
        <f>SB.n!K81*$F81/100</f>
        <v>0.20031317234208607</v>
      </c>
      <c r="L81" s="14">
        <f>SB.n!L81*$F81/100</f>
        <v>4.8521928948285762</v>
      </c>
      <c r="M81" s="14">
        <f>SB.n!M81*$F81/100</f>
        <v>8.6212502375368167</v>
      </c>
      <c r="N81" s="14">
        <f>SB.n!N81*$F81/100</f>
        <v>3.0116889862891494</v>
      </c>
      <c r="O81" s="14">
        <f>SB.n!O81*$F81/100</f>
        <v>1.0549693333954211</v>
      </c>
      <c r="P81" s="14">
        <f>SB.n!P81*$F81/100</f>
        <v>0.29952687227376229</v>
      </c>
      <c r="Q81" s="13"/>
      <c r="R81" s="16">
        <f>SB.n!R81*$F81/100</f>
        <v>16.049127478584765</v>
      </c>
      <c r="S81" s="16">
        <f>SB.n!S81*$F81/100</f>
        <v>35.709308639851095</v>
      </c>
      <c r="T81" s="16">
        <f>SB.n!T81*$F81/100</f>
        <v>36.612072060521491</v>
      </c>
      <c r="U81" s="16">
        <f>SB.n!U81*$F81/100</f>
        <v>317.77272407597832</v>
      </c>
      <c r="V81" s="16">
        <f>SB.n!V81*$F81/100</f>
        <v>470.84127740298055</v>
      </c>
      <c r="W81" s="16">
        <f>SB.n!W81*$F81/100</f>
        <v>25.778911012476772</v>
      </c>
      <c r="X81" s="16">
        <f>SB.n!X81*$F81/100</f>
        <v>309.64785328994475</v>
      </c>
      <c r="Y81" s="16">
        <f>SB.n!Y81*$F81/100</f>
        <v>159.18728317821262</v>
      </c>
      <c r="Z81" s="16">
        <f>SB.n!Z81*$F81/100</f>
        <v>32.800404284357604</v>
      </c>
      <c r="AA81" s="16">
        <f>SB.n!AA81*$F81/100</f>
        <v>11.234389235009333</v>
      </c>
      <c r="AB81" s="16">
        <f>SB.n!AB81*$F81/100</f>
        <v>21.0644798156425</v>
      </c>
      <c r="AC81" s="16">
        <f>SB.n!AC81*$F81/100</f>
        <v>31.596719723463753</v>
      </c>
      <c r="AD81" s="16">
        <f>SB.n!AD81*$F81/100</f>
        <v>116.65709535996301</v>
      </c>
      <c r="AE81" s="16">
        <f>SB.n!AE81*$F81/100</f>
        <v>5.8178087109869763</v>
      </c>
      <c r="AF81" s="16">
        <f>SB.n!AF81*$F81/100</f>
        <v>19.459567067784029</v>
      </c>
      <c r="AG81" s="16">
        <f>SB.n!AG81*$F81/100</f>
        <v>41.527117350838068</v>
      </c>
      <c r="AH81" s="16">
        <f>SB.n!AH81*$F81/100</f>
        <v>3.5107466359404174</v>
      </c>
      <c r="AI81" s="16">
        <f>SB.n!AI81*$F81/100</f>
        <v>24.073691217877144</v>
      </c>
      <c r="AJ81" s="16">
        <f>SB.n!AJ81*$F81/100</f>
        <v>0.10030704674115476</v>
      </c>
      <c r="AK81" s="13"/>
      <c r="AL81" s="31">
        <f t="shared" si="6"/>
        <v>99.403210035084257</v>
      </c>
      <c r="AM81" s="31">
        <f t="shared" si="7"/>
        <v>0.21144495077841174</v>
      </c>
      <c r="AN81" s="31">
        <f t="shared" si="8"/>
        <v>99.614654985862671</v>
      </c>
    </row>
    <row r="82" spans="1:40" ht="13.2" customHeight="1" x14ac:dyDescent="0.25">
      <c r="A82" s="13" t="str">
        <f>SB.u!A82</f>
        <v>110502-1242MS</v>
      </c>
      <c r="B82" s="13" t="str">
        <f>SB.u!B82</f>
        <v>10MS113</v>
      </c>
      <c r="C82" s="13" t="str">
        <f>SB.u!D82</f>
        <v>SG-2</v>
      </c>
      <c r="D82" s="7">
        <f>SB.u!E82</f>
        <v>3</v>
      </c>
      <c r="E82" s="7">
        <f>SB.u!F82</f>
        <v>8</v>
      </c>
      <c r="F82" s="17">
        <f>SB.n!F82</f>
        <v>98.986010045390032</v>
      </c>
      <c r="G82" s="14">
        <f>SB.n!G82*$F82/100</f>
        <v>53.133202334111573</v>
      </c>
      <c r="H82" s="14">
        <f>SB.n!H82*$F82/100</f>
        <v>1.8948995692397377</v>
      </c>
      <c r="I82" s="14">
        <f>SB.n!I82*$F82/100</f>
        <v>13.945736387714888</v>
      </c>
      <c r="J82" s="14">
        <f>SB.n!J82*$F82/100</f>
        <v>11.825063763544756</v>
      </c>
      <c r="K82" s="14">
        <f>SB.n!K82*$F82/100</f>
        <v>0.20484184461991856</v>
      </c>
      <c r="L82" s="14">
        <f>SB.n!L82*$F82/100</f>
        <v>4.7828365591243349</v>
      </c>
      <c r="M82" s="14">
        <f>SB.n!M82*$F82/100</f>
        <v>8.7701171166200442</v>
      </c>
      <c r="N82" s="14">
        <f>SB.n!N82*$F82/100</f>
        <v>2.8902571240422805</v>
      </c>
      <c r="O82" s="14">
        <f>SB.n!O82*$F82/100</f>
        <v>1.0181488726704724</v>
      </c>
      <c r="P82" s="14">
        <f>SB.n!P82*$F82/100</f>
        <v>0.30839783256305464</v>
      </c>
      <c r="Q82" s="13"/>
      <c r="R82" s="16">
        <f>SB.n!R82*$F82/100</f>
        <v>15.800913660082571</v>
      </c>
      <c r="S82" s="16">
        <f>SB.n!S82*$F82/100</f>
        <v>35.602058626515166</v>
      </c>
      <c r="T82" s="16">
        <f>SB.n!T82*$F82/100</f>
        <v>36.80212801842017</v>
      </c>
      <c r="U82" s="16">
        <f>SB.n!U82*$F82/100</f>
        <v>319.01844668141393</v>
      </c>
      <c r="V82" s="16">
        <f>SB.n!V82*$F82/100</f>
        <v>464.92688358053078</v>
      </c>
      <c r="W82" s="16">
        <f>SB.n!W82*$F82/100</f>
        <v>25.401468795322611</v>
      </c>
      <c r="X82" s="16">
        <f>SB.n!X82*$F82/100</f>
        <v>314.91820959240516</v>
      </c>
      <c r="Y82" s="16">
        <f>SB.n!Y82*$F82/100</f>
        <v>158.70917707943693</v>
      </c>
      <c r="Z82" s="16">
        <f>SB.n!Z82*$F82/100</f>
        <v>32.801896712070146</v>
      </c>
      <c r="AA82" s="16">
        <f>SB.n!AA82*$F82/100</f>
        <v>11.200647657780051</v>
      </c>
      <c r="AB82" s="16">
        <f>SB.n!AB82*$F82/100</f>
        <v>21.301231706313846</v>
      </c>
      <c r="AC82" s="16">
        <f>SB.n!AC82*$F82/100</f>
        <v>30.70177527623639</v>
      </c>
      <c r="AD82" s="16">
        <f>SB.n!AD82*$F82/100</f>
        <v>121.00699701708805</v>
      </c>
      <c r="AE82" s="16">
        <f>SB.n!AE82*$F82/100</f>
        <v>4.5002602196437707</v>
      </c>
      <c r="AF82" s="16">
        <f>SB.n!AF82*$F82/100</f>
        <v>18.801087139845087</v>
      </c>
      <c r="AG82" s="16">
        <f>SB.n!AG82*$F82/100</f>
        <v>47.202729414930218</v>
      </c>
      <c r="AH82" s="16">
        <f>SB.n!AH82*$F82/100</f>
        <v>3.5002023930562656</v>
      </c>
      <c r="AI82" s="16">
        <f>SB.n!AI82*$F82/100</f>
        <v>23.301347359488854</v>
      </c>
      <c r="AJ82" s="16">
        <f>SB.n!AJ82*$F82/100</f>
        <v>1.9001098705162585</v>
      </c>
      <c r="AK82" s="13"/>
      <c r="AL82" s="31">
        <f t="shared" si="6"/>
        <v>98.773501404251064</v>
      </c>
      <c r="AM82" s="31">
        <f t="shared" si="7"/>
        <v>0.21250864113896273</v>
      </c>
      <c r="AN82" s="31">
        <f t="shared" si="8"/>
        <v>98.986010045390032</v>
      </c>
    </row>
    <row r="83" spans="1:40" ht="13.2" customHeight="1" x14ac:dyDescent="0.25">
      <c r="A83" s="13" t="str">
        <f>SB.u!A83</f>
        <v>110502-1242MS-a</v>
      </c>
      <c r="B83" s="13" t="str">
        <f>SB.u!B83</f>
        <v>10MS293</v>
      </c>
      <c r="C83" s="13" t="str">
        <f>SB.u!D83</f>
        <v>SG-2</v>
      </c>
      <c r="D83" s="7">
        <f>SB.u!E83</f>
        <v>3</v>
      </c>
      <c r="E83" s="7">
        <f>SB.u!F83</f>
        <v>8</v>
      </c>
      <c r="F83" s="17">
        <f>SB.n!F83</f>
        <v>99.426480569836201</v>
      </c>
      <c r="G83" s="14">
        <f>SB.n!G83*$F83/100</f>
        <v>53.355119153470334</v>
      </c>
      <c r="H83" s="14">
        <f>SB.n!H83*$F83/100</f>
        <v>1.9169954200307473</v>
      </c>
      <c r="I83" s="14">
        <f>SB.n!I83*$F83/100</f>
        <v>13.90973777887017</v>
      </c>
      <c r="J83" s="14">
        <f>SB.n!J83*$F83/100</f>
        <v>11.999209751748449</v>
      </c>
      <c r="K83" s="14">
        <f>SB.n!K83*$F83/100</f>
        <v>0.2074980292394567</v>
      </c>
      <c r="L83" s="14">
        <f>SB.n!L83*$F83/100</f>
        <v>4.8618550991383618</v>
      </c>
      <c r="M83" s="14">
        <f>SB.n!M83*$F83/100</f>
        <v>8.7385708402624527</v>
      </c>
      <c r="N83" s="14">
        <f>SB.n!N83*$F83/100</f>
        <v>2.8464650641986178</v>
      </c>
      <c r="O83" s="14">
        <f>SB.n!O83*$F83/100</f>
        <v>1.0671198299898124</v>
      </c>
      <c r="P83" s="14">
        <f>SB.n!P83*$F83/100</f>
        <v>0.31174839214670674</v>
      </c>
      <c r="Q83" s="13"/>
      <c r="R83" s="16">
        <f>SB.n!R83*$F83/100</f>
        <v>14.338561023118926</v>
      </c>
      <c r="S83" s="16">
        <f>SB.n!S83*$F83/100</f>
        <v>33.891144236462914</v>
      </c>
      <c r="T83" s="16">
        <f>SB.n!T83*$F83/100</f>
        <v>38.904627111679332</v>
      </c>
      <c r="U83" s="16">
        <f>SB.n!U83*$F83/100</f>
        <v>319.86020743880675</v>
      </c>
      <c r="V83" s="16">
        <f>SB.n!V83*$F83/100</f>
        <v>453.8204698645892</v>
      </c>
      <c r="W83" s="16">
        <f>SB.n!W83*$F83/100</f>
        <v>28.175773758716215</v>
      </c>
      <c r="X83" s="16">
        <f>SB.n!X83*$F83/100</f>
        <v>315.54861216612068</v>
      </c>
      <c r="Y83" s="16">
        <f>SB.n!Y83*$F83/100</f>
        <v>162.13603618449864</v>
      </c>
      <c r="Z83" s="16">
        <f>SB.n!Z83*$F83/100</f>
        <v>34.69330149649754</v>
      </c>
      <c r="AA83" s="16">
        <f>SB.n!AA83*$F83/100</f>
        <v>11.731549928006393</v>
      </c>
      <c r="AB83" s="16">
        <f>SB.n!AB83*$F83/100</f>
        <v>21.457706705926224</v>
      </c>
      <c r="AC83" s="16">
        <f>SB.n!AC83*$F83/100</f>
        <v>30.381706223811431</v>
      </c>
      <c r="AD83" s="16">
        <f>SB.n!AD83*$F83/100</f>
        <v>120.52412832020242</v>
      </c>
      <c r="AE83" s="16">
        <f>SB.n!AE83*$F83/100</f>
        <v>5.915909792755361</v>
      </c>
      <c r="AF83" s="16">
        <f>SB.n!AF83*$F83/100</f>
        <v>19.051234925822346</v>
      </c>
      <c r="AG83" s="16">
        <f>SB.n!AG83*$F83/100</f>
        <v>42.915413411852448</v>
      </c>
      <c r="AH83" s="16">
        <f>SB.n!AH83*$F83/100</f>
        <v>3.4091683551471572</v>
      </c>
      <c r="AI83" s="16">
        <f>SB.n!AI83*$F83/100</f>
        <v>24.666335746064725</v>
      </c>
      <c r="AJ83" s="16">
        <f>SB.n!AJ83*$F83/100</f>
        <v>1.9051234925822349</v>
      </c>
      <c r="AK83" s="13"/>
      <c r="AL83" s="31">
        <f t="shared" si="6"/>
        <v>99.214319359095114</v>
      </c>
      <c r="AM83" s="31">
        <f t="shared" si="7"/>
        <v>0.21216121074110347</v>
      </c>
      <c r="AN83" s="31">
        <f t="shared" si="8"/>
        <v>99.426480569836215</v>
      </c>
    </row>
    <row r="84" spans="1:40" ht="13.2" customHeight="1" x14ac:dyDescent="0.25">
      <c r="A84" s="13" t="str">
        <f>SB.u!A84</f>
        <v>100927-1823MS</v>
      </c>
      <c r="B84" s="13" t="str">
        <f>SB.u!B84</f>
        <v>10MS106</v>
      </c>
      <c r="C84" s="13" t="str">
        <f>SB.u!D84</f>
        <v>SG-3</v>
      </c>
      <c r="D84" s="7">
        <f>SB.u!E84</f>
        <v>3</v>
      </c>
      <c r="E84" s="7">
        <f>SB.u!F84</f>
        <v>9</v>
      </c>
      <c r="F84" s="17">
        <f>SB.n!F84</f>
        <v>99.134568938829545</v>
      </c>
      <c r="G84" s="14">
        <f>SB.n!G84*$F84/100</f>
        <v>53.069809216635576</v>
      </c>
      <c r="H84" s="14">
        <f>SB.n!H84*$F84/100</f>
        <v>1.8370198205443611</v>
      </c>
      <c r="I84" s="14">
        <f>SB.n!I84*$F84/100</f>
        <v>14.040034201952619</v>
      </c>
      <c r="J84" s="14">
        <f>SB.n!J84*$F84/100</f>
        <v>11.776053572283605</v>
      </c>
      <c r="K84" s="14">
        <f>SB.n!K84*$F84/100</f>
        <v>0.20274243801309741</v>
      </c>
      <c r="L84" s="14">
        <f>SB.n!L84*$F84/100</f>
        <v>5.0393111507407431</v>
      </c>
      <c r="M84" s="14">
        <f>SB.n!M84*$F84/100</f>
        <v>8.9070053291479354</v>
      </c>
      <c r="N84" s="14">
        <f>SB.n!N84*$F84/100</f>
        <v>2.7799747793737324</v>
      </c>
      <c r="O84" s="14">
        <f>SB.n!O84*$F84/100</f>
        <v>0.98976868128173168</v>
      </c>
      <c r="P84" s="14">
        <f>SB.n!P84*$F84/100</f>
        <v>0.2844332363100826</v>
      </c>
      <c r="Q84" s="13"/>
      <c r="R84" s="16">
        <f>SB.n!R84*$F84/100</f>
        <v>16.751428432706938</v>
      </c>
      <c r="S84" s="16">
        <f>SB.n!S84*$F84/100</f>
        <v>40.223489829434023</v>
      </c>
      <c r="T84" s="16">
        <f>SB.n!T84*$F84/100</f>
        <v>36.31147959664618</v>
      </c>
      <c r="U84" s="16">
        <f>SB.n!U84*$F84/100</f>
        <v>322.38976636359342</v>
      </c>
      <c r="V84" s="16">
        <f>SB.n!V84*$F84/100</f>
        <v>423.90141650670375</v>
      </c>
      <c r="W84" s="16">
        <f>SB.n!W84*$F84/100</f>
        <v>25.678836399838186</v>
      </c>
      <c r="X84" s="16">
        <f>SB.n!X84*$F84/100</f>
        <v>316.47159703706819</v>
      </c>
      <c r="Y84" s="16">
        <f>SB.n!Y84*$F84/100</f>
        <v>154.77517408183715</v>
      </c>
      <c r="Z84" s="16">
        <f>SB.n!Z84*$F84/100</f>
        <v>32.700393227918937</v>
      </c>
      <c r="AA84" s="16">
        <f>SB.n!AA84*$F84/100</f>
        <v>10.933567060868603</v>
      </c>
      <c r="AB84" s="16">
        <f>SB.n!AB84*$F84/100</f>
        <v>20.663438665494791</v>
      </c>
      <c r="AC84" s="16">
        <f>SB.n!AC84*$F84/100</f>
        <v>34.004396638848213</v>
      </c>
      <c r="AD84" s="16">
        <f>SB.n!AD84*$F84/100</f>
        <v>116.5578433461405</v>
      </c>
      <c r="AE84" s="16">
        <f>SB.n!AE84*$F84/100</f>
        <v>5.1157056890302632</v>
      </c>
      <c r="AF84" s="16">
        <f>SB.n!AF84*$F84/100</f>
        <v>22.368673895171547</v>
      </c>
      <c r="AG84" s="16">
        <f>SB.n!AG84*$F84/100</f>
        <v>42.731188696605734</v>
      </c>
      <c r="AH84" s="16">
        <f>SB.n!AH84*$F84/100</f>
        <v>2.7083147765454334</v>
      </c>
      <c r="AI84" s="16">
        <f>SB.n!AI84*$F84/100</f>
        <v>23.472061396727089</v>
      </c>
      <c r="AJ84" s="16">
        <f>SB.n!AJ84*$F84/100</f>
        <v>1.9058511390504898</v>
      </c>
      <c r="AK84" s="13"/>
      <c r="AL84" s="31">
        <f t="shared" si="6"/>
        <v>98.92615242628348</v>
      </c>
      <c r="AM84" s="31">
        <f t="shared" si="7"/>
        <v>0.20841651254605803</v>
      </c>
      <c r="AN84" s="31">
        <f t="shared" si="8"/>
        <v>99.134568938829531</v>
      </c>
    </row>
    <row r="85" spans="1:40" ht="13.2" customHeight="1" x14ac:dyDescent="0.25">
      <c r="A85" s="13" t="str">
        <f>SB.u!A85</f>
        <v>100927-1823MS-a</v>
      </c>
      <c r="B85" s="13" t="str">
        <f>SB.u!B85</f>
        <v>10MS285</v>
      </c>
      <c r="C85" s="13" t="str">
        <f>SB.u!D85</f>
        <v>SG-3</v>
      </c>
      <c r="D85" s="7">
        <f>SB.u!E85</f>
        <v>3</v>
      </c>
      <c r="E85" s="7">
        <f>SB.u!F85</f>
        <v>9</v>
      </c>
      <c r="F85" s="17">
        <f>SB.n!F85</f>
        <v>98.983063871957555</v>
      </c>
      <c r="G85" s="14">
        <f>SB.n!G85*$F85/100</f>
        <v>52.989908372380114</v>
      </c>
      <c r="H85" s="14">
        <f>SB.n!H85*$F85/100</f>
        <v>1.8324089941161068</v>
      </c>
      <c r="I85" s="14">
        <f>SB.n!I85*$F85/100</f>
        <v>14.047546170539462</v>
      </c>
      <c r="J85" s="14">
        <f>SB.n!J85*$F85/100</f>
        <v>11.598907805192013</v>
      </c>
      <c r="K85" s="14">
        <f>SB.n!K85*$F85/100</f>
        <v>0.20372470594397141</v>
      </c>
      <c r="L85" s="14">
        <f>SB.n!L85*$F85/100</f>
        <v>5.1214932673829727</v>
      </c>
      <c r="M85" s="14">
        <f>SB.n!M85*$F85/100</f>
        <v>8.9549801864976573</v>
      </c>
      <c r="N85" s="14">
        <f>SB.n!N85*$F85/100</f>
        <v>2.7764274151356898</v>
      </c>
      <c r="O85" s="14">
        <f>SB.n!O85*$F85/100</f>
        <v>0.96590445855440421</v>
      </c>
      <c r="P85" s="14">
        <f>SB.n!P85*$F85/100</f>
        <v>0.28399691418923767</v>
      </c>
      <c r="Q85" s="13"/>
      <c r="R85" s="16">
        <f>SB.n!R85*$F85/100</f>
        <v>17.954173779710935</v>
      </c>
      <c r="S85" s="16">
        <f>SB.n!S85*$F85/100</f>
        <v>41.023782546937269</v>
      </c>
      <c r="T85" s="16">
        <f>SB.n!T85*$F85/100</f>
        <v>36.710768733934088</v>
      </c>
      <c r="U85" s="16">
        <f>SB.n!U85*$F85/100</f>
        <v>318.76181157497956</v>
      </c>
      <c r="V85" s="16">
        <f>SB.n!V85*$F85/100</f>
        <v>420.56899809121757</v>
      </c>
      <c r="W85" s="16">
        <f>SB.n!W85*$F85/100</f>
        <v>25.376569643948972</v>
      </c>
      <c r="X85" s="16">
        <f>SB.n!X85*$F85/100</f>
        <v>316.45485069825691</v>
      </c>
      <c r="Y85" s="16">
        <f>SB.n!Y85*$F85/100</f>
        <v>155.6697078553708</v>
      </c>
      <c r="Z85" s="16">
        <f>SB.n!Z85*$F85/100</f>
        <v>32.397754920930907</v>
      </c>
      <c r="AA85" s="16">
        <f>SB.n!AA85*$F85/100</f>
        <v>10.932988502729007</v>
      </c>
      <c r="AB85" s="16">
        <f>SB.n!AB85*$F85/100</f>
        <v>20.662345243689682</v>
      </c>
      <c r="AC85" s="16">
        <f>SB.n!AC85*$F85/100</f>
        <v>33.099873448629097</v>
      </c>
      <c r="AD85" s="16">
        <f>SB.n!AD85*$F85/100</f>
        <v>113.34199089985114</v>
      </c>
      <c r="AE85" s="16">
        <f>SB.n!AE85*$F85/100</f>
        <v>5.1154349875154059</v>
      </c>
      <c r="AF85" s="16">
        <f>SB.n!AF85*$F85/100</f>
        <v>23.57112200129648</v>
      </c>
      <c r="AG85" s="16">
        <f>SB.n!AG85*$F85/100</f>
        <v>43.731954010916027</v>
      </c>
      <c r="AH85" s="16">
        <f>SB.n!AH85*$F85/100</f>
        <v>3.8115005789330478</v>
      </c>
      <c r="AI85" s="16">
        <f>SB.n!AI85*$F85/100</f>
        <v>23.57112200129648</v>
      </c>
      <c r="AJ85" s="16">
        <f>SB.n!AJ85*$F85/100</f>
        <v>1.8054476426524964</v>
      </c>
      <c r="AK85" s="13"/>
      <c r="AL85" s="31">
        <f t="shared" si="6"/>
        <v>98.775298289931612</v>
      </c>
      <c r="AM85" s="31">
        <f t="shared" si="7"/>
        <v>0.20776558202592874</v>
      </c>
      <c r="AN85" s="31">
        <f t="shared" si="8"/>
        <v>98.98306387195754</v>
      </c>
    </row>
    <row r="86" spans="1:40" ht="13.2" customHeight="1" x14ac:dyDescent="0.25">
      <c r="A86" s="13" t="str">
        <f>SB.u!A86</f>
        <v>100928-1808MS</v>
      </c>
      <c r="B86" s="13" t="str">
        <f>SB.u!B86</f>
        <v>10MS107</v>
      </c>
      <c r="C86" s="13" t="str">
        <f>SB.u!D86</f>
        <v>SG-4</v>
      </c>
      <c r="D86" s="7">
        <f>SB.u!E86</f>
        <v>4</v>
      </c>
      <c r="E86" s="7">
        <f>SB.u!F86</f>
        <v>10</v>
      </c>
      <c r="F86" s="17">
        <f>SB.n!F86</f>
        <v>100.05155318710352</v>
      </c>
      <c r="G86" s="14">
        <f>SB.n!G86*$F86/100</f>
        <v>53.639698920675791</v>
      </c>
      <c r="H86" s="14">
        <f>SB.n!H86*$F86/100</f>
        <v>1.83646087191961</v>
      </c>
      <c r="I86" s="14">
        <f>SB.n!I86*$F86/100</f>
        <v>14.040944842284919</v>
      </c>
      <c r="J86" s="14">
        <f>SB.n!J86*$F86/100</f>
        <v>11.905057433793125</v>
      </c>
      <c r="K86" s="14">
        <f>SB.n!K86*$F86/100</f>
        <v>0.20508912183036582</v>
      </c>
      <c r="L86" s="14">
        <f>SB.n!L86*$F86/100</f>
        <v>5.0040114245430551</v>
      </c>
      <c r="M86" s="14">
        <f>SB.n!M86*$F86/100</f>
        <v>8.7365120755729091</v>
      </c>
      <c r="N86" s="14">
        <f>SB.n!N86*$F86/100</f>
        <v>2.9010819254722922</v>
      </c>
      <c r="O86" s="14">
        <f>SB.n!O86*$F86/100</f>
        <v>1.2470982441684368</v>
      </c>
      <c r="P86" s="14">
        <f>SB.n!P86*$F86/100</f>
        <v>0.31957134990680408</v>
      </c>
      <c r="Q86" s="13"/>
      <c r="R86" s="16">
        <f>SB.n!R86*$F86/100</f>
        <v>18.005981301560059</v>
      </c>
      <c r="S86" s="16">
        <f>SB.n!S86*$F86/100</f>
        <v>42.577679541810518</v>
      </c>
      <c r="T86" s="16">
        <f>SB.n!T86*$F86/100</f>
        <v>37.006768199891397</v>
      </c>
      <c r="U86" s="16">
        <f>SB.n!U86*$F86/100</f>
        <v>308.38973499909486</v>
      </c>
      <c r="V86" s="16">
        <f>SB.n!V86*$F86/100</f>
        <v>487.45474241792419</v>
      </c>
      <c r="W86" s="16">
        <f>SB.n!W86*$F86/100</f>
        <v>31.236895738617999</v>
      </c>
      <c r="X86" s="16">
        <f>SB.n!X86*$F86/100</f>
        <v>311.17519067005452</v>
      </c>
      <c r="Y86" s="16">
        <f>SB.n!Y86*$F86/100</f>
        <v>162.55123451242613</v>
      </c>
      <c r="Z86" s="16">
        <f>SB.n!Z86*$F86/100</f>
        <v>33.723909730546183</v>
      </c>
      <c r="AA86" s="16">
        <f>SB.n!AA86*$F86/100</f>
        <v>11.539744922546777</v>
      </c>
      <c r="AB86" s="16">
        <f>SB.n!AB86*$F86/100</f>
        <v>20.194553614456865</v>
      </c>
      <c r="AC86" s="16">
        <f>SB.n!AC86*$F86/100</f>
        <v>33.823390290223308</v>
      </c>
      <c r="AD86" s="16">
        <f>SB.n!AD86*$F86/100</f>
        <v>118.38186601578164</v>
      </c>
      <c r="AE86" s="16">
        <f>SB.n!AE86*$F86/100</f>
        <v>5.3719502225648794</v>
      </c>
      <c r="AF86" s="16">
        <f>SB.n!AF86*$F86/100</f>
        <v>19.10026745800846</v>
      </c>
      <c r="AG86" s="16">
        <f>SB.n!AG86*$F86/100</f>
        <v>47.253265846635507</v>
      </c>
      <c r="AH86" s="16">
        <f>SB.n!AH86*$F86/100</f>
        <v>3.7802612677308414</v>
      </c>
      <c r="AI86" s="16">
        <f>SB.n!AI86*$F86/100</f>
        <v>25.36754271766749</v>
      </c>
      <c r="AJ86" s="16">
        <f>SB.n!AJ86*$F86/100</f>
        <v>2.1885723128968029</v>
      </c>
      <c r="AK86" s="13"/>
      <c r="AL86" s="31">
        <f t="shared" si="6"/>
        <v>99.83552621016733</v>
      </c>
      <c r="AM86" s="31">
        <f t="shared" si="7"/>
        <v>0.21602697693620354</v>
      </c>
      <c r="AN86" s="31">
        <f t="shared" si="8"/>
        <v>100.05155318710354</v>
      </c>
    </row>
    <row r="87" spans="1:40" ht="13.2" customHeight="1" x14ac:dyDescent="0.25">
      <c r="A87" s="13" t="str">
        <f>SB.u!A87</f>
        <v>100928-1808MS-a</v>
      </c>
      <c r="B87" s="13" t="str">
        <f>SB.u!B87</f>
        <v>10MS286</v>
      </c>
      <c r="C87" s="13" t="str">
        <f>SB.u!D87</f>
        <v>SG-4</v>
      </c>
      <c r="D87" s="7">
        <f>SB.u!E87</f>
        <v>4</v>
      </c>
      <c r="E87" s="7">
        <f>SB.u!F87</f>
        <v>10</v>
      </c>
      <c r="F87" s="17">
        <f>SB.n!F87</f>
        <v>100.1537354631179</v>
      </c>
      <c r="G87" s="14">
        <f>SB.n!G87*$F87/100</f>
        <v>53.625867051532197</v>
      </c>
      <c r="H87" s="14">
        <f>SB.n!H87*$F87/100</f>
        <v>1.8328129477228856</v>
      </c>
      <c r="I87" s="14">
        <f>SB.n!I87*$F87/100</f>
        <v>14.046888048432313</v>
      </c>
      <c r="J87" s="14">
        <f>SB.n!J87*$F87/100</f>
        <v>12.031358343763614</v>
      </c>
      <c r="K87" s="14">
        <f>SB.n!K87*$F87/100</f>
        <v>0.20423103418431943</v>
      </c>
      <c r="L87" s="14">
        <f>SB.n!L87*$F87/100</f>
        <v>4.9949927867878436</v>
      </c>
      <c r="M87" s="14">
        <f>SB.n!M87*$F87/100</f>
        <v>8.7366916504756453</v>
      </c>
      <c r="N87" s="14">
        <f>SB.n!N87*$F87/100</f>
        <v>2.8994902147578467</v>
      </c>
      <c r="O87" s="14">
        <f>SB.n!O87*$F87/100</f>
        <v>1.2454342798622406</v>
      </c>
      <c r="P87" s="14">
        <f>SB.n!P87*$F87/100</f>
        <v>0.3213476977608129</v>
      </c>
      <c r="Q87" s="13"/>
      <c r="R87" s="16">
        <f>SB.n!R87*$F87/100</f>
        <v>16.956083127238866</v>
      </c>
      <c r="S87" s="16">
        <f>SB.n!S87*$F87/100</f>
        <v>40.794341170827629</v>
      </c>
      <c r="T87" s="16">
        <f>SB.n!T87*$F87/100</f>
        <v>36.704932887199433</v>
      </c>
      <c r="U87" s="16">
        <f>SB.n!U87*$F87/100</f>
        <v>305.01001295939096</v>
      </c>
      <c r="V87" s="16">
        <f>SB.n!V87*$F87/100</f>
        <v>486.93881074811856</v>
      </c>
      <c r="W87" s="16">
        <f>SB.n!W87*$F87/100</f>
        <v>32.017074610845157</v>
      </c>
      <c r="X87" s="16">
        <f>SB.n!X87*$F87/100</f>
        <v>311.19399621756043</v>
      </c>
      <c r="Y87" s="16">
        <f>SB.n!Y87*$F87/100</f>
        <v>162.37943135967572</v>
      </c>
      <c r="Z87" s="16">
        <f>SB.n!Z87*$F87/100</f>
        <v>34.410874581749475</v>
      </c>
      <c r="AA87" s="16">
        <f>SB.n!AA87*$F87/100</f>
        <v>11.370549861795475</v>
      </c>
      <c r="AB87" s="16">
        <f>SB.n!AB87*$F87/100</f>
        <v>20.546783083595336</v>
      </c>
      <c r="AC87" s="16">
        <f>SB.n!AC87*$F87/100</f>
        <v>37.00415788356247</v>
      </c>
      <c r="AD87" s="16">
        <f>SB.n!AD87*$F87/100</f>
        <v>118.2936152288547</v>
      </c>
      <c r="AE87" s="16">
        <f>SB.n!AE87*$F87/100</f>
        <v>3.8899249527195048</v>
      </c>
      <c r="AF87" s="16">
        <f>SB.n!AF87*$F87/100</f>
        <v>20.846008079958374</v>
      </c>
      <c r="AG87" s="16">
        <f>SB.n!AG87*$F87/100</f>
        <v>41.492532829008049</v>
      </c>
      <c r="AH87" s="16">
        <f>SB.n!AH87*$F87/100</f>
        <v>3.291474959993427</v>
      </c>
      <c r="AI87" s="16">
        <f>SB.n!AI87*$F87/100</f>
        <v>23.937999709043105</v>
      </c>
      <c r="AJ87" s="16">
        <f>SB.n!AJ87*$F87/100</f>
        <v>1.3963833163608481</v>
      </c>
      <c r="AK87" s="13"/>
      <c r="AL87" s="31">
        <f t="shared" si="6"/>
        <v>99.939114055279717</v>
      </c>
      <c r="AM87" s="31">
        <f t="shared" si="7"/>
        <v>0.21462140783818695</v>
      </c>
      <c r="AN87" s="31">
        <f t="shared" si="8"/>
        <v>100.1537354631179</v>
      </c>
    </row>
    <row r="88" spans="1:40" ht="13.2" customHeight="1" x14ac:dyDescent="0.25">
      <c r="A88" s="13" t="str">
        <f>SB.u!A88</f>
        <v>100928-1840MS</v>
      </c>
      <c r="B88" s="13" t="str">
        <f>SB.u!B88</f>
        <v>10MS108</v>
      </c>
      <c r="C88" s="13" t="str">
        <f>SB.u!D88</f>
        <v>SG-5</v>
      </c>
      <c r="D88" s="7">
        <f>SB.u!E88</f>
        <v>4</v>
      </c>
      <c r="E88" s="7">
        <f>SB.u!F88</f>
        <v>10</v>
      </c>
      <c r="F88" s="17">
        <f>SB.n!F88</f>
        <v>99.473092776158182</v>
      </c>
      <c r="G88" s="14">
        <f>SB.n!G88*$F88/100</f>
        <v>53.378115885170608</v>
      </c>
      <c r="H88" s="14">
        <f>SB.n!H88*$F88/100</f>
        <v>1.8179738188144454</v>
      </c>
      <c r="I88" s="14">
        <f>SB.n!I88*$F88/100</f>
        <v>14.071063989980065</v>
      </c>
      <c r="J88" s="14">
        <f>SB.n!J88*$F88/100</f>
        <v>11.825816732113005</v>
      </c>
      <c r="K88" s="14">
        <f>SB.n!K88*$F88/100</f>
        <v>0.19089505473474344</v>
      </c>
      <c r="L88" s="14">
        <f>SB.n!L88*$F88/100</f>
        <v>4.9837827231610738</v>
      </c>
      <c r="M88" s="14">
        <f>SB.n!M88*$F88/100</f>
        <v>8.8107462479256338</v>
      </c>
      <c r="N88" s="14">
        <f>SB.n!N88*$F88/100</f>
        <v>2.8250011175256473</v>
      </c>
      <c r="O88" s="14">
        <f>SB.n!O88*$F88/100</f>
        <v>1.0697493841602319</v>
      </c>
      <c r="P88" s="14">
        <f>SB.n!P88*$F88/100</f>
        <v>0.28763146104536064</v>
      </c>
      <c r="Q88" s="13"/>
      <c r="R88" s="16">
        <f>SB.n!R88*$F88/100</f>
        <v>18.326247474271185</v>
      </c>
      <c r="S88" s="16">
        <f>SB.n!S88*$F88/100</f>
        <v>41.38509731827174</v>
      </c>
      <c r="T88" s="16">
        <f>SB.n!T88*$F88/100</f>
        <v>34.235846929957155</v>
      </c>
      <c r="U88" s="16">
        <f>SB.n!U88*$F88/100</f>
        <v>325.341239502034</v>
      </c>
      <c r="V88" s="16">
        <f>SB.n!V88*$F88/100</f>
        <v>455.23607050098906</v>
      </c>
      <c r="W88" s="16">
        <f>SB.n!W88*$F88/100</f>
        <v>27.388677543965724</v>
      </c>
      <c r="X88" s="16">
        <f>SB.n!X88*$F88/100</f>
        <v>313.76146774631326</v>
      </c>
      <c r="Y88" s="16">
        <f>SB.n!Y88*$F88/100</f>
        <v>159.09599455685975</v>
      </c>
      <c r="Z88" s="16">
        <f>SB.n!Z88*$F88/100</f>
        <v>33.228910255546651</v>
      </c>
      <c r="AA88" s="16">
        <f>SB.n!AA88*$F88/100</f>
        <v>11.176997085956602</v>
      </c>
      <c r="AB88" s="16">
        <f>SB.n!AB88*$F88/100</f>
        <v>19.635265151004841</v>
      </c>
      <c r="AC88" s="16">
        <f>SB.n!AC88*$F88/100</f>
        <v>35.947639276455007</v>
      </c>
      <c r="AD88" s="16">
        <f>SB.n!AD88*$F88/100</f>
        <v>114.89147455023854</v>
      </c>
      <c r="AE88" s="16">
        <f>SB.n!AE88*$F88/100</f>
        <v>5.3367643743756741</v>
      </c>
      <c r="AF88" s="16">
        <f>SB.n!AF88*$F88/100</f>
        <v>19.232490481240639</v>
      </c>
      <c r="AG88" s="16">
        <f>SB.n!AG88*$F88/100</f>
        <v>42.190646657800144</v>
      </c>
      <c r="AH88" s="16">
        <f>SB.n!AH88*$F88/100</f>
        <v>3.7256656953188667</v>
      </c>
      <c r="AI88" s="16">
        <f>SB.n!AI88*$F88/100</f>
        <v>22.45468783935425</v>
      </c>
      <c r="AJ88" s="16">
        <f>SB.n!AJ88*$F88/100</f>
        <v>0.80554933952840357</v>
      </c>
      <c r="AK88" s="13"/>
      <c r="AL88" s="31">
        <f t="shared" si="6"/>
        <v>99.260776414630811</v>
      </c>
      <c r="AM88" s="31">
        <f t="shared" si="7"/>
        <v>0.21231636152735658</v>
      </c>
      <c r="AN88" s="31">
        <f t="shared" si="8"/>
        <v>99.473092776158168</v>
      </c>
    </row>
    <row r="89" spans="1:40" ht="13.2" customHeight="1" x14ac:dyDescent="0.25">
      <c r="A89" s="13" t="str">
        <f>SB.u!A89</f>
        <v>100928-1840MS-a</v>
      </c>
      <c r="B89" s="13" t="str">
        <f>SB.u!B89</f>
        <v>10MS287</v>
      </c>
      <c r="C89" s="13" t="str">
        <f>SB.u!D89</f>
        <v>SG-5</v>
      </c>
      <c r="D89" s="7">
        <f>SB.u!E89</f>
        <v>4</v>
      </c>
      <c r="E89" s="7">
        <f>SB.u!F89</f>
        <v>10</v>
      </c>
      <c r="F89" s="17">
        <f>SB.n!F89</f>
        <v>100.01985402720834</v>
      </c>
      <c r="G89" s="14">
        <f>SB.n!G89*$F89/100</f>
        <v>53.545029271843283</v>
      </c>
      <c r="H89" s="14">
        <f>SB.n!H89*$F89/100</f>
        <v>1.8311773464468124</v>
      </c>
      <c r="I89" s="14">
        <f>SB.n!I89*$F89/100</f>
        <v>14.049552773638879</v>
      </c>
      <c r="J89" s="14">
        <f>SB.n!J89*$F89/100</f>
        <v>12.084294759108289</v>
      </c>
      <c r="K89" s="14">
        <f>SB.n!K89*$F89/100</f>
        <v>0.19340329174491036</v>
      </c>
      <c r="L89" s="14">
        <f>SB.n!L89*$F89/100</f>
        <v>5.0679395329928347</v>
      </c>
      <c r="M89" s="14">
        <f>SB.n!M89*$F89/100</f>
        <v>8.8712373302169958</v>
      </c>
      <c r="N89" s="14">
        <f>SB.n!N89*$F89/100</f>
        <v>2.8205726348787126</v>
      </c>
      <c r="O89" s="14">
        <f>SB.n!O89*$F89/100</f>
        <v>1.0565925070782496</v>
      </c>
      <c r="P89" s="14">
        <f>SB.n!P89*$F89/100</f>
        <v>0.28682554330475563</v>
      </c>
      <c r="Q89" s="13"/>
      <c r="R89" s="16">
        <f>SB.n!R89*$F89/100</f>
        <v>17.510346175355604</v>
      </c>
      <c r="S89" s="16">
        <f>SB.n!S89*$F89/100</f>
        <v>42.814314636852153</v>
      </c>
      <c r="T89" s="16">
        <f>SB.n!T89*$F89/100</f>
        <v>36.032851089171075</v>
      </c>
      <c r="U89" s="16">
        <f>SB.n!U89*$F89/100</f>
        <v>325.71268203638346</v>
      </c>
      <c r="V89" s="16">
        <f>SB.n!V89*$F89/100</f>
        <v>454.4592735684779</v>
      </c>
      <c r="W89" s="16">
        <f>SB.n!W89*$F89/100</f>
        <v>28.340444676876121</v>
      </c>
      <c r="X89" s="16">
        <f>SB.n!X89*$F89/100</f>
        <v>313.97164067024914</v>
      </c>
      <c r="Y89" s="16">
        <f>SB.n!Y89*$F89/100</f>
        <v>160.12351242435014</v>
      </c>
      <c r="Z89" s="16">
        <f>SB.n!Z89*$F89/100</f>
        <v>32.490295504561551</v>
      </c>
      <c r="AA89" s="16">
        <f>SB.n!AA89*$F89/100</f>
        <v>12.247120735364325</v>
      </c>
      <c r="AB89" s="16">
        <f>SB.n!AB89*$F89/100</f>
        <v>20.141958895351241</v>
      </c>
      <c r="AC89" s="16">
        <f>SB.n!AC89*$F89/100</f>
        <v>37.34865744916889</v>
      </c>
      <c r="AD89" s="16">
        <f>SB.n!AD89*$F89/100</f>
        <v>114.57636919365633</v>
      </c>
      <c r="AE89" s="16">
        <f>SB.n!AE89*$F89/100</f>
        <v>4.9595778184533215</v>
      </c>
      <c r="AF89" s="16">
        <f>SB.n!AF89*$F89/100</f>
        <v>18.218857292277512</v>
      </c>
      <c r="AG89" s="16">
        <f>SB.n!AG89*$F89/100</f>
        <v>43.320394006082076</v>
      </c>
      <c r="AH89" s="16">
        <f>SB.n!AH89*$F89/100</f>
        <v>3.7449873323014877</v>
      </c>
      <c r="AI89" s="16">
        <f>SB.n!AI89*$F89/100</f>
        <v>21.457765255349067</v>
      </c>
      <c r="AJ89" s="16">
        <f>SB.n!AJ89*$F89/100</f>
        <v>2.3279650984576823</v>
      </c>
      <c r="AK89" s="13"/>
      <c r="AL89" s="31">
        <f t="shared" si="6"/>
        <v>99.806624991253742</v>
      </c>
      <c r="AM89" s="31">
        <f t="shared" si="7"/>
        <v>0.21322903595461104</v>
      </c>
      <c r="AN89" s="31">
        <f t="shared" si="8"/>
        <v>100.01985402720835</v>
      </c>
    </row>
    <row r="90" spans="1:40" ht="13.2" customHeight="1" x14ac:dyDescent="0.25">
      <c r="A90" s="13" t="str">
        <f>SB.u!A90</f>
        <v>100928-1657MS</v>
      </c>
      <c r="B90" s="13" t="str">
        <f>SB.u!B90</f>
        <v>10MS109</v>
      </c>
      <c r="C90" s="13" t="str">
        <f>SB.u!D90</f>
        <v>SG-6</v>
      </c>
      <c r="D90" s="7">
        <f>SB.u!E90</f>
        <v>4</v>
      </c>
      <c r="E90" s="7">
        <f>SB.u!F90</f>
        <v>11</v>
      </c>
      <c r="F90" s="17">
        <f>SB.n!F90</f>
        <v>99.678181489649106</v>
      </c>
      <c r="G90" s="14">
        <f>SB.n!G90*$F90/100</f>
        <v>53.348538442022836</v>
      </c>
      <c r="H90" s="14">
        <f>SB.n!H90*$F90/100</f>
        <v>1.7845975519853059</v>
      </c>
      <c r="I90" s="14">
        <f>SB.n!I90*$F90/100</f>
        <v>14.125440677514899</v>
      </c>
      <c r="J90" s="14">
        <f>SB.n!J90*$F90/100</f>
        <v>11.730753235789985</v>
      </c>
      <c r="K90" s="14">
        <f>SB.n!K90*$F90/100</f>
        <v>0.19576634371696749</v>
      </c>
      <c r="L90" s="14">
        <f>SB.n!L90*$F90/100</f>
        <v>5.1388313669930223</v>
      </c>
      <c r="M90" s="14">
        <f>SB.n!M90*$F90/100</f>
        <v>8.99906442936277</v>
      </c>
      <c r="N90" s="14">
        <f>SB.n!N90*$F90/100</f>
        <v>2.799850448729083</v>
      </c>
      <c r="O90" s="14">
        <f>SB.n!O90*$F90/100</f>
        <v>1.0689806634211525</v>
      </c>
      <c r="P90" s="14">
        <f>SB.n!P90*$F90/100</f>
        <v>0.27691546074566836</v>
      </c>
      <c r="Q90" s="13"/>
      <c r="R90" s="16">
        <f>SB.n!R90*$F90/100</f>
        <v>18.381344740997971</v>
      </c>
      <c r="S90" s="16">
        <f>SB.n!S90*$F90/100</f>
        <v>48.112918748295236</v>
      </c>
      <c r="T90" s="16">
        <f>SB.n!T90*$F90/100</f>
        <v>36.963578495558764</v>
      </c>
      <c r="U90" s="16">
        <f>SB.n!U90*$F90/100</f>
        <v>324.83753493107901</v>
      </c>
      <c r="V90" s="16">
        <f>SB.n!V90*$F90/100</f>
        <v>428.39582142271223</v>
      </c>
      <c r="W90" s="16">
        <f>SB.n!W90*$F90/100</f>
        <v>28.526239925920354</v>
      </c>
      <c r="X90" s="16">
        <f>SB.n!X90*$F90/100</f>
        <v>309.56996990030461</v>
      </c>
      <c r="Y90" s="16">
        <f>SB.n!Y90*$F90/100</f>
        <v>155.18676297727797</v>
      </c>
      <c r="Z90" s="16">
        <f>SB.n!Z90*$F90/100</f>
        <v>32.142242170051098</v>
      </c>
      <c r="AA90" s="16">
        <f>SB.n!AA90*$F90/100</f>
        <v>10.948451239173657</v>
      </c>
      <c r="AB90" s="16">
        <f>SB.n!AB90*$F90/100</f>
        <v>19.988456849500526</v>
      </c>
      <c r="AC90" s="16">
        <f>SB.n!AC90*$F90/100</f>
        <v>38.671135110842727</v>
      </c>
      <c r="AD90" s="16">
        <f>SB.n!AD90*$F90/100</f>
        <v>112.39740308839744</v>
      </c>
      <c r="AE90" s="16">
        <f>SB.n!AE90*$F90/100</f>
        <v>4.0177802712563873</v>
      </c>
      <c r="AF90" s="16">
        <f>SB.n!AF90*$F90/100</f>
        <v>17.879122207090926</v>
      </c>
      <c r="AG90" s="16">
        <f>SB.n!AG90*$F90/100</f>
        <v>41.985803834629245</v>
      </c>
      <c r="AH90" s="16">
        <f>SB.n!AH90*$F90/100</f>
        <v>3.0133352034422898</v>
      </c>
      <c r="AI90" s="16">
        <f>SB.n!AI90*$F90/100</f>
        <v>21.696013464784492</v>
      </c>
      <c r="AJ90" s="16">
        <f>SB.n!AJ90*$F90/100</f>
        <v>3.3146687237865193</v>
      </c>
      <c r="AK90" s="13"/>
      <c r="AL90" s="31">
        <f t="shared" si="6"/>
        <v>99.468738620281712</v>
      </c>
      <c r="AM90" s="31">
        <f t="shared" si="7"/>
        <v>0.20944286936743628</v>
      </c>
      <c r="AN90" s="31">
        <f t="shared" si="8"/>
        <v>99.678181489649148</v>
      </c>
    </row>
    <row r="91" spans="1:40" ht="13.2" customHeight="1" x14ac:dyDescent="0.25">
      <c r="A91" s="13" t="str">
        <f>SB.u!A91</f>
        <v>100928-1657MS-a</v>
      </c>
      <c r="B91" s="13" t="str">
        <f>SB.u!B91</f>
        <v>10MS288</v>
      </c>
      <c r="C91" s="13" t="str">
        <f>SB.u!D91</f>
        <v>SG-6</v>
      </c>
      <c r="D91" s="7">
        <f>SB.u!E91</f>
        <v>4</v>
      </c>
      <c r="E91" s="7">
        <f>SB.u!F91</f>
        <v>11</v>
      </c>
      <c r="F91" s="17">
        <f>SB.n!F91</f>
        <v>99.39944114703863</v>
      </c>
      <c r="G91" s="14">
        <f>SB.n!G91*$F91/100</f>
        <v>53.21970985075987</v>
      </c>
      <c r="H91" s="14">
        <f>SB.n!H91*$F91/100</f>
        <v>1.7787941465733694</v>
      </c>
      <c r="I91" s="14">
        <f>SB.n!I91*$F91/100</f>
        <v>14.134895598412381</v>
      </c>
      <c r="J91" s="14">
        <f>SB.n!J91*$F91/100</f>
        <v>11.609027778458254</v>
      </c>
      <c r="K91" s="14">
        <f>SB.n!K91*$F91/100</f>
        <v>0.19579188345361895</v>
      </c>
      <c r="L91" s="14">
        <f>SB.n!L91*$F91/100</f>
        <v>5.142968717212498</v>
      </c>
      <c r="M91" s="14">
        <f>SB.n!M91*$F91/100</f>
        <v>9.0018710056618865</v>
      </c>
      <c r="N91" s="14">
        <f>SB.n!N91*$F91/100</f>
        <v>2.7779127424934904</v>
      </c>
      <c r="O91" s="14">
        <f>SB.n!O91*$F91/100</f>
        <v>1.055291359530891</v>
      </c>
      <c r="P91" s="14">
        <f>SB.n!P91*$F91/100</f>
        <v>0.27545525792770059</v>
      </c>
      <c r="Q91" s="13"/>
      <c r="R91" s="16">
        <f>SB.n!R91*$F91/100</f>
        <v>17.861293180988202</v>
      </c>
      <c r="S91" s="16">
        <f>SB.n!S91*$F91/100</f>
        <v>47.061497201592502</v>
      </c>
      <c r="T91" s="16">
        <f>SB.n!T91*$F91/100</f>
        <v>36.826374142823987</v>
      </c>
      <c r="U91" s="16">
        <f>SB.n!U91*$F91/100</f>
        <v>319.49639038351927</v>
      </c>
      <c r="V91" s="16">
        <f>SB.n!V91*$F91/100</f>
        <v>425.05863997003394</v>
      </c>
      <c r="W91" s="16">
        <f>SB.n!W91*$F91/100</f>
        <v>28.196760583470137</v>
      </c>
      <c r="X91" s="16">
        <f>SB.n!X91*$F91/100</f>
        <v>308.75954560618362</v>
      </c>
      <c r="Y91" s="16">
        <f>SB.n!Y91*$F91/100</f>
        <v>153.52684588152781</v>
      </c>
      <c r="Z91" s="16">
        <f>SB.n!Z91*$F91/100</f>
        <v>31.909501300866559</v>
      </c>
      <c r="AA91" s="16">
        <f>SB.n!AA91*$F91/100</f>
        <v>10.435811746195354</v>
      </c>
      <c r="AB91" s="16">
        <f>SB.n!AB91*$F91/100</f>
        <v>21.67437824209804</v>
      </c>
      <c r="AC91" s="16">
        <f>SB.n!AC91*$F91/100</f>
        <v>38.732916673378902</v>
      </c>
      <c r="AD91" s="16">
        <f>SB.n!AD91*$F91/100</f>
        <v>113.38910839616105</v>
      </c>
      <c r="AE91" s="16">
        <f>SB.n!AE91*$F91/100</f>
        <v>4.9168728419574252</v>
      </c>
      <c r="AF91" s="16">
        <f>SB.n!AF91*$F91/100</f>
        <v>18.463359243268705</v>
      </c>
      <c r="AG91" s="16">
        <f>SB.n!AG91*$F91/100</f>
        <v>38.632572329665493</v>
      </c>
      <c r="AH91" s="16">
        <f>SB.n!AH91*$F91/100</f>
        <v>4.1141180922500897</v>
      </c>
      <c r="AI91" s="16">
        <f>SB.n!AI91*$F91/100</f>
        <v>22.276444304378547</v>
      </c>
      <c r="AJ91" s="16">
        <f>SB.n!AJ91*$F91/100</f>
        <v>1.8061981868415034</v>
      </c>
      <c r="AK91" s="13"/>
      <c r="AL91" s="31">
        <f t="shared" si="6"/>
        <v>99.191718340483959</v>
      </c>
      <c r="AM91" s="31">
        <f t="shared" si="7"/>
        <v>0.20772280655468589</v>
      </c>
      <c r="AN91" s="31">
        <f t="shared" si="8"/>
        <v>99.399441147038644</v>
      </c>
    </row>
    <row r="92" spans="1:40" ht="13.2" customHeight="1" x14ac:dyDescent="0.25">
      <c r="A92" s="13" t="str">
        <f>SB.u!A92</f>
        <v>110430-1712MS</v>
      </c>
      <c r="B92" s="13" t="str">
        <f>SB.u!B92</f>
        <v>10MS112</v>
      </c>
      <c r="C92" s="13" t="str">
        <f>SB.u!D92</f>
        <v>SG-7</v>
      </c>
      <c r="D92" s="7">
        <f>SB.u!E92</f>
        <v>4</v>
      </c>
      <c r="E92" s="7">
        <f>SB.u!F92</f>
        <v>12</v>
      </c>
      <c r="F92" s="17">
        <f>SB.n!F92</f>
        <v>99.91828786436659</v>
      </c>
      <c r="G92" s="14">
        <f>SB.n!G92*$F92/100</f>
        <v>53.50111084621507</v>
      </c>
      <c r="H92" s="14">
        <f>SB.n!H92*$F92/100</f>
        <v>1.7961919325585043</v>
      </c>
      <c r="I92" s="14">
        <f>SB.n!I92*$F92/100</f>
        <v>14.106551087111745</v>
      </c>
      <c r="J92" s="14">
        <f>SB.n!J92*$F92/100</f>
        <v>11.85171359212246</v>
      </c>
      <c r="K92" s="14">
        <f>SB.n!K92*$F92/100</f>
        <v>0.18700884522719874</v>
      </c>
      <c r="L92" s="14">
        <f>SB.n!L92*$F92/100</f>
        <v>5.214825726706656</v>
      </c>
      <c r="M92" s="14">
        <f>SB.n!M92*$F92/100</f>
        <v>8.9738971489101012</v>
      </c>
      <c r="N92" s="14">
        <f>SB.n!N92*$F92/100</f>
        <v>2.7562250245526507</v>
      </c>
      <c r="O92" s="14">
        <f>SB.n!O92*$F92/100</f>
        <v>1.0399933862531432</v>
      </c>
      <c r="P92" s="14">
        <f>SB.n!P92*$F92/100</f>
        <v>0.28080881315478112</v>
      </c>
      <c r="Q92" s="13"/>
      <c r="R92" s="16">
        <f>SB.n!R92*$F92/100</f>
        <v>18.344191902395515</v>
      </c>
      <c r="S92" s="16">
        <f>SB.n!S92*$F92/100</f>
        <v>44.2298849202203</v>
      </c>
      <c r="T92" s="16">
        <f>SB.n!T92*$F92/100</f>
        <v>37.096032513733157</v>
      </c>
      <c r="U92" s="16">
        <f>SB.n!U92*$F92/100</f>
        <v>329.07442029352853</v>
      </c>
      <c r="V92" s="16">
        <f>SB.n!V92*$F92/100</f>
        <v>428.9483539843485</v>
      </c>
      <c r="W92" s="16">
        <f>SB.n!W92*$F92/100</f>
        <v>26.191429549531378</v>
      </c>
      <c r="X92" s="16">
        <f>SB.n!X92*$F92/100</f>
        <v>313.88950588543446</v>
      </c>
      <c r="Y92" s="16">
        <f>SB.n!Y92*$F92/100</f>
        <v>155.11033375247769</v>
      </c>
      <c r="Z92" s="16">
        <f>SB.n!Z92*$F92/100</f>
        <v>32.000423651956623</v>
      </c>
      <c r="AA92" s="16">
        <f>SB.n!AA92*$F92/100</f>
        <v>10.598866432495187</v>
      </c>
      <c r="AB92" s="16">
        <f>SB.n!AB92*$F92/100</f>
        <v>20.382435447106133</v>
      </c>
      <c r="AC92" s="16">
        <f>SB.n!AC92*$F92/100</f>
        <v>35.15970114625808</v>
      </c>
      <c r="AD92" s="16">
        <f>SB.n!AD92*$F92/100</f>
        <v>116.28179422574047</v>
      </c>
      <c r="AE92" s="16">
        <f>SB.n!AE92*$F92/100</f>
        <v>4.3822236211278183</v>
      </c>
      <c r="AF92" s="16">
        <f>SB.n!AF92*$F92/100</f>
        <v>19.057577143044231</v>
      </c>
      <c r="AG92" s="16">
        <f>SB.n!AG92*$F92/100</f>
        <v>39.847661299092493</v>
      </c>
      <c r="AH92" s="16">
        <f>SB.n!AH92*$F92/100</f>
        <v>4.6879601528344104</v>
      </c>
      <c r="AI92" s="16">
        <f>SB.n!AI92*$F92/100</f>
        <v>23.337888586936518</v>
      </c>
      <c r="AJ92" s="16">
        <f>SB.n!AJ92*$F92/100</f>
        <v>1.6305948357684905</v>
      </c>
      <c r="AK92" s="13"/>
      <c r="AL92" s="31">
        <f t="shared" si="6"/>
        <v>99.708326402812304</v>
      </c>
      <c r="AM92" s="31">
        <f t="shared" si="7"/>
        <v>0.20996146155430009</v>
      </c>
      <c r="AN92" s="31">
        <f t="shared" si="8"/>
        <v>99.918287864366604</v>
      </c>
    </row>
    <row r="93" spans="1:40" ht="13.2" customHeight="1" x14ac:dyDescent="0.25">
      <c r="A93" s="13" t="str">
        <f>SB.u!A93</f>
        <v>110430-1712MS-a</v>
      </c>
      <c r="B93" s="13" t="str">
        <f>SB.u!B93</f>
        <v>10MS292</v>
      </c>
      <c r="C93" s="13" t="str">
        <f>SB.u!D93</f>
        <v>SG-7</v>
      </c>
      <c r="D93" s="7">
        <f>SB.u!E93</f>
        <v>4</v>
      </c>
      <c r="E93" s="7">
        <f>SB.u!F93</f>
        <v>12</v>
      </c>
      <c r="F93" s="17">
        <f>SB.n!F93</f>
        <v>99.955713857907853</v>
      </c>
      <c r="G93" s="14">
        <f>SB.n!G93*$F93/100</f>
        <v>53.535871295449581</v>
      </c>
      <c r="H93" s="14">
        <f>SB.n!H93*$F93/100</f>
        <v>1.7936953418321031</v>
      </c>
      <c r="I93" s="14">
        <f>SB.n!I93*$F93/100</f>
        <v>14.11061853822984</v>
      </c>
      <c r="J93" s="14">
        <f>SB.n!J93*$F93/100</f>
        <v>11.866587664818383</v>
      </c>
      <c r="K93" s="14">
        <f>SB.n!K93*$F93/100</f>
        <v>0.18765677505217188</v>
      </c>
      <c r="L93" s="14">
        <f>SB.n!L93*$F93/100</f>
        <v>5.2006992958802325</v>
      </c>
      <c r="M93" s="14">
        <f>SB.n!M93*$F93/100</f>
        <v>8.9841979278626614</v>
      </c>
      <c r="N93" s="14">
        <f>SB.n!N93*$F93/100</f>
        <v>2.7562534304258097</v>
      </c>
      <c r="O93" s="14">
        <f>SB.n!O93*$F93/100</f>
        <v>1.0327944659301089</v>
      </c>
      <c r="P93" s="14">
        <f>SB.n!P93*$F93/100</f>
        <v>0.27888871777965213</v>
      </c>
      <c r="Q93" s="13"/>
      <c r="R93" s="16">
        <f>SB.n!R93*$F93/100</f>
        <v>16.698703802797716</v>
      </c>
      <c r="S93" s="16">
        <f>SB.n!S93*$F93/100</f>
        <v>43.783186800018413</v>
      </c>
      <c r="T93" s="16">
        <f>SB.n!T93*$F93/100</f>
        <v>36.553869909782811</v>
      </c>
      <c r="U93" s="16">
        <f>SB.n!U93*$F93/100</f>
        <v>326.43929507176512</v>
      </c>
      <c r="V93" s="16">
        <f>SB.n!V93*$F93/100</f>
        <v>429.38069473413401</v>
      </c>
      <c r="W93" s="16">
        <f>SB.n!W93*$F93/100</f>
        <v>25.862626621406221</v>
      </c>
      <c r="X93" s="16">
        <f>SB.n!X93*$F93/100</f>
        <v>312.89705357315484</v>
      </c>
      <c r="Y93" s="16">
        <f>SB.n!Y93*$F93/100</f>
        <v>155.88850928099578</v>
      </c>
      <c r="Z93" s="16">
        <f>SB.n!Z93*$F93/100</f>
        <v>31.666444406524935</v>
      </c>
      <c r="AA93" s="16">
        <f>SB.n!AA93*$F93/100</f>
        <v>11.302171476283823</v>
      </c>
      <c r="AB93" s="16">
        <f>SB.n!AB93*$F93/100</f>
        <v>18.836952460473036</v>
      </c>
      <c r="AC93" s="16">
        <f>SB.n!AC93*$F93/100</f>
        <v>36.146584451177993</v>
      </c>
      <c r="AD93" s="16">
        <f>SB.n!AD93*$F93/100</f>
        <v>113.1235361274894</v>
      </c>
      <c r="AE93" s="16">
        <f>SB.n!AE93*$F93/100</f>
        <v>4.4801400446530462</v>
      </c>
      <c r="AF93" s="16">
        <f>SB.n!AF93*$F93/100</f>
        <v>19.346059283729062</v>
      </c>
      <c r="AG93" s="16">
        <f>SB.n!AG93*$F93/100</f>
        <v>40.0157963079238</v>
      </c>
      <c r="AH93" s="16">
        <f>SB.n!AH93*$F93/100</f>
        <v>2.8509982102337568</v>
      </c>
      <c r="AI93" s="16">
        <f>SB.n!AI93*$F93/100</f>
        <v>21.891593400009207</v>
      </c>
      <c r="AJ93" s="16">
        <f>SB.n!AJ93*$F93/100</f>
        <v>1.3236777404656725</v>
      </c>
      <c r="AK93" s="13"/>
      <c r="AL93" s="31">
        <f t="shared" si="6"/>
        <v>99.747263453260558</v>
      </c>
      <c r="AM93" s="31">
        <f t="shared" si="7"/>
        <v>0.2084504046473051</v>
      </c>
      <c r="AN93" s="31">
        <f t="shared" si="8"/>
        <v>99.955713857907867</v>
      </c>
    </row>
    <row r="94" spans="1:40" ht="13.2" customHeight="1" x14ac:dyDescent="0.25">
      <c r="A94" s="13" t="str">
        <f>SB.u!A94</f>
        <v>100928-1248MS</v>
      </c>
      <c r="B94" s="13" t="str">
        <f>SB.u!B94</f>
        <v>10MS110</v>
      </c>
      <c r="C94" s="13" t="str">
        <f>SB.u!D94</f>
        <v>SG-8</v>
      </c>
      <c r="D94" s="7">
        <f>SB.u!E94</f>
        <v>5</v>
      </c>
      <c r="E94" s="7">
        <f>SB.u!F94</f>
        <v>13</v>
      </c>
      <c r="F94" s="17">
        <f>SB.n!F94</f>
        <v>100.16411261561933</v>
      </c>
      <c r="G94" s="14">
        <f>SB.n!G94*$F94/100</f>
        <v>54.467383305970259</v>
      </c>
      <c r="H94" s="14">
        <f>SB.n!H94*$F94/100</f>
        <v>1.8274723669230022</v>
      </c>
      <c r="I94" s="14">
        <f>SB.n!I94*$F94/100</f>
        <v>14.035289655825871</v>
      </c>
      <c r="J94" s="14">
        <f>SB.n!J94*$F94/100</f>
        <v>11.844351499377968</v>
      </c>
      <c r="K94" s="14">
        <f>SB.n!K94*$F94/100</f>
        <v>0.19959501161479642</v>
      </c>
      <c r="L94" s="14">
        <f>SB.n!L94*$F94/100</f>
        <v>4.5867248882907052</v>
      </c>
      <c r="M94" s="14">
        <f>SB.n!M94*$F94/100</f>
        <v>8.3729885106247188</v>
      </c>
      <c r="N94" s="14">
        <f>SB.n!N94*$F94/100</f>
        <v>2.9542607676821762</v>
      </c>
      <c r="O94" s="14">
        <f>SB.n!O94*$F94/100</f>
        <v>1.2867493148560092</v>
      </c>
      <c r="P94" s="14">
        <f>SB.n!P94*$F94/100</f>
        <v>0.36766864054898113</v>
      </c>
      <c r="Q94" s="13"/>
      <c r="R94" s="16">
        <f>SB.n!R94*$F94/100</f>
        <v>13.639059813726217</v>
      </c>
      <c r="S94" s="16">
        <f>SB.n!S94*$F94/100</f>
        <v>34.047134497968415</v>
      </c>
      <c r="T94" s="16">
        <f>SB.n!T94*$F94/100</f>
        <v>33.845074352579879</v>
      </c>
      <c r="U94" s="16">
        <f>SB.n!U94*$F94/100</f>
        <v>295.71502277612325</v>
      </c>
      <c r="V94" s="16">
        <f>SB.n!V94*$F94/100</f>
        <v>551.72522698339912</v>
      </c>
      <c r="W94" s="16">
        <f>SB.n!W94*$F94/100</f>
        <v>35.663615661076712</v>
      </c>
      <c r="X94" s="16">
        <f>SB.n!X94*$F94/100</f>
        <v>318.04266884155658</v>
      </c>
      <c r="Y94" s="16">
        <f>SB.n!Y94*$F94/100</f>
        <v>172.66039423450448</v>
      </c>
      <c r="Z94" s="16">
        <f>SB.n!Z94*$F94/100</f>
        <v>36.168766024548042</v>
      </c>
      <c r="AA94" s="16">
        <f>SB.n!AA94*$F94/100</f>
        <v>12.325668868700729</v>
      </c>
      <c r="AB94" s="16">
        <f>SB.n!AB94*$F94/100</f>
        <v>21.014255120407803</v>
      </c>
      <c r="AC94" s="16">
        <f>SB.n!AC94*$F94/100</f>
        <v>25.459578318955611</v>
      </c>
      <c r="AD94" s="16">
        <f>SB.n!AD94*$F94/100</f>
        <v>120.83196694234488</v>
      </c>
      <c r="AE94" s="16">
        <f>SB.n!AE94*$F94/100</f>
        <v>6.8700449432102451</v>
      </c>
      <c r="AF94" s="16">
        <f>SB.n!AF94*$F94/100</f>
        <v>21.519405483879144</v>
      </c>
      <c r="AG94" s="16">
        <f>SB.n!AG94*$F94/100</f>
        <v>44.958382348949392</v>
      </c>
      <c r="AH94" s="16">
        <f>SB.n!AH94*$F94/100</f>
        <v>5.1525337074076836</v>
      </c>
      <c r="AI94" s="16">
        <f>SB.n!AI94*$F94/100</f>
        <v>24.146187373930118</v>
      </c>
      <c r="AJ94" s="16">
        <f>SB.n!AJ94*$F94/100</f>
        <v>1.7175112358025613</v>
      </c>
      <c r="AK94" s="13"/>
      <c r="AL94" s="31">
        <f t="shared" si="6"/>
        <v>99.942483961714487</v>
      </c>
      <c r="AM94" s="31">
        <f t="shared" si="7"/>
        <v>0.22162865390482483</v>
      </c>
      <c r="AN94" s="31">
        <f t="shared" si="8"/>
        <v>100.16411261561932</v>
      </c>
    </row>
    <row r="95" spans="1:40" ht="13.2" customHeight="1" x14ac:dyDescent="0.25">
      <c r="A95" s="13" t="str">
        <f>SB.u!A95</f>
        <v>100928-1248MS-a</v>
      </c>
      <c r="B95" s="13" t="str">
        <f>SB.u!B95</f>
        <v>10MS289</v>
      </c>
      <c r="C95" s="13" t="str">
        <f>SB.u!D95</f>
        <v>SG-8</v>
      </c>
      <c r="D95" s="7">
        <f>SB.u!E95</f>
        <v>5</v>
      </c>
      <c r="E95" s="7">
        <f>SB.u!F95</f>
        <v>13</v>
      </c>
      <c r="F95" s="17">
        <f>SB.n!F95</f>
        <v>99.903651158846301</v>
      </c>
      <c r="G95" s="14">
        <f>SB.n!G95*$F95/100</f>
        <v>54.342618688069223</v>
      </c>
      <c r="H95" s="14">
        <f>SB.n!H95*$F95/100</f>
        <v>1.8162028412589952</v>
      </c>
      <c r="I95" s="14">
        <f>SB.n!I95*$F95/100</f>
        <v>14.050280509500702</v>
      </c>
      <c r="J95" s="14">
        <f>SB.n!J95*$F95/100</f>
        <v>11.732441393999915</v>
      </c>
      <c r="K95" s="14">
        <f>SB.n!K95*$F95/100</f>
        <v>0.19803781788876212</v>
      </c>
      <c r="L95" s="14">
        <f>SB.n!L95*$F95/100</f>
        <v>4.5858326600586521</v>
      </c>
      <c r="M95" s="14">
        <f>SB.n!M95*$F95/100</f>
        <v>8.3695409210426703</v>
      </c>
      <c r="N95" s="14">
        <f>SB.n!N95*$F95/100</f>
        <v>2.9517648126255067</v>
      </c>
      <c r="O95" s="14">
        <f>SB.n!O95*$F95/100</f>
        <v>1.2714433254888904</v>
      </c>
      <c r="P95" s="14">
        <f>SB.n!P95*$F95/100</f>
        <v>0.36579505342934893</v>
      </c>
      <c r="Q95" s="13"/>
      <c r="R95" s="16">
        <f>SB.n!R95*$F95/100</f>
        <v>12.74232590529577</v>
      </c>
      <c r="S95" s="16">
        <f>SB.n!S95*$F95/100</f>
        <v>35.618312569921244</v>
      </c>
      <c r="T95" s="16">
        <f>SB.n!T95*$F95/100</f>
        <v>34.715313096317601</v>
      </c>
      <c r="U95" s="16">
        <f>SB.n!U95*$F95/100</f>
        <v>294.27749511994085</v>
      </c>
      <c r="V95" s="16">
        <f>SB.n!V95*$F95/100</f>
        <v>544.40834930814844</v>
      </c>
      <c r="W95" s="16">
        <f>SB.n!W95*$F95/100</f>
        <v>35.016312920852151</v>
      </c>
      <c r="X95" s="16">
        <f>SB.n!X95*$F95/100</f>
        <v>315.14681628766937</v>
      </c>
      <c r="Y95" s="16">
        <f>SB.n!Y95*$F95/100</f>
        <v>171.46956670984622</v>
      </c>
      <c r="Z95" s="16">
        <f>SB.n!Z95*$F95/100</f>
        <v>34.815646371162458</v>
      </c>
      <c r="AA95" s="16">
        <f>SB.n!AA95*$F95/100</f>
        <v>11.939659706536981</v>
      </c>
      <c r="AB95" s="16">
        <f>SB.n!AB95*$F95/100</f>
        <v>19.966321694124861</v>
      </c>
      <c r="AC95" s="16">
        <f>SB.n!AC95*$F95/100</f>
        <v>25.785651635126079</v>
      </c>
      <c r="AD95" s="16">
        <f>SB.n!AD95*$F95/100</f>
        <v>119.49693034021466</v>
      </c>
      <c r="AE95" s="16">
        <f>SB.n!AE95*$F95/100</f>
        <v>6.7223294146048547</v>
      </c>
      <c r="AF95" s="16">
        <f>SB.n!AF95*$F95/100</f>
        <v>20.768987892883658</v>
      </c>
      <c r="AG95" s="16">
        <f>SB.n!AG95*$F95/100</f>
        <v>44.848973855647309</v>
      </c>
      <c r="AH95" s="16">
        <f>SB.n!AH95*$F95/100</f>
        <v>4.4146640931733367</v>
      </c>
      <c r="AI95" s="16">
        <f>SB.n!AI95*$F95/100</f>
        <v>25.785651635126079</v>
      </c>
      <c r="AJ95" s="16">
        <f>SB.n!AJ95*$F95/100</f>
        <v>1.0033327484484857</v>
      </c>
      <c r="AK95" s="13"/>
      <c r="AL95" s="31">
        <f t="shared" si="6"/>
        <v>99.683958023362678</v>
      </c>
      <c r="AM95" s="31">
        <f t="shared" si="7"/>
        <v>0.21969313548363362</v>
      </c>
      <c r="AN95" s="31">
        <f t="shared" si="8"/>
        <v>99.903651158846316</v>
      </c>
    </row>
    <row r="96" spans="1:40" ht="13.2" customHeight="1" x14ac:dyDescent="0.25">
      <c r="A96" s="13" t="str">
        <f>SB.u!A96</f>
        <v>100928-1248MS-b</v>
      </c>
      <c r="B96" s="13" t="str">
        <f>SB.u!B96</f>
        <v>10MS290</v>
      </c>
      <c r="C96" s="13" t="str">
        <f>SB.u!D96</f>
        <v>SG-8</v>
      </c>
      <c r="D96" s="7">
        <f>SB.u!E96</f>
        <v>5</v>
      </c>
      <c r="E96" s="7">
        <f>SB.u!F96</f>
        <v>13</v>
      </c>
      <c r="F96" s="17">
        <f>SB.n!F96</f>
        <v>99.701227928020685</v>
      </c>
      <c r="G96" s="14">
        <f>SB.n!G96*$F96/100</f>
        <v>54.305020845789528</v>
      </c>
      <c r="H96" s="14">
        <f>SB.n!H96*$F96/100</f>
        <v>1.8154769289152353</v>
      </c>
      <c r="I96" s="14">
        <f>SB.n!I96*$F96/100</f>
        <v>14.051246126515164</v>
      </c>
      <c r="J96" s="14">
        <f>SB.n!J96*$F96/100</f>
        <v>11.5905877149753</v>
      </c>
      <c r="K96" s="14">
        <f>SB.n!K96*$F96/100</f>
        <v>0.19833517214149338</v>
      </c>
      <c r="L96" s="14">
        <f>SB.n!L96*$F96/100</f>
        <v>4.5759110356657624</v>
      </c>
      <c r="M96" s="14">
        <f>SB.n!M96*$F96/100</f>
        <v>8.3402575686052689</v>
      </c>
      <c r="N96" s="14">
        <f>SB.n!N96*$F96/100</f>
        <v>2.9453534068525657</v>
      </c>
      <c r="O96" s="14">
        <f>SB.n!O96*$F96/100</f>
        <v>1.2915321922639691</v>
      </c>
      <c r="P96" s="14">
        <f>SB.n!P96*$F96/100</f>
        <v>0.36715744170483494</v>
      </c>
      <c r="Q96" s="13"/>
      <c r="R96" s="16">
        <f>SB.n!R96*$F96/100</f>
        <v>13.60738336082818</v>
      </c>
      <c r="S96" s="16">
        <f>SB.n!S96*$F96/100</f>
        <v>33.8672652536168</v>
      </c>
      <c r="T96" s="16">
        <f>SB.n!T96*$F96/100</f>
        <v>33.564878956709514</v>
      </c>
      <c r="U96" s="16">
        <f>SB.n!U96*$F96/100</f>
        <v>296.23777553684454</v>
      </c>
      <c r="V96" s="16">
        <f>SB.n!V96*$F96/100</f>
        <v>542.78340294859072</v>
      </c>
      <c r="W96" s="16">
        <f>SB.n!W96*$F96/100</f>
        <v>35.983969331967849</v>
      </c>
      <c r="X96" s="16">
        <f>SB.n!X96*$F96/100</f>
        <v>314.88493051279431</v>
      </c>
      <c r="Y96" s="16">
        <f>SB.n!Y96*$F96/100</f>
        <v>171.65462121103997</v>
      </c>
      <c r="Z96" s="16">
        <f>SB.n!Z96*$F96/100</f>
        <v>35.278401305850835</v>
      </c>
      <c r="AA96" s="16">
        <f>SB.n!AA96*$F96/100</f>
        <v>11.591474714779558</v>
      </c>
      <c r="AB96" s="16">
        <f>SB.n!AB96*$F96/100</f>
        <v>19.251927569764316</v>
      </c>
      <c r="AC96" s="16">
        <f>SB.n!AC96*$F96/100</f>
        <v>27.113971289353927</v>
      </c>
      <c r="AD96" s="16">
        <f>SB.n!AD96*$F96/100</f>
        <v>121.05531419521958</v>
      </c>
      <c r="AE96" s="16">
        <f>SB.n!AE96*$F96/100</f>
        <v>5.9469305058434268</v>
      </c>
      <c r="AF96" s="16">
        <f>SB.n!AF96*$F96/100</f>
        <v>21.671017945022658</v>
      </c>
      <c r="AG96" s="16">
        <f>SB.n!AG96*$F96/100</f>
        <v>47.777034911352281</v>
      </c>
      <c r="AH96" s="16">
        <f>SB.n!AH96*$F96/100</f>
        <v>4.1326127243996682</v>
      </c>
      <c r="AI96" s="16">
        <f>SB.n!AI96*$F96/100</f>
        <v>26.106016966329619</v>
      </c>
      <c r="AJ96" s="16">
        <f>SB.n!AJ96*$F96/100</f>
        <v>2.0159086460486191</v>
      </c>
      <c r="AK96" s="13"/>
      <c r="AL96" s="31">
        <f t="shared" si="6"/>
        <v>99.480878433429126</v>
      </c>
      <c r="AM96" s="31">
        <f t="shared" si="7"/>
        <v>0.22034949459155281</v>
      </c>
      <c r="AN96" s="31">
        <f t="shared" si="8"/>
        <v>99.701227928020685</v>
      </c>
    </row>
    <row r="97" spans="1:40" ht="13.2" customHeight="1" x14ac:dyDescent="0.25">
      <c r="A97" s="13" t="str">
        <f>SB.u!A97</f>
        <v>100928-1102MS</v>
      </c>
      <c r="B97" s="13" t="str">
        <f>SB.u!B97</f>
        <v>10MS111</v>
      </c>
      <c r="C97" s="13" t="str">
        <f>SB.u!D97</f>
        <v>SG-9</v>
      </c>
      <c r="D97" s="7">
        <f>SB.u!E97</f>
        <v>5</v>
      </c>
      <c r="E97" s="7">
        <f>SB.u!F97</f>
        <v>14</v>
      </c>
      <c r="F97" s="17">
        <f>SB.n!F97</f>
        <v>100.04616084128726</v>
      </c>
      <c r="G97" s="14">
        <f>SB.n!G97*$F97/100</f>
        <v>54.92840388934286</v>
      </c>
      <c r="H97" s="14">
        <f>SB.n!H97*$F97/100</f>
        <v>1.7441091057429057</v>
      </c>
      <c r="I97" s="14">
        <f>SB.n!I97*$F97/100</f>
        <v>14.146180432196267</v>
      </c>
      <c r="J97" s="14">
        <f>SB.n!J97*$F97/100</f>
        <v>11.139472748480745</v>
      </c>
      <c r="K97" s="14">
        <f>SB.n!K97*$F97/100</f>
        <v>0.20789759640165414</v>
      </c>
      <c r="L97" s="14">
        <f>SB.n!L97*$F97/100</f>
        <v>4.6800672980971889</v>
      </c>
      <c r="M97" s="14">
        <f>SB.n!M97*$F97/100</f>
        <v>8.2916273653505375</v>
      </c>
      <c r="N97" s="14">
        <f>SB.n!N97*$F97/100</f>
        <v>2.9786530636501087</v>
      </c>
      <c r="O97" s="14">
        <f>SB.n!O97*$F97/100</f>
        <v>1.3885328735599509</v>
      </c>
      <c r="P97" s="14">
        <f>SB.n!P97*$F97/100</f>
        <v>0.31681021348225008</v>
      </c>
      <c r="Q97" s="13"/>
      <c r="R97" s="16">
        <f>SB.n!R97*$F97/100</f>
        <v>16.479074823524059</v>
      </c>
      <c r="S97" s="16">
        <f>SB.n!S97*$F97/100</f>
        <v>38.082739988509871</v>
      </c>
      <c r="T97" s="16">
        <f>SB.n!T97*$F97/100</f>
        <v>34.766828591093443</v>
      </c>
      <c r="U97" s="16">
        <f>SB.n!U97*$F97/100</f>
        <v>295.91997167852662</v>
      </c>
      <c r="V97" s="16">
        <f>SB.n!V97*$F97/100</f>
        <v>565.21217001416369</v>
      </c>
      <c r="W97" s="16">
        <f>SB.n!W97*$F97/100</f>
        <v>37.077918352929132</v>
      </c>
      <c r="X97" s="16">
        <f>SB.n!X97*$F97/100</f>
        <v>309.38458159530842</v>
      </c>
      <c r="Y97" s="16">
        <f>SB.n!Y97*$F97/100</f>
        <v>173.33173213767688</v>
      </c>
      <c r="Z97" s="16">
        <f>SB.n!Z97*$F97/100</f>
        <v>37.278882680045285</v>
      </c>
      <c r="AA97" s="16">
        <f>SB.n!AA97*$F97/100</f>
        <v>11.856895299852679</v>
      </c>
      <c r="AB97" s="16">
        <f>SB.n!AB97*$F97/100</f>
        <v>20.09643271161471</v>
      </c>
      <c r="AC97" s="16">
        <f>SB.n!AC97*$F97/100</f>
        <v>27.63259497847023</v>
      </c>
      <c r="AD97" s="16">
        <f>SB.n!AD97*$F97/100</f>
        <v>122.18631088661741</v>
      </c>
      <c r="AE97" s="16">
        <f>SB.n!AE97*$F97/100</f>
        <v>6.2298941406005603</v>
      </c>
      <c r="AF97" s="16">
        <f>SB.n!AF97*$F97/100</f>
        <v>21.905111655660029</v>
      </c>
      <c r="AG97" s="16">
        <f>SB.n!AG97*$F97/100</f>
        <v>47.327099035852626</v>
      </c>
      <c r="AH97" s="16">
        <f>SB.n!AH97*$F97/100</f>
        <v>4.6221795236713827</v>
      </c>
      <c r="AI97" s="16">
        <f>SB.n!AI97*$F97/100</f>
        <v>27.833559305586373</v>
      </c>
      <c r="AJ97" s="16">
        <f>SB.n!AJ97*$F97/100</f>
        <v>0.80385730846458825</v>
      </c>
      <c r="AK97" s="13"/>
      <c r="AL97" s="31">
        <f t="shared" si="6"/>
        <v>99.821754586304465</v>
      </c>
      <c r="AM97" s="31">
        <f t="shared" si="7"/>
        <v>0.22440625498280864</v>
      </c>
      <c r="AN97" s="31">
        <f t="shared" si="8"/>
        <v>100.04616084128727</v>
      </c>
    </row>
    <row r="98" spans="1:40" ht="13.2" customHeight="1" x14ac:dyDescent="0.25">
      <c r="A98" s="13" t="str">
        <f>SB.u!A98</f>
        <v>100928-1102MS-a</v>
      </c>
      <c r="B98" s="13" t="str">
        <f>SB.u!B98</f>
        <v>10MS291</v>
      </c>
      <c r="C98" s="13" t="str">
        <f>SB.u!D98</f>
        <v>SG-9</v>
      </c>
      <c r="D98" s="7">
        <f>SB.u!E98</f>
        <v>5</v>
      </c>
      <c r="E98" s="7">
        <f>SB.u!F98</f>
        <v>14</v>
      </c>
      <c r="F98" s="17">
        <f>SB.n!F98</f>
        <v>100.12487606613425</v>
      </c>
      <c r="G98" s="14">
        <f>SB.n!G98*$F98/100</f>
        <v>54.997887001179549</v>
      </c>
      <c r="H98" s="14">
        <f>SB.n!H98*$F98/100</f>
        <v>1.7369773488617839</v>
      </c>
      <c r="I98" s="14">
        <f>SB.n!I98*$F98/100</f>
        <v>14.155667177871004</v>
      </c>
      <c r="J98" s="14">
        <f>SB.n!J98*$F98/100</f>
        <v>11.105162798973272</v>
      </c>
      <c r="K98" s="14">
        <f>SB.n!K98*$F98/100</f>
        <v>0.20674793152302137</v>
      </c>
      <c r="L98" s="14">
        <f>SB.n!L98*$F98/100</f>
        <v>4.713720513632949</v>
      </c>
      <c r="M98" s="14">
        <f>SB.n!M98*$F98/100</f>
        <v>8.3124417336478054</v>
      </c>
      <c r="N98" s="14">
        <f>SB.n!N98*$F98/100</f>
        <v>2.9720416141561397</v>
      </c>
      <c r="O98" s="14">
        <f>SB.n!O98*$F98/100</f>
        <v>1.3831981958662956</v>
      </c>
      <c r="P98" s="14">
        <f>SB.n!P98*$F98/100</f>
        <v>0.31759024527641766</v>
      </c>
      <c r="Q98" s="13"/>
      <c r="R98" s="16">
        <f>SB.n!R98*$F98/100</f>
        <v>15.036942265541697</v>
      </c>
      <c r="S98" s="16">
        <f>SB.n!S98*$F98/100</f>
        <v>37.091124255002853</v>
      </c>
      <c r="T98" s="16">
        <f>SB.n!T98*$F98/100</f>
        <v>33.181519265962017</v>
      </c>
      <c r="U98" s="16">
        <f>SB.n!U98*$F98/100</f>
        <v>297.73145685772562</v>
      </c>
      <c r="V98" s="16">
        <f>SB.n!V98*$F98/100</f>
        <v>566.69223084738144</v>
      </c>
      <c r="W98" s="16">
        <f>SB.n!W98*$F98/100</f>
        <v>37.792848227394785</v>
      </c>
      <c r="X98" s="16">
        <f>SB.n!X98*$F98/100</f>
        <v>310.26224207901032</v>
      </c>
      <c r="Y98" s="16">
        <f>SB.n!Y98*$F98/100</f>
        <v>172.52385092664841</v>
      </c>
      <c r="Z98" s="16">
        <f>SB.n!Z98*$F98/100</f>
        <v>35.687676310218968</v>
      </c>
      <c r="AA98" s="16">
        <f>SB.n!AA98*$F98/100</f>
        <v>11.829061248892804</v>
      </c>
      <c r="AB98" s="16">
        <f>SB.n!AB98*$F98/100</f>
        <v>19.447778663433933</v>
      </c>
      <c r="AC98" s="16">
        <f>SB.n!AC98*$F98/100</f>
        <v>28.269451459218395</v>
      </c>
      <c r="AD98" s="16">
        <f>SB.n!AD98*$F98/100</f>
        <v>118.29061248892802</v>
      </c>
      <c r="AE98" s="16">
        <f>SB.n!AE98*$F98/100</f>
        <v>7.2177322874600156</v>
      </c>
      <c r="AF98" s="16">
        <f>SB.n!AF98*$F98/100</f>
        <v>20.851226608217821</v>
      </c>
      <c r="AG98" s="16">
        <f>SB.n!AG98*$F98/100</f>
        <v>45.912797050787312</v>
      </c>
      <c r="AH98" s="16">
        <f>SB.n!AH98*$F98/100</f>
        <v>5.0123140885138993</v>
      </c>
      <c r="AI98" s="16">
        <f>SB.n!AI98*$F98/100</f>
        <v>25.963786978502</v>
      </c>
      <c r="AJ98" s="16">
        <f>SB.n!AJ98*$F98/100</f>
        <v>2.305664480716394</v>
      </c>
      <c r="AK98" s="13"/>
      <c r="AL98" s="31">
        <f t="shared" si="6"/>
        <v>99.90143456098825</v>
      </c>
      <c r="AM98" s="31">
        <f t="shared" si="7"/>
        <v>0.22344150514603389</v>
      </c>
      <c r="AN98" s="31">
        <f t="shared" si="8"/>
        <v>100.12487606613428</v>
      </c>
    </row>
    <row r="99" spans="1:40" ht="13.2" customHeight="1" x14ac:dyDescent="0.25">
      <c r="A99" s="13" t="str">
        <f>SB.u!A99</f>
        <v>080602-1824MS</v>
      </c>
      <c r="B99" s="13" t="str">
        <f>SB.u!B99</f>
        <v>09MS009</v>
      </c>
      <c r="C99" s="13" t="str">
        <f>SB.u!D99</f>
        <v>WC-1</v>
      </c>
      <c r="D99" s="7">
        <f>SB.u!E99</f>
        <v>3</v>
      </c>
      <c r="E99" s="7">
        <f>SB.u!F99</f>
        <v>9</v>
      </c>
      <c r="F99" s="17">
        <f>SB.n!F99</f>
        <v>98.788722861945828</v>
      </c>
      <c r="G99" s="14">
        <f>SB.n!G99*$F99/100</f>
        <v>52.981710174946912</v>
      </c>
      <c r="H99" s="14">
        <f>SB.n!H99*$F99/100</f>
        <v>1.8274464522441591</v>
      </c>
      <c r="I99" s="14">
        <f>SB.n!I99*$F99/100</f>
        <v>14.055631154702937</v>
      </c>
      <c r="J99" s="14">
        <f>SB.n!J99*$F99/100</f>
        <v>11.184847455490758</v>
      </c>
      <c r="K99" s="14">
        <f>SB.n!K99*$F99/100</f>
        <v>0.25794103028525844</v>
      </c>
      <c r="L99" s="14">
        <f>SB.n!L99*$F99/100</f>
        <v>4.4958401251406146</v>
      </c>
      <c r="M99" s="14">
        <f>SB.n!M99*$F99/100</f>
        <v>9.5194946026526708</v>
      </c>
      <c r="N99" s="14">
        <f>SB.n!N99*$F99/100</f>
        <v>2.8704744174012857</v>
      </c>
      <c r="O99" s="14">
        <f>SB.n!O99*$F99/100</f>
        <v>1.0826060601188967</v>
      </c>
      <c r="P99" s="14">
        <f>SB.n!P99*$F99/100</f>
        <v>0.29483535727508153</v>
      </c>
      <c r="Q99" s="13"/>
      <c r="R99" s="16">
        <f>SB.n!R99*$F99/100</f>
        <v>17.7905019175974</v>
      </c>
      <c r="S99" s="16">
        <f>SB.n!S99*$F99/100</f>
        <v>38.209146163930775</v>
      </c>
      <c r="T99" s="16">
        <f>SB.n!T99*$F99/100</f>
        <v>36.996157396821864</v>
      </c>
      <c r="U99" s="16">
        <f>SB.n!U99*$F99/100</f>
        <v>326.29397835229776</v>
      </c>
      <c r="V99" s="16">
        <f>SB.n!V99*$F99/100</f>
        <v>504.19899752827172</v>
      </c>
      <c r="W99" s="16">
        <f>SB.n!W99*$F99/100</f>
        <v>26.079258492841646</v>
      </c>
      <c r="X99" s="16">
        <f>SB.n!X99*$F99/100</f>
        <v>323.16042403726641</v>
      </c>
      <c r="Y99" s="16">
        <f>SB.n!Y99*$F99/100</f>
        <v>158.19395171045414</v>
      </c>
      <c r="Z99" s="16">
        <f>SB.n!Z99*$F99/100</f>
        <v>33.155026300976964</v>
      </c>
      <c r="AA99" s="16">
        <f>SB.n!AA99*$F99/100</f>
        <v>11.523393287534679</v>
      </c>
      <c r="AB99" s="16">
        <f>SB.n!AB99*$F99/100</f>
        <v>20.620809040851533</v>
      </c>
      <c r="AC99" s="16">
        <f>SB.n!AC99*$F99/100</f>
        <v>31.537707944831752</v>
      </c>
      <c r="AD99" s="16">
        <f>SB.n!AD99*$F99/100</f>
        <v>115.6382624643831</v>
      </c>
      <c r="AE99" s="16">
        <f>SB.n!AE99*$F99/100</f>
        <v>6.5703558218399483</v>
      </c>
      <c r="AF99" s="16">
        <f>SB.n!AF99*$F99/100</f>
        <v>16.98184273952479</v>
      </c>
      <c r="AG99" s="16">
        <f>SB.n!AG99*$F99/100</f>
        <v>40.837288492666758</v>
      </c>
      <c r="AH99" s="16">
        <f>SB.n!AH99*$F99/100</f>
        <v>3.0324719177722841</v>
      </c>
      <c r="AI99" s="16">
        <f>SB.n!AI99*$F99/100</f>
        <v>22.339209794255826</v>
      </c>
      <c r="AJ99" s="16">
        <f>SB.n!AJ99*$F99/100</f>
        <v>0</v>
      </c>
      <c r="AK99" s="13"/>
      <c r="AL99" s="31">
        <f t="shared" si="6"/>
        <v>98.570826830258554</v>
      </c>
      <c r="AM99" s="31">
        <f t="shared" si="7"/>
        <v>0.21789603168725211</v>
      </c>
      <c r="AN99" s="31">
        <f t="shared" si="8"/>
        <v>98.7887228619458</v>
      </c>
    </row>
    <row r="100" spans="1:40" ht="13.2" customHeight="1" x14ac:dyDescent="0.25">
      <c r="A100" s="13" t="str">
        <f>SB.u!A100</f>
        <v>080722-1922MS</v>
      </c>
      <c r="B100" s="13" t="str">
        <f>SB.u!B100</f>
        <v>09MS010</v>
      </c>
      <c r="C100" s="13" t="str">
        <f>SB.u!D100</f>
        <v>WC-2</v>
      </c>
      <c r="D100" s="7">
        <f>SB.u!E100</f>
        <v>3</v>
      </c>
      <c r="E100" s="7">
        <f>SB.u!F100</f>
        <v>9</v>
      </c>
      <c r="F100" s="17">
        <f>SB.n!F100</f>
        <v>98.412793746577805</v>
      </c>
      <c r="G100" s="14">
        <f>SB.n!G100*$F100/100</f>
        <v>53.010210071733702</v>
      </c>
      <c r="H100" s="14">
        <f>SB.n!H100*$F100/100</f>
        <v>1.8082917352194681</v>
      </c>
      <c r="I100" s="14">
        <f>SB.n!I100*$F100/100</f>
        <v>14.086838061928415</v>
      </c>
      <c r="J100" s="14">
        <f>SB.n!J100*$F100/100</f>
        <v>11.16578240129496</v>
      </c>
      <c r="K100" s="14">
        <f>SB.n!K100*$F100/100</f>
        <v>0.19874328632284738</v>
      </c>
      <c r="L100" s="14">
        <f>SB.n!L100*$F100/100</f>
        <v>4.7671564711369685</v>
      </c>
      <c r="M100" s="14">
        <f>SB.n!M100*$F100/100</f>
        <v>8.8428234718504104</v>
      </c>
      <c r="N100" s="14">
        <f>SB.n!N100*$F100/100</f>
        <v>2.9833011107177634</v>
      </c>
      <c r="O100" s="14">
        <f>SB.n!O100*$F100/100</f>
        <v>1.0441612841371761</v>
      </c>
      <c r="P100" s="14">
        <f>SB.n!P100*$F100/100</f>
        <v>0.29099625093871795</v>
      </c>
      <c r="Q100" s="13"/>
      <c r="R100" s="16">
        <f>SB.n!R100*$F100/100</f>
        <v>19.014162752086936</v>
      </c>
      <c r="S100" s="16">
        <f>SB.n!S100*$F100/100</f>
        <v>38.326977275149055</v>
      </c>
      <c r="T100" s="16">
        <f>SB.n!T100*$F100/100</f>
        <v>37.630123142873614</v>
      </c>
      <c r="U100" s="16">
        <f>SB.n!U100*$F100/100</f>
        <v>321.64795734027689</v>
      </c>
      <c r="V100" s="16">
        <f>SB.n!V100*$F100/100</f>
        <v>471.47159577949589</v>
      </c>
      <c r="W100" s="16">
        <f>SB.n!W100*$F100/100</f>
        <v>26.082254665166371</v>
      </c>
      <c r="X100" s="16">
        <f>SB.n!X100*$F100/100</f>
        <v>321.94660911125203</v>
      </c>
      <c r="Y100" s="16">
        <f>SB.n!Y100*$F100/100</f>
        <v>157.88723625554908</v>
      </c>
      <c r="Z100" s="16">
        <f>SB.n!Z100*$F100/100</f>
        <v>33.249897168570875</v>
      </c>
      <c r="AA100" s="16">
        <f>SB.n!AA100*$F100/100</f>
        <v>12.145172019657624</v>
      </c>
      <c r="AB100" s="16">
        <f>SB.n!AB100*$F100/100</f>
        <v>19.711016884362373</v>
      </c>
      <c r="AC100" s="16">
        <f>SB.n!AC100*$F100/100</f>
        <v>31.756638313694928</v>
      </c>
      <c r="AD100" s="16">
        <f>SB.n!AD100*$F100/100</f>
        <v>115.87688713837274</v>
      </c>
      <c r="AE100" s="16">
        <f>SB.n!AE100*$F100/100</f>
        <v>5.7739342388536237</v>
      </c>
      <c r="AF100" s="16">
        <f>SB.n!AF100*$F100/100</f>
        <v>20.507421606962875</v>
      </c>
      <c r="AG100" s="16">
        <f>SB.n!AG100*$F100/100</f>
        <v>42.806753839776874</v>
      </c>
      <c r="AH100" s="16">
        <f>SB.n!AH100*$F100/100</f>
        <v>2.0905623968263125</v>
      </c>
      <c r="AI100" s="16">
        <f>SB.n!AI100*$F100/100</f>
        <v>22.498433413464124</v>
      </c>
      <c r="AJ100" s="16">
        <f>SB.n!AJ100*$F100/100</f>
        <v>2.9865177097518751</v>
      </c>
      <c r="AK100" s="13"/>
      <c r="AL100" s="31">
        <f t="shared" si="6"/>
        <v>98.198304145280431</v>
      </c>
      <c r="AM100" s="31">
        <f t="shared" si="7"/>
        <v>0.21448960129737321</v>
      </c>
      <c r="AN100" s="31">
        <f t="shared" si="8"/>
        <v>98.412793746577805</v>
      </c>
    </row>
    <row r="101" spans="1:40" ht="13.2" customHeight="1" x14ac:dyDescent="0.25">
      <c r="A101" s="13" t="str">
        <f>SB.u!A101</f>
        <v>110428-1137MS</v>
      </c>
      <c r="B101" s="13" t="str">
        <f>SB.u!B101</f>
        <v>10MS244</v>
      </c>
      <c r="C101" s="13" t="str">
        <f>SB.u!D101</f>
        <v>WW-1</v>
      </c>
      <c r="D101" s="7">
        <f>SB.u!E101</f>
        <v>3</v>
      </c>
      <c r="E101" s="7">
        <f>SB.u!F101</f>
        <v>8</v>
      </c>
      <c r="F101" s="17">
        <f>SB.n!F101</f>
        <v>99.766381837657434</v>
      </c>
      <c r="G101" s="14">
        <f>SB.n!G101*$F101/100</f>
        <v>53.66167451903457</v>
      </c>
      <c r="H101" s="14">
        <f>SB.n!H101*$F101/100</f>
        <v>1.8620457134900723</v>
      </c>
      <c r="I101" s="14">
        <f>SB.n!I101*$F101/100</f>
        <v>13.999261961966781</v>
      </c>
      <c r="J101" s="14">
        <f>SB.n!J101*$F101/100</f>
        <v>11.959991933939337</v>
      </c>
      <c r="K101" s="14">
        <f>SB.n!K101*$F101/100</f>
        <v>0.1914889823970089</v>
      </c>
      <c r="L101" s="14">
        <f>SB.n!L101*$F101/100</f>
        <v>5.1851257177286474</v>
      </c>
      <c r="M101" s="14">
        <f>SB.n!M101*$F101/100</f>
        <v>8.3699357028277923</v>
      </c>
      <c r="N101" s="14">
        <f>SB.n!N101*$F101/100</f>
        <v>2.979218433340904</v>
      </c>
      <c r="O101" s="14">
        <f>SB.n!O101*$F101/100</f>
        <v>1.0536301084760877</v>
      </c>
      <c r="P101" s="14">
        <f>SB.n!P101*$F101/100</f>
        <v>0.29224333031184169</v>
      </c>
      <c r="Q101" s="13"/>
      <c r="R101" s="16">
        <f>SB.n!R101*$F101/100</f>
        <v>16.817719209514568</v>
      </c>
      <c r="S101" s="16">
        <f>SB.n!S101*$F101/100</f>
        <v>37.890524002159317</v>
      </c>
      <c r="T101" s="16">
        <f>SB.n!T101*$F101/100</f>
        <v>36.573473702619033</v>
      </c>
      <c r="U101" s="16">
        <f>SB.n!U101*$F101/100</f>
        <v>317.91567999672714</v>
      </c>
      <c r="V101" s="16">
        <f>SB.n!V101*$F101/100</f>
        <v>467.85679102131485</v>
      </c>
      <c r="W101" s="16">
        <f>SB.n!W101*$F101/100</f>
        <v>25.935759744793543</v>
      </c>
      <c r="X101" s="16">
        <f>SB.n!X101*$F101/100</f>
        <v>304.84648856282723</v>
      </c>
      <c r="Y101" s="16">
        <f>SB.n!Y101*$F101/100</f>
        <v>156.93160876830157</v>
      </c>
      <c r="Z101" s="16">
        <f>SB.n!Z101*$F101/100</f>
        <v>33.635438419029136</v>
      </c>
      <c r="AA101" s="16">
        <f>SB.n!AA101*$F101/100</f>
        <v>11.448206449850275</v>
      </c>
      <c r="AB101" s="16">
        <f>SB.n!AB101*$F101/100</f>
        <v>19.857066054607557</v>
      </c>
      <c r="AC101" s="16">
        <f>SB.n!AC101*$F101/100</f>
        <v>31.811830311973331</v>
      </c>
      <c r="AD101" s="16">
        <f>SB.n!AD101*$F101/100</f>
        <v>119.95288881967015</v>
      </c>
      <c r="AE101" s="16">
        <f>SB.n!AE101*$F101/100</f>
        <v>4.7616433906456903</v>
      </c>
      <c r="AF101" s="16">
        <f>SB.n!AF101*$F101/100</f>
        <v>20.566246985129261</v>
      </c>
      <c r="AG101" s="16">
        <f>SB.n!AG101*$F101/100</f>
        <v>43.260036761823613</v>
      </c>
      <c r="AH101" s="16">
        <f>SB.n!AH101*$F101/100</f>
        <v>3.3432815296022933</v>
      </c>
      <c r="AI101" s="16">
        <f>SB.n!AI101*$F101/100</f>
        <v>24.922644129762542</v>
      </c>
      <c r="AJ101" s="16">
        <f>SB.n!AJ101*$F101/100</f>
        <v>3.3432815296022933</v>
      </c>
      <c r="AK101" s="13"/>
      <c r="AL101" s="31">
        <f t="shared" si="6"/>
        <v>99.554616403513037</v>
      </c>
      <c r="AM101" s="31">
        <f t="shared" si="7"/>
        <v>0.21176543414439852</v>
      </c>
      <c r="AN101" s="31">
        <f t="shared" si="8"/>
        <v>99.766381837657434</v>
      </c>
    </row>
    <row r="102" spans="1:40" ht="13.2" customHeight="1" x14ac:dyDescent="0.25">
      <c r="A102" s="13" t="str">
        <f>SB.u!A102</f>
        <v>110428-1137MS-a</v>
      </c>
      <c r="B102" s="13" t="str">
        <f>SB.u!B102</f>
        <v>10MS248</v>
      </c>
      <c r="C102" s="13" t="str">
        <f>SB.u!D102</f>
        <v>WW-1</v>
      </c>
      <c r="D102" s="7">
        <f>SB.u!E102</f>
        <v>3</v>
      </c>
      <c r="E102" s="7">
        <f>SB.u!F102</f>
        <v>8</v>
      </c>
      <c r="F102" s="17">
        <f>SB.n!F102</f>
        <v>99.981565969175463</v>
      </c>
      <c r="G102" s="14">
        <f>SB.n!G102*$F102/100</f>
        <v>53.787355644101439</v>
      </c>
      <c r="H102" s="14">
        <f>SB.n!H102*$F102/100</f>
        <v>1.8662666467811508</v>
      </c>
      <c r="I102" s="14">
        <f>SB.n!I102*$F102/100</f>
        <v>13.992385208138998</v>
      </c>
      <c r="J102" s="14">
        <f>SB.n!J102*$F102/100</f>
        <v>12.018197585071356</v>
      </c>
      <c r="K102" s="14">
        <f>SB.n!K102*$F102/100</f>
        <v>0.19175280996425961</v>
      </c>
      <c r="L102" s="14">
        <f>SB.n!L102*$F102/100</f>
        <v>5.1982914090142325</v>
      </c>
      <c r="M102" s="14">
        <f>SB.n!M102*$F102/100</f>
        <v>8.403390751778117</v>
      </c>
      <c r="N102" s="14">
        <f>SB.n!N102*$F102/100</f>
        <v>2.9671798881105627</v>
      </c>
      <c r="O102" s="14">
        <f>SB.n!O102*$F102/100</f>
        <v>1.0520677788513009</v>
      </c>
      <c r="P102" s="14">
        <f>SB.n!P102*$F102/100</f>
        <v>0.2931738623324085</v>
      </c>
      <c r="Q102" s="13"/>
      <c r="R102" s="16">
        <f>SB.n!R102*$F102/100</f>
        <v>16.275081661788075</v>
      </c>
      <c r="S102" s="16">
        <f>SB.n!S102*$F102/100</f>
        <v>35.279524844497125</v>
      </c>
      <c r="T102" s="16">
        <f>SB.n!T102*$F102/100</f>
        <v>36.896924264302157</v>
      </c>
      <c r="U102" s="16">
        <f>SB.n!U102*$F102/100</f>
        <v>319.94182273018168</v>
      </c>
      <c r="V102" s="16">
        <f>SB.n!V102*$F102/100</f>
        <v>468.1360445698171</v>
      </c>
      <c r="W102" s="16">
        <f>SB.n!W102*$F102/100</f>
        <v>25.878390716880418</v>
      </c>
      <c r="X102" s="16">
        <f>SB.n!X102*$F102/100</f>
        <v>307.40697722669279</v>
      </c>
      <c r="Y102" s="16">
        <f>SB.n!Y102*$F102/100</f>
        <v>157.79753089472786</v>
      </c>
      <c r="Z102" s="16">
        <f>SB.n!Z102*$F102/100</f>
        <v>34.066475279643363</v>
      </c>
      <c r="AA102" s="16">
        <f>SB.n!AA102*$F102/100</f>
        <v>10.412008764994855</v>
      </c>
      <c r="AB102" s="16">
        <f>SB.n!AB102*$F102/100</f>
        <v>20.621842602514086</v>
      </c>
      <c r="AC102" s="16">
        <f>SB.n!AC102*$F102/100</f>
        <v>30.629501512557678</v>
      </c>
      <c r="AD102" s="16">
        <f>SB.n!AD102*$F102/100</f>
        <v>116.65493315343751</v>
      </c>
      <c r="AE102" s="16">
        <f>SB.n!AE102*$F102/100</f>
        <v>5.0543731868907065</v>
      </c>
      <c r="AF102" s="16">
        <f>SB.n!AF102*$F102/100</f>
        <v>18.600093327757801</v>
      </c>
      <c r="AG102" s="16">
        <f>SB.n!AG102*$F102/100</f>
        <v>43.669784334735702</v>
      </c>
      <c r="AH102" s="16">
        <f>SB.n!AH102*$F102/100</f>
        <v>4.8521982594150774</v>
      </c>
      <c r="AI102" s="16">
        <f>SB.n!AI102*$F102/100</f>
        <v>26.181653108093855</v>
      </c>
      <c r="AJ102" s="16">
        <f>SB.n!AJ102*$F102/100</f>
        <v>1.3141370285915834</v>
      </c>
      <c r="AK102" s="13"/>
      <c r="AL102" s="31">
        <f t="shared" si="6"/>
        <v>99.770061584143818</v>
      </c>
      <c r="AM102" s="31">
        <f t="shared" si="7"/>
        <v>0.21150438503164437</v>
      </c>
      <c r="AN102" s="31">
        <f t="shared" si="8"/>
        <v>99.981565969175463</v>
      </c>
    </row>
    <row r="103" spans="1:40" ht="13.2" customHeight="1" x14ac:dyDescent="0.25">
      <c r="A103" s="13" t="str">
        <f>SB.u!A103</f>
        <v>06BV-G523</v>
      </c>
      <c r="B103" s="13" t="str">
        <f>SB.u!B103</f>
        <v>06BV-G523</v>
      </c>
      <c r="C103" s="13" t="str">
        <f>SB.u!D103</f>
        <v>WG-1</v>
      </c>
      <c r="D103" s="7">
        <f>SB.u!E103</f>
        <v>5</v>
      </c>
      <c r="E103" s="7">
        <f>SB.u!F103</f>
        <v>13</v>
      </c>
      <c r="F103" s="17">
        <f>SB.n!F103</f>
        <v>99.257267046927765</v>
      </c>
      <c r="G103" s="14">
        <f>SB.n!G103*$F103/100</f>
        <v>53.97405252620927</v>
      </c>
      <c r="H103" s="14">
        <f>SB.n!H103*$F103/100</f>
        <v>1.7847556316173157</v>
      </c>
      <c r="I103" s="14">
        <f>SB.n!I103*$F103/100</f>
        <v>14.092111952302764</v>
      </c>
      <c r="J103" s="14">
        <f>SB.n!J103*$F103/100</f>
        <v>11.158395317876911</v>
      </c>
      <c r="K103" s="14">
        <f>SB.n!K103*$F103/100</f>
        <v>0.20052149358631383</v>
      </c>
      <c r="L103" s="14">
        <f>SB.n!L103*$F103/100</f>
        <v>4.7905975258022186</v>
      </c>
      <c r="M103" s="14">
        <f>SB.n!M103*$F103/100</f>
        <v>8.3722164405689412</v>
      </c>
      <c r="N103" s="14">
        <f>SB.n!N103*$F103/100</f>
        <v>2.9163310268717582</v>
      </c>
      <c r="O103" s="14">
        <f>SB.n!O103*$F103/100</f>
        <v>1.4131242330315001</v>
      </c>
      <c r="P103" s="14">
        <f>SB.n!P103*$F103/100</f>
        <v>0.3344611125585385</v>
      </c>
      <c r="Q103" s="13"/>
      <c r="R103" s="16">
        <f>SB.n!R103*$F103/100</f>
        <v>15.313218632495198</v>
      </c>
      <c r="S103" s="16">
        <f>SB.n!S103*$F103/100</f>
        <v>36.547548469555203</v>
      </c>
      <c r="T103" s="16">
        <f>SB.n!T103*$F103/100</f>
        <v>35.935019724255405</v>
      </c>
      <c r="U103" s="16">
        <f>SB.n!U103*$F103/100</f>
        <v>307.89778263737014</v>
      </c>
      <c r="V103" s="16">
        <f>SB.n!V103*$F103/100</f>
        <v>547.09025767694516</v>
      </c>
      <c r="W103" s="16">
        <f>SB.n!W103*$F103/100</f>
        <v>33.791169115706069</v>
      </c>
      <c r="X103" s="16">
        <f>SB.n!X103*$F103/100</f>
        <v>316.57527319578412</v>
      </c>
      <c r="Y103" s="16">
        <f>SB.n!Y103*$F103/100</f>
        <v>164.46396811299846</v>
      </c>
      <c r="Z103" s="16">
        <f>SB.n!Z103*$F103/100</f>
        <v>34.914138482089058</v>
      </c>
      <c r="AA103" s="16">
        <f>SB.n!AA103*$F103/100</f>
        <v>10.412988670096736</v>
      </c>
      <c r="AB103" s="16">
        <f>SB.n!AB103*$F103/100</f>
        <v>19.70300797381049</v>
      </c>
      <c r="AC103" s="16">
        <f>SB.n!AC103*$F103/100</f>
        <v>24.092797315125782</v>
      </c>
      <c r="AD103" s="16">
        <f>SB.n!AD103*$F103/100</f>
        <v>116.78881410383006</v>
      </c>
      <c r="AE103" s="16">
        <f>SB.n!AE103*$F103/100</f>
        <v>5.7169349561315403</v>
      </c>
      <c r="AF103" s="16">
        <f>SB.n!AF103*$F103/100</f>
        <v>20.621801091760197</v>
      </c>
      <c r="AG103" s="16">
        <f>SB.n!AG103*$F103/100</f>
        <v>43.999981537369543</v>
      </c>
      <c r="AH103" s="16">
        <f>SB.n!AH103*$F103/100</f>
        <v>5.1044062108317325</v>
      </c>
      <c r="AI103" s="16">
        <f>SB.n!AI103*$F103/100</f>
        <v>25.930383551025201</v>
      </c>
      <c r="AJ103" s="16">
        <f>SB.n!AJ103*$F103/100</f>
        <v>0</v>
      </c>
      <c r="AK103" s="13"/>
      <c r="AL103" s="31">
        <f t="shared" si="6"/>
        <v>99.036567260425514</v>
      </c>
      <c r="AM103" s="31">
        <f t="shared" si="7"/>
        <v>0.22069978650222341</v>
      </c>
      <c r="AN103" s="31">
        <f t="shared" si="8"/>
        <v>99.257267046927737</v>
      </c>
    </row>
    <row r="104" spans="1:40" ht="13.2" customHeight="1" x14ac:dyDescent="0.25">
      <c r="A104" s="13" t="str">
        <f>SB.u!A104</f>
        <v>97SH-X49A</v>
      </c>
      <c r="B104" s="13" t="str">
        <f>SB.u!B104</f>
        <v>97SH-X49A</v>
      </c>
      <c r="C104" s="13" t="str">
        <f>SB.u!D104</f>
        <v>SH-1</v>
      </c>
      <c r="D104" s="7">
        <f>SB.u!E104</f>
        <v>3</v>
      </c>
      <c r="E104" s="7">
        <f>SB.u!F104</f>
        <v>7</v>
      </c>
      <c r="F104" s="17">
        <f>SB.n!F104</f>
        <v>100.13475150410736</v>
      </c>
      <c r="G104" s="14">
        <f>SB.n!G104*$F104/100</f>
        <v>53.562137991137348</v>
      </c>
      <c r="H104" s="14">
        <f>SB.n!H104*$F104/100</f>
        <v>1.9734339661024276</v>
      </c>
      <c r="I104" s="14">
        <f>SB.n!I104*$F104/100</f>
        <v>13.817787975125771</v>
      </c>
      <c r="J104" s="14">
        <f>SB.n!J104*$F104/100</f>
        <v>12.420101859524193</v>
      </c>
      <c r="K104" s="14">
        <f>SB.n!K104*$F104/100</f>
        <v>0.21586784154066982</v>
      </c>
      <c r="L104" s="14">
        <f>SB.n!L104*$F104/100</f>
        <v>4.8629124632317939</v>
      </c>
      <c r="M104" s="14">
        <f>SB.n!M104*$F104/100</f>
        <v>8.5721131908567028</v>
      </c>
      <c r="N104" s="14">
        <f>SB.n!N104*$F104/100</f>
        <v>3.0090340654445544</v>
      </c>
      <c r="O104" s="14">
        <f>SB.n!O104*$F104/100</f>
        <v>1.1510946087654559</v>
      </c>
      <c r="P104" s="14">
        <f>SB.n!P104*$F104/100</f>
        <v>0.33103144986910676</v>
      </c>
      <c r="Q104" s="13"/>
      <c r="R104" s="16">
        <f>SB.n!R104*$F104/100</f>
        <v>20.555977106947839</v>
      </c>
      <c r="S104" s="16">
        <f>SB.n!S104*$F104/100</f>
        <v>34.694478434165617</v>
      </c>
      <c r="T104" s="16">
        <f>SB.n!T104*$F104/100</f>
        <v>37.903216324030652</v>
      </c>
      <c r="U104" s="16">
        <f>SB.n!U104*$F104/100</f>
        <v>322.97952322672683</v>
      </c>
      <c r="V104" s="16">
        <f>SB.n!V104*$F104/100</f>
        <v>494.94781951168073</v>
      </c>
      <c r="W104" s="16">
        <f>SB.n!W104*$F104/100</f>
        <v>29.68082548125151</v>
      </c>
      <c r="X104" s="16">
        <f>SB.n!X104*$F104/100</f>
        <v>317.86559721475442</v>
      </c>
      <c r="Y104" s="16">
        <f>SB.n!Y104*$F104/100</f>
        <v>166.15245885957356</v>
      </c>
      <c r="Z104" s="16">
        <f>SB.n!Z104*$F104/100</f>
        <v>35.998028201923283</v>
      </c>
      <c r="AA104" s="16">
        <f>SB.n!AA104*$F104/100</f>
        <v>13.336316854751527</v>
      </c>
      <c r="AB104" s="16">
        <f>SB.n!AB104*$F104/100</f>
        <v>21.658980756588949</v>
      </c>
      <c r="AC104" s="16">
        <f>SB.n!AC104*$F104/100</f>
        <v>30.583283012776054</v>
      </c>
      <c r="AD104" s="16">
        <f>SB.n!AD104*$F104/100</f>
        <v>123.63668181886189</v>
      </c>
      <c r="AE104" s="16">
        <f>SB.n!AE104*$F104/100</f>
        <v>5.0136529529141072</v>
      </c>
      <c r="AF104" s="16">
        <f>SB.n!AF104*$F104/100</f>
        <v>20.856796284122684</v>
      </c>
      <c r="AG104" s="16">
        <f>SB.n!AG104*$F104/100</f>
        <v>38.103762442147215</v>
      </c>
      <c r="AH104" s="16">
        <f>SB.n!AH104*$F104/100</f>
        <v>4.5122876576226965</v>
      </c>
      <c r="AI104" s="16">
        <f>SB.n!AI104*$F104/100</f>
        <v>23.363622760579741</v>
      </c>
      <c r="AJ104" s="16">
        <f>SB.n!AJ104*$F104/100</f>
        <v>1.5040958858742317</v>
      </c>
      <c r="AK104" s="13"/>
      <c r="AL104" s="31">
        <f t="shared" si="6"/>
        <v>99.915515411598022</v>
      </c>
      <c r="AM104" s="31">
        <f t="shared" si="7"/>
        <v>0.21923609250933496</v>
      </c>
      <c r="AN104" s="31">
        <f t="shared" si="8"/>
        <v>100.13475150410736</v>
      </c>
    </row>
    <row r="105" spans="1:40" ht="13.2" customHeight="1" x14ac:dyDescent="0.25">
      <c r="A105" s="13" t="str">
        <f>SB.u!A105</f>
        <v>99SH-X98</v>
      </c>
      <c r="B105" s="13" t="str">
        <f>SB.u!B105</f>
        <v>99SH-X98</v>
      </c>
      <c r="C105" s="13" t="str">
        <f>SB.u!D105</f>
        <v>SH-2</v>
      </c>
      <c r="D105" s="7">
        <f>SB.u!E105</f>
        <v>3</v>
      </c>
      <c r="E105" s="7">
        <f>SB.u!F105</f>
        <v>7</v>
      </c>
      <c r="F105" s="17">
        <f>SB.n!F105</f>
        <v>99.446373673952522</v>
      </c>
      <c r="G105" s="14">
        <f>SB.n!G105*$F105/100</f>
        <v>53.203382435505254</v>
      </c>
      <c r="H105" s="14">
        <f>SB.n!H105*$F105/100</f>
        <v>1.9736682405842425</v>
      </c>
      <c r="I105" s="14">
        <f>SB.n!I105*$F105/100</f>
        <v>13.817406294623265</v>
      </c>
      <c r="J105" s="14">
        <f>SB.n!J105*$F105/100</f>
        <v>12.341439598864719</v>
      </c>
      <c r="K105" s="14">
        <f>SB.n!K105*$F105/100</f>
        <v>0.21039659637175684</v>
      </c>
      <c r="L105" s="14">
        <f>SB.n!L105*$F105/100</f>
        <v>4.7407785938519487</v>
      </c>
      <c r="M105" s="14">
        <f>SB.n!M105*$F105/100</f>
        <v>8.5509720541741654</v>
      </c>
      <c r="N105" s="14">
        <f>SB.n!N105*$F105/100</f>
        <v>2.9329186756478127</v>
      </c>
      <c r="O105" s="14">
        <f>SB.n!O105*$F105/100</f>
        <v>1.1320719773227375</v>
      </c>
      <c r="P105" s="14">
        <f>SB.n!P105*$F105/100</f>
        <v>0.32838661250605894</v>
      </c>
      <c r="Q105" s="13"/>
      <c r="R105" s="16">
        <f>SB.n!R105*$F105/100</f>
        <v>20.940881892400213</v>
      </c>
      <c r="S105" s="16">
        <f>SB.n!S105*$F105/100</f>
        <v>32.300322541579561</v>
      </c>
      <c r="T105" s="16">
        <f>SB.n!T105*$F105/100</f>
        <v>37.6343207594551</v>
      </c>
      <c r="U105" s="16">
        <f>SB.n!U105*$F105/100</f>
        <v>318.9533378800013</v>
      </c>
      <c r="V105" s="16">
        <f>SB.n!V105*$F105/100</f>
        <v>473.63928619839157</v>
      </c>
      <c r="W105" s="16">
        <f>SB.n!W105*$F105/100</f>
        <v>26.768768834153096</v>
      </c>
      <c r="X105" s="16">
        <f>SB.n!X105*$F105/100</f>
        <v>316.48389426061453</v>
      </c>
      <c r="Y105" s="16">
        <f>SB.n!Y105*$F105/100</f>
        <v>165.84783347801866</v>
      </c>
      <c r="Z105" s="16">
        <f>SB.n!Z105*$F105/100</f>
        <v>35.559988119170164</v>
      </c>
      <c r="AA105" s="16">
        <f>SB.n!AA105*$F105/100</f>
        <v>12.248440352158614</v>
      </c>
      <c r="AB105" s="16">
        <f>SB.n!AB105*$F105/100</f>
        <v>20.249437678971901</v>
      </c>
      <c r="AC105" s="16">
        <f>SB.n!AC105*$F105/100</f>
        <v>29.435767943090863</v>
      </c>
      <c r="AD105" s="16">
        <f>SB.n!AD105*$F105/100</f>
        <v>121.00273734995405</v>
      </c>
      <c r="AE105" s="16">
        <f>SB.n!AE105*$F105/100</f>
        <v>5.7291091969774151</v>
      </c>
      <c r="AF105" s="16">
        <f>SB.n!AF105*$F105/100</f>
        <v>20.842104147624731</v>
      </c>
      <c r="AG105" s="16">
        <f>SB.n!AG105*$F105/100</f>
        <v>41.091541826596639</v>
      </c>
      <c r="AH105" s="16">
        <f>SB.n!AH105*$F105/100</f>
        <v>4.0498875357943795</v>
      </c>
      <c r="AI105" s="16">
        <f>SB.n!AI105*$F105/100</f>
        <v>23.410325511787033</v>
      </c>
      <c r="AJ105" s="16">
        <f>SB.n!AJ105*$F105/100</f>
        <v>1.7779994059585085</v>
      </c>
      <c r="AK105" s="13"/>
      <c r="AL105" s="31">
        <f t="shared" si="6"/>
        <v>99.231421079451962</v>
      </c>
      <c r="AM105" s="31">
        <f t="shared" si="7"/>
        <v>0.21495259450056742</v>
      </c>
      <c r="AN105" s="31">
        <f t="shared" si="8"/>
        <v>99.446373673952536</v>
      </c>
    </row>
    <row r="106" spans="1:40" ht="13.2" customHeight="1" x14ac:dyDescent="0.25">
      <c r="A106" s="13" t="str">
        <f>SB.u!A106</f>
        <v>00SH-X111</v>
      </c>
      <c r="B106" s="13" t="str">
        <f>SB.u!B106</f>
        <v>00SH-X111</v>
      </c>
      <c r="C106" s="13" t="str">
        <f>SB.u!D106</f>
        <v>SH-3</v>
      </c>
      <c r="D106" s="7">
        <f>SB.u!E106</f>
        <v>3</v>
      </c>
      <c r="E106" s="7">
        <f>SB.u!F106</f>
        <v>7</v>
      </c>
      <c r="F106" s="17">
        <f>SB.n!F106</f>
        <v>99.437363114794096</v>
      </c>
      <c r="G106" s="14">
        <f>SB.n!G106*$F106/100</f>
        <v>53.071659962463755</v>
      </c>
      <c r="H106" s="14">
        <f>SB.n!H106*$F106/100</f>
        <v>1.9767691898099256</v>
      </c>
      <c r="I106" s="14">
        <f>SB.n!I106*$F106/100</f>
        <v>13.812354221305133</v>
      </c>
      <c r="J106" s="14">
        <f>SB.n!J106*$F106/100</f>
        <v>12.523495324194197</v>
      </c>
      <c r="K106" s="14">
        <f>SB.n!K106*$F106/100</f>
        <v>0.22604732218088855</v>
      </c>
      <c r="L106" s="14">
        <f>SB.n!L106*$F106/100</f>
        <v>4.6508828706187169</v>
      </c>
      <c r="M106" s="14">
        <f>SB.n!M106*$F106/100</f>
        <v>8.5519828313551116</v>
      </c>
      <c r="N106" s="14">
        <f>SB.n!N106*$F106/100</f>
        <v>2.9865035720132971</v>
      </c>
      <c r="O106" s="14">
        <f>SB.n!O106*$F106/100</f>
        <v>1.0803336328140789</v>
      </c>
      <c r="P106" s="14">
        <f>SB.n!P106*$F106/100</f>
        <v>0.33832410923925965</v>
      </c>
      <c r="Q106" s="13"/>
      <c r="R106" s="16">
        <f>SB.n!R106*$F106/100</f>
        <v>21.914856467410722</v>
      </c>
      <c r="S106" s="16">
        <f>SB.n!S106*$F106/100</f>
        <v>33.117966948508588</v>
      </c>
      <c r="T106" s="16">
        <f>SB.n!T106*$F106/100</f>
        <v>36.950610007831536</v>
      </c>
      <c r="U106" s="16">
        <f>SB.n!U106*$F106/100</f>
        <v>320.56619639772998</v>
      </c>
      <c r="V106" s="16">
        <f>SB.n!V106*$F106/100</f>
        <v>492.05240507769281</v>
      </c>
      <c r="W106" s="16">
        <f>SB.n!W106*$F106/100</f>
        <v>27.614684606916647</v>
      </c>
      <c r="X106" s="16">
        <f>SB.n!X106*$F106/100</f>
        <v>320.4679234987729</v>
      </c>
      <c r="Y106" s="16">
        <f>SB.n!Y106*$F106/100</f>
        <v>167.75183851959684</v>
      </c>
      <c r="Z106" s="16">
        <f>SB.n!Z106*$F106/100</f>
        <v>36.75406420991753</v>
      </c>
      <c r="AA106" s="16">
        <f>SB.n!AA106*$F106/100</f>
        <v>11.497929177968853</v>
      </c>
      <c r="AB106" s="16">
        <f>SB.n!AB106*$F106/100</f>
        <v>21.914856467410722</v>
      </c>
      <c r="AC106" s="16">
        <f>SB.n!AC106*$F106/100</f>
        <v>29.481869687099625</v>
      </c>
      <c r="AD106" s="16">
        <f>SB.n!AD106*$F106/100</f>
        <v>124.41349007956042</v>
      </c>
      <c r="AE106" s="16">
        <f>SB.n!AE106*$F106/100</f>
        <v>7.9601048155168996</v>
      </c>
      <c r="AF106" s="16">
        <f>SB.n!AF106*$F106/100</f>
        <v>21.521764871582732</v>
      </c>
      <c r="AG106" s="16">
        <f>SB.n!AG106*$F106/100</f>
        <v>40.095342774455496</v>
      </c>
      <c r="AH106" s="16">
        <f>SB.n!AH106*$F106/100</f>
        <v>3.832643059322951</v>
      </c>
      <c r="AI106" s="16">
        <f>SB.n!AI106*$F106/100</f>
        <v>23.683768648636697</v>
      </c>
      <c r="AJ106" s="16">
        <f>SB.n!AJ106*$F106/100</f>
        <v>0.8844560906129888</v>
      </c>
      <c r="AK106" s="13"/>
      <c r="AL106" s="31">
        <f t="shared" si="6"/>
        <v>99.218353035994355</v>
      </c>
      <c r="AM106" s="31">
        <f t="shared" si="7"/>
        <v>0.21901007879971576</v>
      </c>
      <c r="AN106" s="31">
        <f t="shared" si="8"/>
        <v>99.437363114794067</v>
      </c>
    </row>
    <row r="107" spans="1:40" ht="13.2" customHeight="1" x14ac:dyDescent="0.25">
      <c r="A107" s="13" t="str">
        <f>SB.u!A107</f>
        <v>97LC-Q70</v>
      </c>
      <c r="B107" s="13" t="str">
        <f>SB.u!B107</f>
        <v>97LC-Q70</v>
      </c>
      <c r="C107" s="13" t="str">
        <f>SB.u!D107</f>
        <v>LC-1</v>
      </c>
      <c r="D107" s="7">
        <f>SB.u!E107</f>
        <v>5</v>
      </c>
      <c r="E107" s="7">
        <f>SB.u!F107</f>
        <v>13</v>
      </c>
      <c r="F107" s="17">
        <f>SB.n!F107</f>
        <v>99.825372211616852</v>
      </c>
      <c r="G107" s="14">
        <f>SB.n!G107*$F107/100</f>
        <v>54.28652116572497</v>
      </c>
      <c r="H107" s="14">
        <f>SB.n!H107*$F107/100</f>
        <v>1.8139065098466662</v>
      </c>
      <c r="I107" s="14">
        <f>SB.n!I107*$F107/100</f>
        <v>14.053335116164506</v>
      </c>
      <c r="J107" s="14">
        <f>SB.n!J107*$F107/100</f>
        <v>11.455087805924585</v>
      </c>
      <c r="K107" s="14">
        <f>SB.n!K107*$F107/100</f>
        <v>0.19984468385623808</v>
      </c>
      <c r="L107" s="14">
        <f>SB.n!L107*$F107/100</f>
        <v>4.6723673271212443</v>
      </c>
      <c r="M107" s="14">
        <f>SB.n!M107*$F107/100</f>
        <v>8.4297197241742108</v>
      </c>
      <c r="N107" s="14">
        <f>SB.n!N107*$F107/100</f>
        <v>3.0709357877716092</v>
      </c>
      <c r="O107" s="14">
        <f>SB.n!O107*$F107/100</f>
        <v>1.265406710235907</v>
      </c>
      <c r="P107" s="14">
        <f>SB.n!P107*$F107/100</f>
        <v>0.3545360929716404</v>
      </c>
      <c r="Q107" s="13"/>
      <c r="R107" s="16">
        <f>SB.n!R107*$F107/100</f>
        <v>21.11626047757613</v>
      </c>
      <c r="S107" s="16">
        <f>SB.n!S107*$F107/100</f>
        <v>35.325332948468485</v>
      </c>
      <c r="T107" s="16">
        <f>SB.n!T107*$F107/100</f>
        <v>35.621355291612083</v>
      </c>
      <c r="U107" s="16">
        <f>SB.n!U107*$F107/100</f>
        <v>301.84411589208128</v>
      </c>
      <c r="V107" s="16">
        <f>SB.n!V107*$F107/100</f>
        <v>552.57504053470257</v>
      </c>
      <c r="W107" s="16">
        <f>SB.n!W107*$F107/100</f>
        <v>32.562457745794966</v>
      </c>
      <c r="X107" s="16">
        <f>SB.n!X107*$F107/100</f>
        <v>317.23727773554799</v>
      </c>
      <c r="Y107" s="16">
        <f>SB.n!Y107*$F107/100</f>
        <v>169.42345439251505</v>
      </c>
      <c r="Z107" s="16">
        <f>SB.n!Z107*$F107/100</f>
        <v>36.016051749136864</v>
      </c>
      <c r="AA107" s="16">
        <f>SB.n!AA107*$F107/100</f>
        <v>12.432938412030808</v>
      </c>
      <c r="AB107" s="16">
        <f>SB.n!AB107*$F107/100</f>
        <v>19.932171105001775</v>
      </c>
      <c r="AC107" s="16">
        <f>SB.n!AC107*$F107/100</f>
        <v>26.642010882923159</v>
      </c>
      <c r="AD107" s="16">
        <f>SB.n!AD107*$F107/100</f>
        <v>122.35590183268413</v>
      </c>
      <c r="AE107" s="16">
        <f>SB.n!AE107*$F107/100</f>
        <v>7.005862121064979</v>
      </c>
      <c r="AF107" s="16">
        <f>SB.n!AF107*$F107/100</f>
        <v>19.34012641871459</v>
      </c>
      <c r="AG107" s="16">
        <f>SB.n!AG107*$F107/100</f>
        <v>50.027775991266807</v>
      </c>
      <c r="AH107" s="16">
        <f>SB.n!AH107*$F107/100</f>
        <v>3.7496163464854821</v>
      </c>
      <c r="AI107" s="16">
        <f>SB.n!AI107*$F107/100</f>
        <v>26.93803322606675</v>
      </c>
      <c r="AJ107" s="16">
        <f>SB.n!AJ107*$F107/100</f>
        <v>0</v>
      </c>
      <c r="AK107" s="13"/>
      <c r="AL107" s="31">
        <f t="shared" si="6"/>
        <v>99.601660923791584</v>
      </c>
      <c r="AM107" s="31">
        <f t="shared" si="7"/>
        <v>0.22371128782528713</v>
      </c>
      <c r="AN107" s="31">
        <f t="shared" si="8"/>
        <v>99.825372211616866</v>
      </c>
    </row>
    <row r="108" spans="1:40" ht="13.2" customHeight="1" x14ac:dyDescent="0.25">
      <c r="A108" s="13" t="str">
        <f>SB.u!A108</f>
        <v>00LC-Q447</v>
      </c>
      <c r="B108" s="13" t="str">
        <f>SB.u!B108</f>
        <v>00LC-Q447</v>
      </c>
      <c r="C108" s="13" t="str">
        <f>SB.u!D108</f>
        <v>LC-2</v>
      </c>
      <c r="D108" s="7">
        <f>SB.u!E108</f>
        <v>5</v>
      </c>
      <c r="E108" s="7">
        <f>SB.u!F108</f>
        <v>13</v>
      </c>
      <c r="F108" s="17">
        <f>SB.n!F108</f>
        <v>100.07257806484175</v>
      </c>
      <c r="G108" s="14">
        <f>SB.n!G108*$F108/100</f>
        <v>54.444389036071762</v>
      </c>
      <c r="H108" s="14">
        <f>SB.n!H108*$F108/100</f>
        <v>1.8141440298694576</v>
      </c>
      <c r="I108" s="14">
        <f>SB.n!I108*$F108/100</f>
        <v>14.053019164276852</v>
      </c>
      <c r="J108" s="14">
        <f>SB.n!J108*$F108/100</f>
        <v>11.531564688392489</v>
      </c>
      <c r="K108" s="14">
        <f>SB.n!K108*$F108/100</f>
        <v>0.20489481911882937</v>
      </c>
      <c r="L108" s="14">
        <f>SB.n!L108*$F108/100</f>
        <v>4.7013153831306278</v>
      </c>
      <c r="M108" s="14">
        <f>SB.n!M108*$F108/100</f>
        <v>8.439943595509515</v>
      </c>
      <c r="N108" s="14">
        <f>SB.n!N108*$F108/100</f>
        <v>3.0390225869902379</v>
      </c>
      <c r="O108" s="14">
        <f>SB.n!O108*$F108/100</f>
        <v>1.2694458507561071</v>
      </c>
      <c r="P108" s="14">
        <f>SB.n!P108*$F108/100</f>
        <v>0.34901156025517144</v>
      </c>
      <c r="Q108" s="13"/>
      <c r="R108" s="16">
        <f>SB.n!R108*$F108/100</f>
        <v>22.056161741407106</v>
      </c>
      <c r="S108" s="16">
        <f>SB.n!S108*$F108/100</f>
        <v>36.892144975537434</v>
      </c>
      <c r="T108" s="16">
        <f>SB.n!T108*$F108/100</f>
        <v>36.001985981489618</v>
      </c>
      <c r="U108" s="16">
        <f>SB.n!U108*$F108/100</f>
        <v>304.43437596435456</v>
      </c>
      <c r="V108" s="16">
        <f>SB.n!V108*$F108/100</f>
        <v>561.88813835396309</v>
      </c>
      <c r="W108" s="16">
        <f>SB.n!W108*$F108/100</f>
        <v>34.914013877653396</v>
      </c>
      <c r="X108" s="16">
        <f>SB.n!X108*$F108/100</f>
        <v>318.47910675933127</v>
      </c>
      <c r="Y108" s="16">
        <f>SB.n!Y108*$F108/100</f>
        <v>170.51490063760465</v>
      </c>
      <c r="Z108" s="16">
        <f>SB.n!Z108*$F108/100</f>
        <v>34.617294212970791</v>
      </c>
      <c r="AA108" s="16">
        <f>SB.n!AA108*$F108/100</f>
        <v>12.165506251986876</v>
      </c>
      <c r="AB108" s="16">
        <f>SB.n!AB108*$F108/100</f>
        <v>21.264909302253486</v>
      </c>
      <c r="AC108" s="16">
        <f>SB.n!AC108*$F108/100</f>
        <v>27.594928815482426</v>
      </c>
      <c r="AD108" s="16">
        <f>SB.n!AD108*$F108/100</f>
        <v>120.96271663560935</v>
      </c>
      <c r="AE108" s="16">
        <f>SB.n!AE108*$F108/100</f>
        <v>9.2972161600550152</v>
      </c>
      <c r="AF108" s="16">
        <f>SB.n!AF108*$F108/100</f>
        <v>21.067096192465083</v>
      </c>
      <c r="AG108" s="16">
        <f>SB.n!AG108*$F108/100</f>
        <v>46.288267690486656</v>
      </c>
      <c r="AH108" s="16">
        <f>SB.n!AH108*$F108/100</f>
        <v>4.7475146349217079</v>
      </c>
      <c r="AI108" s="16">
        <f>SB.n!AI108*$F108/100</f>
        <v>23.638666619714339</v>
      </c>
      <c r="AJ108" s="16">
        <f>SB.n!AJ108*$F108/100</f>
        <v>0.98906554894202259</v>
      </c>
      <c r="AK108" s="13"/>
      <c r="AL108" s="31">
        <f t="shared" si="6"/>
        <v>99.846750714371083</v>
      </c>
      <c r="AM108" s="31">
        <f t="shared" si="7"/>
        <v>0.22582735047069705</v>
      </c>
      <c r="AN108" s="31">
        <f t="shared" si="8"/>
        <v>100.07257806484178</v>
      </c>
    </row>
    <row r="109" spans="1:40" ht="13.2" customHeight="1" x14ac:dyDescent="0.25">
      <c r="A109" s="13" t="str">
        <f>SB.u!A109</f>
        <v>T1248</v>
      </c>
      <c r="B109" s="13" t="str">
        <f>SB.u!B109</f>
        <v>10MS201</v>
      </c>
      <c r="C109" s="13" t="str">
        <f>SB.u!D109</f>
        <v>WV-01</v>
      </c>
      <c r="D109" s="7">
        <f>SB.u!E109</f>
        <v>3</v>
      </c>
      <c r="E109" s="7">
        <f>SB.u!F109</f>
        <v>7</v>
      </c>
      <c r="F109" s="17">
        <f>SB.n!F109</f>
        <v>99.431358554958081</v>
      </c>
      <c r="G109" s="14">
        <f>SB.n!G109*$F109/100</f>
        <v>53.438174717839004</v>
      </c>
      <c r="H109" s="14">
        <f>SB.n!H109*$F109/100</f>
        <v>1.9924161386400963</v>
      </c>
      <c r="I109" s="14">
        <f>SB.n!I109*$F109/100</f>
        <v>13.786862177759122</v>
      </c>
      <c r="J109" s="14">
        <f>SB.n!J109*$F109/100</f>
        <v>11.968481755372729</v>
      </c>
      <c r="K109" s="14">
        <f>SB.n!K109*$F109/100</f>
        <v>0.215930422754809</v>
      </c>
      <c r="L109" s="14">
        <f>SB.n!L109*$F109/100</f>
        <v>4.7933250326323789</v>
      </c>
      <c r="M109" s="14">
        <f>SB.n!M109*$F109/100</f>
        <v>8.577633327613011</v>
      </c>
      <c r="N109" s="14">
        <f>SB.n!N109*$F109/100</f>
        <v>2.9850253675808975</v>
      </c>
      <c r="O109" s="14">
        <f>SB.n!O109*$F109/100</f>
        <v>1.1189440428103281</v>
      </c>
      <c r="P109" s="14">
        <f>SB.n!P109*$F109/100</f>
        <v>0.33613869889944259</v>
      </c>
      <c r="Q109" s="13"/>
      <c r="R109" s="16">
        <f>SB.n!R109*$F109/100</f>
        <v>19.320617335038545</v>
      </c>
      <c r="S109" s="16">
        <f>SB.n!S109*$F109/100</f>
        <v>34.236534344990588</v>
      </c>
      <c r="T109" s="16">
        <f>SB.n!T109*$F109/100</f>
        <v>37.640166414375614</v>
      </c>
      <c r="U109" s="16">
        <f>SB.n!U109*$F109/100</f>
        <v>324.64643532398964</v>
      </c>
      <c r="V109" s="16">
        <f>SB.n!V109*$F109/100</f>
        <v>491.5245135494261</v>
      </c>
      <c r="W109" s="16">
        <f>SB.n!W109*$F109/100</f>
        <v>27.829697508501116</v>
      </c>
      <c r="X109" s="16">
        <f>SB.n!X109*$F109/100</f>
        <v>313.5345776857032</v>
      </c>
      <c r="Y109" s="16">
        <f>SB.n!Y109*$F109/100</f>
        <v>167.97925330670819</v>
      </c>
      <c r="Z109" s="16">
        <f>SB.n!Z109*$F109/100</f>
        <v>35.838243554112942</v>
      </c>
      <c r="AA109" s="16">
        <f>SB.n!AA109*$F109/100</f>
        <v>12.513353196268486</v>
      </c>
      <c r="AB109" s="16">
        <f>SB.n!AB109*$F109/100</f>
        <v>22.223715276572833</v>
      </c>
      <c r="AC109" s="16">
        <f>SB.n!AC109*$F109/100</f>
        <v>30.132154496614518</v>
      </c>
      <c r="AD109" s="16">
        <f>SB.n!AD109*$F109/100</f>
        <v>122.43064767229087</v>
      </c>
      <c r="AE109" s="16">
        <f>SB.n!AE109*$F109/100</f>
        <v>6.306730010919317</v>
      </c>
      <c r="AF109" s="16">
        <f>SB.n!AF109*$F109/100</f>
        <v>18.11933542819677</v>
      </c>
      <c r="AG109" s="16">
        <f>SB.n!AG109*$F109/100</f>
        <v>43.246148646303894</v>
      </c>
      <c r="AH109" s="16">
        <f>SB.n!AH109*$F109/100</f>
        <v>2.2023501625432536</v>
      </c>
      <c r="AI109" s="16">
        <f>SB.n!AI109*$F109/100</f>
        <v>23.825424485695198</v>
      </c>
      <c r="AJ109" s="16">
        <f>SB.n!AJ109*$F109/100</f>
        <v>2.3024569881134012</v>
      </c>
      <c r="AK109" s="13"/>
      <c r="AL109" s="31">
        <f t="shared" si="6"/>
        <v>99.212931681901821</v>
      </c>
      <c r="AM109" s="31">
        <f t="shared" si="7"/>
        <v>0.21842687305624225</v>
      </c>
      <c r="AN109" s="31">
        <f t="shared" si="8"/>
        <v>99.431358554958067</v>
      </c>
    </row>
    <row r="110" spans="1:40" ht="13.2" customHeight="1" x14ac:dyDescent="0.25">
      <c r="A110" s="13" t="str">
        <f>SB.u!A110</f>
        <v>T3407</v>
      </c>
      <c r="B110" s="13" t="str">
        <f>SB.u!B110</f>
        <v>10MS215</v>
      </c>
      <c r="C110" s="13" t="str">
        <f>SB.u!D110</f>
        <v>WV-02</v>
      </c>
      <c r="D110" s="7">
        <f>SB.u!E110</f>
        <v>3</v>
      </c>
      <c r="E110" s="7">
        <f>SB.u!F110</f>
        <v>7</v>
      </c>
      <c r="F110" s="17">
        <f>SB.n!F110</f>
        <v>94.984409844249711</v>
      </c>
      <c r="G110" s="14">
        <f>SB.n!G110*$F110/100</f>
        <v>51.930937470463675</v>
      </c>
      <c r="H110" s="14">
        <f>SB.n!H110*$F110/100</f>
        <v>1.9937711322909799</v>
      </c>
      <c r="I110" s="14">
        <f>SB.n!I110*$F110/100</f>
        <v>13.784654619114439</v>
      </c>
      <c r="J110" s="14">
        <f>SB.n!J110*$F110/100</f>
        <v>9.822669964023218</v>
      </c>
      <c r="K110" s="14">
        <f>SB.n!K110*$F110/100</f>
        <v>0.18116229109429255</v>
      </c>
      <c r="L110" s="14">
        <f>SB.n!L110*$F110/100</f>
        <v>4.1075385913894245</v>
      </c>
      <c r="M110" s="14">
        <f>SB.n!M110*$F110/100</f>
        <v>8.3460910408686502</v>
      </c>
      <c r="N110" s="14">
        <f>SB.n!N110*$F110/100</f>
        <v>2.8848510667863194</v>
      </c>
      <c r="O110" s="14">
        <f>SB.n!O110*$F110/100</f>
        <v>1.3723861968224662</v>
      </c>
      <c r="P110" s="14">
        <f>SB.n!P110*$F110/100</f>
        <v>0.33460366942259795</v>
      </c>
      <c r="Q110" s="13"/>
      <c r="R110" s="16">
        <f>SB.n!R110*$F110/100</f>
        <v>20.005769226834584</v>
      </c>
      <c r="S110" s="16">
        <f>SB.n!S110*$F110/100</f>
        <v>33.215320199577043</v>
      </c>
      <c r="T110" s="16">
        <f>SB.n!T110*$F110/100</f>
        <v>36.182683099251065</v>
      </c>
      <c r="U110" s="16">
        <f>SB.n!U110*$F110/100</f>
        <v>323.53827744832967</v>
      </c>
      <c r="V110" s="16">
        <f>SB.n!V110*$F110/100</f>
        <v>517.75696530118796</v>
      </c>
      <c r="W110" s="16">
        <f>SB.n!W110*$F110/100</f>
        <v>30.247957299903014</v>
      </c>
      <c r="X110" s="16">
        <f>SB.n!X110*$F110/100</f>
        <v>322.29389945814381</v>
      </c>
      <c r="Y110" s="16">
        <f>SB.n!Y110*$F110/100</f>
        <v>169.42684943300105</v>
      </c>
      <c r="Z110" s="16">
        <f>SB.n!Z110*$F110/100</f>
        <v>37.522782473297404</v>
      </c>
      <c r="AA110" s="16">
        <f>SB.n!AA110*$F110/100</f>
        <v>11.678008830975214</v>
      </c>
      <c r="AB110" s="16">
        <f>SB.n!AB110*$F110/100</f>
        <v>21.250147217020473</v>
      </c>
      <c r="AC110" s="16">
        <f>SB.n!AC110*$F110/100</f>
        <v>30.439400067623918</v>
      </c>
      <c r="AD110" s="16">
        <f>SB.n!AD110*$F110/100</f>
        <v>142.33769780049295</v>
      </c>
      <c r="AE110" s="16">
        <f>SB.n!AE110*$F110/100</f>
        <v>6.0304471832085111</v>
      </c>
      <c r="AF110" s="16">
        <f>SB.n!AF110*$F110/100</f>
        <v>20.580097529997303</v>
      </c>
      <c r="AG110" s="16">
        <f>SB.n!AG110*$F110/100</f>
        <v>44.701886262831351</v>
      </c>
      <c r="AH110" s="16">
        <f>SB.n!AH110*$F110/100</f>
        <v>4.0202981221390077</v>
      </c>
      <c r="AI110" s="16">
        <f>SB.n!AI110*$F110/100</f>
        <v>26.227659177764</v>
      </c>
      <c r="AJ110" s="16">
        <f>SB.n!AJ110*$F110/100</f>
        <v>1.722984909488146</v>
      </c>
      <c r="AK110" s="13"/>
      <c r="AL110" s="31">
        <f t="shared" si="6"/>
        <v>94.758666042276062</v>
      </c>
      <c r="AM110" s="31">
        <f t="shared" si="7"/>
        <v>0.2257438019736363</v>
      </c>
      <c r="AN110" s="31">
        <f t="shared" si="8"/>
        <v>94.984409844249697</v>
      </c>
    </row>
    <row r="111" spans="1:40" ht="13.2" customHeight="1" x14ac:dyDescent="0.25">
      <c r="A111" s="13" t="str">
        <f>SB.u!A111</f>
        <v>T3421</v>
      </c>
      <c r="B111" s="13" t="str">
        <f>SB.u!B111</f>
        <v>10MS217</v>
      </c>
      <c r="C111" s="13" t="str">
        <f>SB.u!D111</f>
        <v>WV-03</v>
      </c>
      <c r="D111" s="7">
        <f>SB.u!E111</f>
        <v>4</v>
      </c>
      <c r="E111" s="7">
        <f>SB.u!F111</f>
        <v>10</v>
      </c>
      <c r="F111" s="17">
        <f>SB.n!F111</f>
        <v>97.300479757455918</v>
      </c>
      <c r="G111" s="14">
        <f>SB.n!G111*$F111/100</f>
        <v>53.302070229309429</v>
      </c>
      <c r="H111" s="14">
        <f>SB.n!H111*$F111/100</f>
        <v>1.8333855523495379</v>
      </c>
      <c r="I111" s="14">
        <f>SB.n!I111*$F111/100</f>
        <v>14.0459551597116</v>
      </c>
      <c r="J111" s="14">
        <f>SB.n!J111*$F111/100</f>
        <v>10.101450571417949</v>
      </c>
      <c r="K111" s="14">
        <f>SB.n!K111*$F111/100</f>
        <v>0.18454549628902675</v>
      </c>
      <c r="L111" s="14">
        <f>SB.n!L111*$F111/100</f>
        <v>4.4621188299669905</v>
      </c>
      <c r="M111" s="14">
        <f>SB.n!M111*$F111/100</f>
        <v>8.6239217512644135</v>
      </c>
      <c r="N111" s="14">
        <f>SB.n!N111*$F111/100</f>
        <v>2.8560062491784044</v>
      </c>
      <c r="O111" s="14">
        <f>SB.n!O111*$F111/100</f>
        <v>1.3716449484430147</v>
      </c>
      <c r="P111" s="14">
        <f>SB.n!P111*$F111/100</f>
        <v>0.29710523011534185</v>
      </c>
      <c r="Q111" s="13"/>
      <c r="R111" s="16">
        <f>SB.n!R111*$F111/100</f>
        <v>21.241379459353311</v>
      </c>
      <c r="S111" s="16">
        <f>SB.n!S111*$F111/100</f>
        <v>38.958843432362293</v>
      </c>
      <c r="T111" s="16">
        <f>SB.n!T111*$F111/100</f>
        <v>36.903226065328106</v>
      </c>
      <c r="U111" s="16">
        <f>SB.n!U111*$F111/100</f>
        <v>329.77975759705674</v>
      </c>
      <c r="V111" s="16">
        <f>SB.n!V111*$F111/100</f>
        <v>502.06007026277939</v>
      </c>
      <c r="W111" s="16">
        <f>SB.n!W111*$F111/100</f>
        <v>32.694104789972378</v>
      </c>
      <c r="X111" s="16">
        <f>SB.n!X111*$F111/100</f>
        <v>318.81646497287437</v>
      </c>
      <c r="Y111" s="16">
        <f>SB.n!Y111*$F111/100</f>
        <v>162.9810912434252</v>
      </c>
      <c r="Z111" s="16">
        <f>SB.n!Z111*$F111/100</f>
        <v>35.434927946017972</v>
      </c>
      <c r="AA111" s="16">
        <f>SB.n!AA111*$F111/100</f>
        <v>11.354838789331724</v>
      </c>
      <c r="AB111" s="16">
        <f>SB.n!AB111*$F111/100</f>
        <v>21.535039083215338</v>
      </c>
      <c r="AC111" s="16">
        <f>SB.n!AC111*$F111/100</f>
        <v>32.791991331259723</v>
      </c>
      <c r="AD111" s="16">
        <f>SB.n!AD111*$F111/100</f>
        <v>124.51168051749961</v>
      </c>
      <c r="AE111" s="16">
        <f>SB.n!AE111*$F111/100</f>
        <v>6.6562848075392882</v>
      </c>
      <c r="AF111" s="16">
        <f>SB.n!AF111*$F111/100</f>
        <v>22.220244872226736</v>
      </c>
      <c r="AG111" s="16">
        <f>SB.n!AG111*$F111/100</f>
        <v>42.091212753557258</v>
      </c>
      <c r="AH111" s="16">
        <f>SB.n!AH111*$F111/100</f>
        <v>2.8387096973329311</v>
      </c>
      <c r="AI111" s="16">
        <f>SB.n!AI111*$F111/100</f>
        <v>23.884316074111556</v>
      </c>
      <c r="AJ111" s="16">
        <f>SB.n!AJ111*$F111/100</f>
        <v>1.1746384954481095</v>
      </c>
      <c r="AK111" s="13"/>
      <c r="AL111" s="31">
        <f t="shared" si="6"/>
        <v>97.078204018045724</v>
      </c>
      <c r="AM111" s="31">
        <f t="shared" si="7"/>
        <v>0.22227573941021206</v>
      </c>
      <c r="AN111" s="31">
        <f t="shared" si="8"/>
        <v>97.300479757455932</v>
      </c>
    </row>
    <row r="112" spans="1:40" ht="13.2" customHeight="1" x14ac:dyDescent="0.25">
      <c r="A112" s="13" t="str">
        <f>SB.u!A112</f>
        <v>T3445</v>
      </c>
      <c r="B112" s="13" t="str">
        <f>SB.u!B112</f>
        <v>10MS220</v>
      </c>
      <c r="C112" s="13" t="str">
        <f>SB.u!D112</f>
        <v>WV-04</v>
      </c>
      <c r="D112" s="7">
        <f>SB.u!E112</f>
        <v>3</v>
      </c>
      <c r="E112" s="7">
        <f>SB.u!F112</f>
        <v>9</v>
      </c>
      <c r="F112" s="17">
        <f>SB.n!F112</f>
        <v>94.459255550041121</v>
      </c>
      <c r="G112" s="14">
        <f>SB.n!G112*$F112/100</f>
        <v>52.118111466340459</v>
      </c>
      <c r="H112" s="14">
        <f>SB.n!H112*$F112/100</f>
        <v>1.8669994821570788</v>
      </c>
      <c r="I112" s="14">
        <f>SB.n!I112*$F112/100</f>
        <v>13.991191271128146</v>
      </c>
      <c r="J112" s="14">
        <f>SB.n!J112*$F112/100</f>
        <v>9.1278987965398866</v>
      </c>
      <c r="K112" s="14">
        <f>SB.n!K112*$F112/100</f>
        <v>0.1518998508622928</v>
      </c>
      <c r="L112" s="14">
        <f>SB.n!L112*$F112/100</f>
        <v>4.2558563526733719</v>
      </c>
      <c r="M112" s="14">
        <f>SB.n!M112*$F112/100</f>
        <v>8.4641017309095385</v>
      </c>
      <c r="N112" s="14">
        <f>SB.n!N112*$F112/100</f>
        <v>2.9887052034851678</v>
      </c>
      <c r="O112" s="14">
        <f>SB.n!O112*$F112/100</f>
        <v>0.99431731020026159</v>
      </c>
      <c r="P112" s="14">
        <f>SB.n!P112*$F112/100</f>
        <v>0.28864333342482612</v>
      </c>
      <c r="Q112" s="13"/>
      <c r="R112" s="16">
        <f>SB.n!R112*$F112/100</f>
        <v>13.6388105105568</v>
      </c>
      <c r="S112" s="16">
        <f>SB.n!S112*$F112/100</f>
        <v>37.938944730069977</v>
      </c>
      <c r="T112" s="16">
        <f>SB.n!T112*$F112/100</f>
        <v>36.306129387256831</v>
      </c>
      <c r="U112" s="16">
        <f>SB.n!U112*$F112/100</f>
        <v>309.17838755973474</v>
      </c>
      <c r="V112" s="16">
        <f>SB.n!V112*$F112/100</f>
        <v>467.36937988992531</v>
      </c>
      <c r="W112" s="16">
        <f>SB.n!W112*$F112/100</f>
        <v>23.147558683409784</v>
      </c>
      <c r="X112" s="16">
        <f>SB.n!X112*$F112/100</f>
        <v>329.82869924825388</v>
      </c>
      <c r="Y112" s="16">
        <f>SB.n!Y112*$F112/100</f>
        <v>156.46212902603543</v>
      </c>
      <c r="Z112" s="16">
        <f>SB.n!Z112*$F112/100</f>
        <v>35.345649773837337</v>
      </c>
      <c r="AA112" s="16">
        <f>SB.n!AA112*$F112/100</f>
        <v>10.757371670298321</v>
      </c>
      <c r="AB112" s="16">
        <f>SB.n!AB112*$F112/100</f>
        <v>22.475222954016136</v>
      </c>
      <c r="AC112" s="16">
        <f>SB.n!AC112*$F112/100</f>
        <v>30.447203745397928</v>
      </c>
      <c r="AD112" s="16">
        <f>SB.n!AD112*$F112/100</f>
        <v>122.65324663366926</v>
      </c>
      <c r="AE112" s="16">
        <f>SB.n!AE112*$F112/100</f>
        <v>5.186589912465263</v>
      </c>
      <c r="AF112" s="16">
        <f>SB.n!AF112*$F112/100</f>
        <v>20.746359649861052</v>
      </c>
      <c r="AG112" s="16">
        <f>SB.n!AG112*$F112/100</f>
        <v>34.769362005785645</v>
      </c>
      <c r="AH112" s="16">
        <f>SB.n!AH112*$F112/100</f>
        <v>2.3051510722067836</v>
      </c>
      <c r="AI112" s="16">
        <f>SB.n!AI112*$F112/100</f>
        <v>21.802887224622491</v>
      </c>
      <c r="AJ112" s="16">
        <f>SB.n!AJ112*$F112/100</f>
        <v>1.3446714587872901</v>
      </c>
      <c r="AK112" s="13"/>
      <c r="AL112" s="31">
        <f t="shared" si="6"/>
        <v>94.24772479772102</v>
      </c>
      <c r="AM112" s="31">
        <f t="shared" si="7"/>
        <v>0.21153075232008131</v>
      </c>
      <c r="AN112" s="31">
        <f t="shared" si="8"/>
        <v>94.459255550041107</v>
      </c>
    </row>
    <row r="113" spans="1:40" ht="13.2" customHeight="1" x14ac:dyDescent="0.25">
      <c r="A113" s="13" t="str">
        <f>SB.u!A113</f>
        <v>070921-1250RW</v>
      </c>
      <c r="B113" s="13" t="str">
        <f>SB.u!B113</f>
        <v>07RW004</v>
      </c>
      <c r="C113" s="13" t="str">
        <f>SB.u!D113</f>
        <v>WV-05</v>
      </c>
      <c r="D113" s="7">
        <f>SB.u!E113</f>
        <v>3</v>
      </c>
      <c r="E113" s="7">
        <f>SB.u!F113</f>
        <v>8</v>
      </c>
      <c r="F113" s="17">
        <f>SB.n!F113</f>
        <v>99.667285895632702</v>
      </c>
      <c r="G113" s="14">
        <f>SB.n!G113*$F113/100</f>
        <v>53.871906945663305</v>
      </c>
      <c r="H113" s="14">
        <f>SB.n!H113*$F113/100</f>
        <v>1.9080283641575226</v>
      </c>
      <c r="I113" s="14">
        <f>SB.n!I113*$F113/100</f>
        <v>13.92434692607713</v>
      </c>
      <c r="J113" s="14">
        <f>SB.n!J113*$F113/100</f>
        <v>11.75313772753225</v>
      </c>
      <c r="K113" s="14">
        <f>SB.n!K113*$F113/100</f>
        <v>0.21018060521461962</v>
      </c>
      <c r="L113" s="14">
        <f>SB.n!L113*$F113/100</f>
        <v>4.6772048541924676</v>
      </c>
      <c r="M113" s="14">
        <f>SB.n!M113*$F113/100</f>
        <v>8.8399655484469726</v>
      </c>
      <c r="N113" s="14">
        <f>SB.n!N113*$F113/100</f>
        <v>3.0268762760543422</v>
      </c>
      <c r="O113" s="14">
        <f>SB.n!O113*$F113/100</f>
        <v>0.93705813153127826</v>
      </c>
      <c r="P113" s="14">
        <f>SB.n!P113*$F113/100</f>
        <v>0.30290586384320445</v>
      </c>
      <c r="Q113" s="13"/>
      <c r="R113" s="16">
        <f>SB.n!R113*$F113/100</f>
        <v>22.527611640784148</v>
      </c>
      <c r="S113" s="16">
        <f>SB.n!S113*$F113/100</f>
        <v>36.50679922144932</v>
      </c>
      <c r="T113" s="16">
        <f>SB.n!T113*$F113/100</f>
        <v>37.00964769557396</v>
      </c>
      <c r="U113" s="16">
        <f>SB.n!U113*$F113/100</f>
        <v>324.63897489487164</v>
      </c>
      <c r="V113" s="16">
        <f>SB.n!V113*$F113/100</f>
        <v>471.87300811856801</v>
      </c>
      <c r="W113" s="16">
        <f>SB.n!W113*$F113/100</f>
        <v>18.806532932261767</v>
      </c>
      <c r="X113" s="16">
        <f>SB.n!X113*$F113/100</f>
        <v>317.80023564677646</v>
      </c>
      <c r="Y113" s="16">
        <f>SB.n!Y113*$F113/100</f>
        <v>157.89442087513891</v>
      </c>
      <c r="Z113" s="16">
        <f>SB.n!Z113*$F113/100</f>
        <v>38.618762812772822</v>
      </c>
      <c r="AA113" s="16">
        <f>SB.n!AA113*$F113/100</f>
        <v>11.062666430742215</v>
      </c>
      <c r="AB113" s="16">
        <f>SB.n!AB113*$F113/100</f>
        <v>21.723054082184721</v>
      </c>
      <c r="AC113" s="16">
        <f>SB.n!AC113*$F113/100</f>
        <v>33.489708376701437</v>
      </c>
      <c r="AD113" s="16">
        <f>SB.n!AD113*$F113/100</f>
        <v>124.60585188808733</v>
      </c>
      <c r="AE113" s="16">
        <f>SB.n!AE113*$F113/100</f>
        <v>4.8273453515966027</v>
      </c>
      <c r="AF113" s="16">
        <f>SB.n!AF113*$F113/100</f>
        <v>18.001975373662329</v>
      </c>
      <c r="AG113" s="16">
        <f>SB.n!AG113*$F113/100</f>
        <v>43.948956638494074</v>
      </c>
      <c r="AH113" s="16">
        <f>SB.n!AH113*$F113/100</f>
        <v>2.9165211499229482</v>
      </c>
      <c r="AI113" s="16">
        <f>SB.n!AI113*$F113/100</f>
        <v>23.835017673508233</v>
      </c>
      <c r="AJ113" s="16">
        <f>SB.n!AJ113*$F113/100</f>
        <v>1.2068363378991507</v>
      </c>
      <c r="AK113" s="13"/>
      <c r="AL113" s="31">
        <f t="shared" si="6"/>
        <v>99.451611242713085</v>
      </c>
      <c r="AM113" s="31">
        <f t="shared" si="7"/>
        <v>0.21567465291962218</v>
      </c>
      <c r="AN113" s="31">
        <f t="shared" si="8"/>
        <v>99.667285895632702</v>
      </c>
    </row>
    <row r="114" spans="1:40" ht="13.2" customHeight="1" x14ac:dyDescent="0.25">
      <c r="A114" s="13" t="str">
        <f>SB.u!A114</f>
        <v>070924-1633RW</v>
      </c>
      <c r="B114" s="13" t="str">
        <f>SB.u!B114</f>
        <v>07RW006</v>
      </c>
      <c r="C114" s="13" t="str">
        <f>SB.u!D114</f>
        <v>WV-06</v>
      </c>
      <c r="D114" s="7">
        <f>SB.u!E114</f>
        <v>3</v>
      </c>
      <c r="E114" s="7">
        <f>SB.u!F114</f>
        <v>7</v>
      </c>
      <c r="F114" s="17">
        <f>SB.n!F114</f>
        <v>100.15003577972448</v>
      </c>
      <c r="G114" s="14">
        <f>SB.n!G114*$F114/100</f>
        <v>53.848930828489408</v>
      </c>
      <c r="H114" s="14">
        <f>SB.n!H114*$F114/100</f>
        <v>1.9809587847142571</v>
      </c>
      <c r="I114" s="14">
        <f>SB.n!I114*$F114/100</f>
        <v>13.80552852404616</v>
      </c>
      <c r="J114" s="14">
        <f>SB.n!J114*$F114/100</f>
        <v>12.404666769905102</v>
      </c>
      <c r="K114" s="14">
        <f>SB.n!K114*$F114/100</f>
        <v>0.22619279556224281</v>
      </c>
      <c r="L114" s="14">
        <f>SB.n!L114*$F114/100</f>
        <v>4.6495352592836223</v>
      </c>
      <c r="M114" s="14">
        <f>SB.n!M114*$F114/100</f>
        <v>8.5862068457767489</v>
      </c>
      <c r="N114" s="14">
        <f>SB.n!N114*$F114/100</f>
        <v>3.0947550937173083</v>
      </c>
      <c r="O114" s="14">
        <f>SB.n!O114*$F114/100</f>
        <v>1.0101496367933034</v>
      </c>
      <c r="P114" s="14">
        <f>SB.n!P114*$F114/100</f>
        <v>0.32836795330271956</v>
      </c>
      <c r="Q114" s="13"/>
      <c r="R114" s="16">
        <f>SB.n!R114*$F114/100</f>
        <v>16.717205195120616</v>
      </c>
      <c r="S114" s="16">
        <f>SB.n!S114*$F114/100</f>
        <v>33.033998289759303</v>
      </c>
      <c r="T114" s="16">
        <f>SB.n!T114*$F114/100</f>
        <v>36.237295093614762</v>
      </c>
      <c r="U114" s="16">
        <f>SB.n!U114*$F114/100</f>
        <v>322.53194693819546</v>
      </c>
      <c r="V114" s="16">
        <f>SB.n!V114*$F114/100</f>
        <v>491.6059563666908</v>
      </c>
      <c r="W114" s="16">
        <f>SB.n!W114*$F114/100</f>
        <v>20.921532250180896</v>
      </c>
      <c r="X114" s="16">
        <f>SB.n!X114*$F114/100</f>
        <v>314.32349887831589</v>
      </c>
      <c r="Y114" s="16">
        <f>SB.n!Y114*$F114/100</f>
        <v>163.66844607198931</v>
      </c>
      <c r="Z114" s="16">
        <f>SB.n!Z114*$F114/100</f>
        <v>34.535543666566547</v>
      </c>
      <c r="AA114" s="16">
        <f>SB.n!AA114*$F114/100</f>
        <v>11.411744863735032</v>
      </c>
      <c r="AB114" s="16">
        <f>SB.n!AB114*$F114/100</f>
        <v>21.622253426024276</v>
      </c>
      <c r="AC114" s="16">
        <f>SB.n!AC114*$F114/100</f>
        <v>27.928744008614686</v>
      </c>
      <c r="AD114" s="16">
        <f>SB.n!AD114*$F114/100</f>
        <v>121.12466039578413</v>
      </c>
      <c r="AE114" s="16">
        <f>SB.n!AE114*$F114/100</f>
        <v>5.1052542811446209</v>
      </c>
      <c r="AF114" s="16">
        <f>SB.n!AF114*$F114/100</f>
        <v>18.719265697530272</v>
      </c>
      <c r="AG114" s="16">
        <f>SB.n!AG114*$F114/100</f>
        <v>40.341519123554548</v>
      </c>
      <c r="AH114" s="16">
        <f>SB.n!AH114*$F114/100</f>
        <v>2.8028847033735174</v>
      </c>
      <c r="AI114" s="16">
        <f>SB.n!AI114*$F114/100</f>
        <v>23.123798802831519</v>
      </c>
      <c r="AJ114" s="16">
        <f>SB.n!AJ114*$F114/100</f>
        <v>1.0010302512048275</v>
      </c>
      <c r="AK114" s="13"/>
      <c r="AL114" s="31">
        <f t="shared" si="6"/>
        <v>99.935292491590857</v>
      </c>
      <c r="AM114" s="31">
        <f t="shared" si="7"/>
        <v>0.2147432881336204</v>
      </c>
      <c r="AN114" s="31">
        <f t="shared" si="8"/>
        <v>100.15003577972448</v>
      </c>
    </row>
    <row r="115" spans="1:40" ht="13.2" customHeight="1" x14ac:dyDescent="0.25">
      <c r="A115" s="13" t="str">
        <f>SB.u!A115</f>
        <v>070926-1227RW</v>
      </c>
      <c r="B115" s="13" t="str">
        <f>SB.u!B115</f>
        <v>07RW012</v>
      </c>
      <c r="C115" s="13" t="str">
        <f>SB.u!D115</f>
        <v>WV-07</v>
      </c>
      <c r="D115" s="7">
        <f>SB.u!E115</f>
        <v>3</v>
      </c>
      <c r="E115" s="7">
        <f>SB.u!F115</f>
        <v>7</v>
      </c>
      <c r="F115" s="17">
        <f>SB.n!F115</f>
        <v>96.969474478810625</v>
      </c>
      <c r="G115" s="14">
        <f>SB.n!G115*$F115/100</f>
        <v>52.577676410318162</v>
      </c>
      <c r="H115" s="14">
        <f>SB.n!H115*$F115/100</f>
        <v>1.9827794299542503</v>
      </c>
      <c r="I115" s="14">
        <f>SB.n!I115*$F115/100</f>
        <v>13.802562324805432</v>
      </c>
      <c r="J115" s="14">
        <f>SB.n!J115*$F115/100</f>
        <v>10.821808683964631</v>
      </c>
      <c r="K115" s="14">
        <f>SB.n!K115*$F115/100</f>
        <v>0.19233147209583495</v>
      </c>
      <c r="L115" s="14">
        <f>SB.n!L115*$F115/100</f>
        <v>4.2822468529761366</v>
      </c>
      <c r="M115" s="14">
        <f>SB.n!M115*$F115/100</f>
        <v>8.525531385991922</v>
      </c>
      <c r="N115" s="14">
        <f>SB.n!N115*$F115/100</f>
        <v>2.9176903151735751</v>
      </c>
      <c r="O115" s="14">
        <f>SB.n!O115*$F115/100</f>
        <v>1.3091572930461575</v>
      </c>
      <c r="P115" s="14">
        <f>SB.n!P115*$F115/100</f>
        <v>0.33203560687128758</v>
      </c>
      <c r="Q115" s="13"/>
      <c r="R115" s="16">
        <f>SB.n!R115*$F115/100</f>
        <v>14.49172659533725</v>
      </c>
      <c r="S115" s="16">
        <f>SB.n!S115*$F115/100</f>
        <v>34.52726806271626</v>
      </c>
      <c r="T115" s="16">
        <f>SB.n!T115*$F115/100</f>
        <v>37.931364913969979</v>
      </c>
      <c r="U115" s="16">
        <f>SB.n!U115*$F115/100</f>
        <v>319.98510401784932</v>
      </c>
      <c r="V115" s="16">
        <f>SB.n!V115*$F115/100</f>
        <v>554.57600702424838</v>
      </c>
      <c r="W115" s="16">
        <f>SB.n!W115*$F115/100</f>
        <v>29.372492830817777</v>
      </c>
      <c r="X115" s="16">
        <f>SB.n!X115*$F115/100</f>
        <v>315.70566797627322</v>
      </c>
      <c r="Y115" s="16">
        <f>SB.n!Y115*$F115/100</f>
        <v>166.11992634118135</v>
      </c>
      <c r="Z115" s="16">
        <f>SB.n!Z115*$F115/100</f>
        <v>37.736845093898339</v>
      </c>
      <c r="AA115" s="16">
        <f>SB.n!AA115*$F115/100</f>
        <v>11.768449114334276</v>
      </c>
      <c r="AB115" s="16">
        <f>SB.n!AB115*$F115/100</f>
        <v>19.451982007164091</v>
      </c>
      <c r="AC115" s="16">
        <f>SB.n!AC115*$F115/100</f>
        <v>30.053312201068522</v>
      </c>
      <c r="AD115" s="16">
        <f>SB.n!AD115*$F115/100</f>
        <v>125.75706367631585</v>
      </c>
      <c r="AE115" s="16">
        <f>SB.n!AE115*$F115/100</f>
        <v>4.9602554118268447</v>
      </c>
      <c r="AF115" s="16">
        <f>SB.n!AF115*$F115/100</f>
        <v>20.035541467379019</v>
      </c>
      <c r="AG115" s="16">
        <f>SB.n!AG115*$F115/100</f>
        <v>45.809417626871436</v>
      </c>
      <c r="AH115" s="16">
        <f>SB.n!AH115*$F115/100</f>
        <v>3.404096851253716</v>
      </c>
      <c r="AI115" s="16">
        <f>SB.n!AI115*$F115/100</f>
        <v>27.232774810029728</v>
      </c>
      <c r="AJ115" s="16">
        <f>SB.n!AJ115*$F115/100</f>
        <v>3.5013567612895371</v>
      </c>
      <c r="AK115" s="13"/>
      <c r="AL115" s="31">
        <f t="shared" si="6"/>
        <v>96.743819775197395</v>
      </c>
      <c r="AM115" s="31">
        <f t="shared" si="7"/>
        <v>0.22565470361324969</v>
      </c>
      <c r="AN115" s="31">
        <f t="shared" si="8"/>
        <v>96.969474478810639</v>
      </c>
    </row>
    <row r="116" spans="1:40" ht="13.2" customHeight="1" x14ac:dyDescent="0.25">
      <c r="A116" s="13" t="str">
        <f>SB.u!A116</f>
        <v>T2128</v>
      </c>
      <c r="B116" s="13" t="str">
        <f>SB.u!B116</f>
        <v>10MS206</v>
      </c>
      <c r="C116" s="13" t="str">
        <f>SB.u!D116</f>
        <v>AB-1</v>
      </c>
      <c r="D116" s="7">
        <f>SB.u!E116</f>
        <v>5</v>
      </c>
      <c r="E116" s="7">
        <f>SB.u!F116</f>
        <v>13</v>
      </c>
      <c r="F116" s="17">
        <f>SB.n!F116</f>
        <v>99.616705028899361</v>
      </c>
      <c r="G116" s="14">
        <f>SB.n!G116*$F116/100</f>
        <v>54.157868427430088</v>
      </c>
      <c r="H116" s="14">
        <f>SB.n!H116*$F116/100</f>
        <v>1.8064836785599596</v>
      </c>
      <c r="I116" s="14">
        <f>SB.n!I116*$F116/100</f>
        <v>14.063209052387693</v>
      </c>
      <c r="J116" s="14">
        <f>SB.n!J116*$F116/100</f>
        <v>11.503169065857389</v>
      </c>
      <c r="K116" s="14">
        <f>SB.n!K116*$F116/100</f>
        <v>0.19706208355601848</v>
      </c>
      <c r="L116" s="14">
        <f>SB.n!L116*$F116/100</f>
        <v>4.6301871269167609</v>
      </c>
      <c r="M116" s="14">
        <f>SB.n!M116*$F116/100</f>
        <v>8.4349355799896735</v>
      </c>
      <c r="N116" s="14">
        <f>SB.n!N116*$F116/100</f>
        <v>2.965396408044163</v>
      </c>
      <c r="O116" s="14">
        <f>SB.n!O116*$F116/100</f>
        <v>1.2891195411349827</v>
      </c>
      <c r="P116" s="14">
        <f>SB.n!P116*$F116/100</f>
        <v>0.34779365664086825</v>
      </c>
      <c r="Q116" s="13"/>
      <c r="R116" s="16">
        <f>SB.n!R116*$F116/100</f>
        <v>15.639847901271304</v>
      </c>
      <c r="S116" s="16">
        <f>SB.n!S116*$F116/100</f>
        <v>35.951338682143138</v>
      </c>
      <c r="T116" s="16">
        <f>SB.n!T116*$F116/100</f>
        <v>35.849781228238768</v>
      </c>
      <c r="U116" s="16">
        <f>SB.n!U116*$F116/100</f>
        <v>303.14899990451204</v>
      </c>
      <c r="V116" s="16">
        <f>SB.n!V116*$F116/100</f>
        <v>548.41025108353938</v>
      </c>
      <c r="W116" s="16">
        <f>SB.n!W116*$F116/100</f>
        <v>33.412402334534157</v>
      </c>
      <c r="X116" s="16">
        <f>SB.n!X116*$F116/100</f>
        <v>316.75769872769609</v>
      </c>
      <c r="Y116" s="16">
        <f>SB.n!Y116*$F116/100</f>
        <v>168.78848838904486</v>
      </c>
      <c r="Z116" s="16">
        <f>SB.n!Z116*$F116/100</f>
        <v>35.646666320430064</v>
      </c>
      <c r="AA116" s="16">
        <f>SB.n!AA116*$F116/100</f>
        <v>11.374434837288222</v>
      </c>
      <c r="AB116" s="16">
        <f>SB.n!AB116*$F116/100</f>
        <v>19.905260965254389</v>
      </c>
      <c r="AC116" s="16">
        <f>SB.n!AC116*$F116/100</f>
        <v>26.912725284655171</v>
      </c>
      <c r="AD116" s="16">
        <f>SB.n!AD116*$F116/100</f>
        <v>119.5331232454307</v>
      </c>
      <c r="AE116" s="16">
        <f>SB.n!AE116*$F116/100</f>
        <v>6.1950046881659064</v>
      </c>
      <c r="AF116" s="16">
        <f>SB.n!AF116*$F116/100</f>
        <v>18.280341702784643</v>
      </c>
      <c r="AG116" s="16">
        <f>SB.n!AG116*$F116/100</f>
        <v>46.107084072579049</v>
      </c>
      <c r="AH116" s="16">
        <f>SB.n!AH116*$F116/100</f>
        <v>3.5545108866525696</v>
      </c>
      <c r="AI116" s="16">
        <f>SB.n!AI116*$F116/100</f>
        <v>25.287806022185421</v>
      </c>
      <c r="AJ116" s="16">
        <f>SB.n!AJ116*$F116/100</f>
        <v>0.81245963123487319</v>
      </c>
      <c r="AK116" s="13"/>
      <c r="AL116" s="31">
        <f t="shared" si="6"/>
        <v>99.395224620517595</v>
      </c>
      <c r="AM116" s="31">
        <f t="shared" si="7"/>
        <v>0.22148040838176786</v>
      </c>
      <c r="AN116" s="31">
        <f t="shared" si="8"/>
        <v>99.616705028899361</v>
      </c>
    </row>
    <row r="117" spans="1:40" ht="13.2" customHeight="1" x14ac:dyDescent="0.25">
      <c r="A117" s="48" t="str">
        <f>SB.u!A117</f>
        <v>T2152</v>
      </c>
      <c r="B117" s="48" t="str">
        <f>SB.u!B117</f>
        <v>10MS208</v>
      </c>
      <c r="C117" s="48" t="str">
        <f>SB.u!D117</f>
        <v>AB-2</v>
      </c>
      <c r="D117" s="49">
        <f>SB.u!E117</f>
        <v>5</v>
      </c>
      <c r="E117" s="49">
        <f>SB.u!F117</f>
        <v>15</v>
      </c>
      <c r="F117" s="50">
        <f>SB.n!F117</f>
        <v>99.897696452533964</v>
      </c>
      <c r="G117" s="51">
        <f>SB.n!G117*$F117/100</f>
        <v>54.151719202333027</v>
      </c>
      <c r="H117" s="51">
        <f>SB.n!H117*$F117/100</f>
        <v>1.7326712517327076</v>
      </c>
      <c r="I117" s="51">
        <f>SB.n!I117*$F117/100</f>
        <v>14.161395198188471</v>
      </c>
      <c r="J117" s="51">
        <f>SB.n!J117*$F117/100</f>
        <v>11.650891098650304</v>
      </c>
      <c r="K117" s="51">
        <f>SB.n!K117*$F117/100</f>
        <v>0.18899674973027969</v>
      </c>
      <c r="L117" s="51">
        <f>SB.n!L117*$F117/100</f>
        <v>4.7440760295505102</v>
      </c>
      <c r="M117" s="51">
        <f>SB.n!M117*$F117/100</f>
        <v>8.615769723073182</v>
      </c>
      <c r="N117" s="51">
        <f>SB.n!N117*$F117/100</f>
        <v>2.9843862571807871</v>
      </c>
      <c r="O117" s="51">
        <f>SB.n!O117*$F117/100</f>
        <v>1.1404718947511463</v>
      </c>
      <c r="P117" s="51">
        <f>SB.n!P117*$F117/100</f>
        <v>0.30845888827139001</v>
      </c>
      <c r="Q117" s="48"/>
      <c r="R117" s="52">
        <f>SB.n!R117*$F117/100</f>
        <v>16.356274316770204</v>
      </c>
      <c r="S117" s="52">
        <f>SB.n!S117*$F117/100</f>
        <v>38.130564500970543</v>
      </c>
      <c r="T117" s="52">
        <f>SB.n!T117*$F117/100</f>
        <v>37.006070641692588</v>
      </c>
      <c r="U117" s="52">
        <f>SB.n!U117*$F117/100</f>
        <v>309.54249144487613</v>
      </c>
      <c r="V117" s="52">
        <f>SB.n!V117*$F117/100</f>
        <v>527.08093985791982</v>
      </c>
      <c r="W117" s="52">
        <f>SB.n!W117*$F117/100</f>
        <v>26.6811724792314</v>
      </c>
      <c r="X117" s="52">
        <f>SB.n!X117*$F117/100</f>
        <v>319.66293617837766</v>
      </c>
      <c r="Y117" s="52">
        <f>SB.n!Y117*$F117/100</f>
        <v>162.33602259394431</v>
      </c>
      <c r="Z117" s="52">
        <f>SB.n!Z117*$F117/100</f>
        <v>33.019228776979844</v>
      </c>
      <c r="AA117" s="52">
        <f>SB.n!AA117*$F117/100</f>
        <v>11.756072165178585</v>
      </c>
      <c r="AB117" s="52">
        <f>SB.n!AB117*$F117/100</f>
        <v>19.83198260908387</v>
      </c>
      <c r="AC117" s="52">
        <f>SB.n!AC117*$F117/100</f>
        <v>27.396759480590095</v>
      </c>
      <c r="AD117" s="52">
        <f>SB.n!AD117*$F117/100</f>
        <v>115.31173393322993</v>
      </c>
      <c r="AE117" s="52">
        <f>SB.n!AE117*$F117/100</f>
        <v>6.4402830122282673</v>
      </c>
      <c r="AF117" s="52">
        <f>SB.n!AF117*$F117/100</f>
        <v>21.876516898680148</v>
      </c>
      <c r="AG117" s="52">
        <f>SB.n!AG117*$F117/100</f>
        <v>45.388661229037318</v>
      </c>
      <c r="AH117" s="52">
        <f>SB.n!AH117*$F117/100</f>
        <v>2.1467610040760894</v>
      </c>
      <c r="AI117" s="52">
        <f>SB.n!AI117*$F117/100</f>
        <v>25.147771762034189</v>
      </c>
      <c r="AJ117" s="52">
        <f>SB.n!AJ117*$F117/100</f>
        <v>1.4311740027173929</v>
      </c>
      <c r="AK117" s="48"/>
      <c r="AL117" s="56">
        <f t="shared" si="6"/>
        <v>99.678836293461814</v>
      </c>
      <c r="AM117" s="56">
        <f t="shared" si="7"/>
        <v>0.21886015907216325</v>
      </c>
      <c r="AN117" s="56">
        <f t="shared" si="8"/>
        <v>99.897696452533978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zoomScaleNormal="100" workbookViewId="0">
      <selection activeCell="X1" sqref="X1"/>
    </sheetView>
  </sheetViews>
  <sheetFormatPr defaultRowHeight="13.2" x14ac:dyDescent="0.25"/>
  <cols>
    <col min="1" max="1" width="15.44140625" customWidth="1"/>
    <col min="2" max="2" width="12.5546875" customWidth="1"/>
    <col min="3" max="3" width="12.6640625" customWidth="1"/>
    <col min="4" max="4" width="10.6640625" customWidth="1"/>
  </cols>
  <sheetData>
    <row r="1" spans="1:4" ht="18" customHeight="1" x14ac:dyDescent="0.25">
      <c r="A1" s="13" t="s">
        <v>446</v>
      </c>
    </row>
    <row r="2" spans="1:4" ht="13.5" customHeight="1" x14ac:dyDescent="0.25"/>
    <row r="3" spans="1:4" ht="15.6" x14ac:dyDescent="0.25">
      <c r="A3" s="6" t="s">
        <v>409</v>
      </c>
    </row>
    <row r="4" spans="1:4" x14ac:dyDescent="0.25">
      <c r="A4" s="13"/>
      <c r="B4" s="35" t="s">
        <v>312</v>
      </c>
      <c r="C4" s="35" t="s">
        <v>313</v>
      </c>
      <c r="D4" s="35" t="s">
        <v>439</v>
      </c>
    </row>
    <row r="5" spans="1:4" ht="13.8" x14ac:dyDescent="0.25">
      <c r="A5" s="15" t="s">
        <v>443</v>
      </c>
      <c r="B5" s="30">
        <v>-1.6292022056631252</v>
      </c>
      <c r="C5" s="28">
        <v>17.032910945430373</v>
      </c>
      <c r="D5" s="28">
        <v>0.5</v>
      </c>
    </row>
    <row r="6" spans="1:4" x14ac:dyDescent="0.25">
      <c r="A6" s="13"/>
      <c r="B6" s="7"/>
      <c r="C6" s="29"/>
    </row>
    <row r="7" spans="1:4" ht="13.8" x14ac:dyDescent="0.25">
      <c r="A7" s="15" t="s">
        <v>444</v>
      </c>
      <c r="B7" s="30">
        <v>-1.3302115920205149</v>
      </c>
      <c r="C7" s="28">
        <v>16.466214582404014</v>
      </c>
      <c r="D7" s="28">
        <v>0.5</v>
      </c>
    </row>
    <row r="9" spans="1:4" x14ac:dyDescent="0.25">
      <c r="A9" s="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SB.u</vt:lpstr>
      <vt:lpstr>SB.n</vt:lpstr>
      <vt:lpstr>SB.mn</vt:lpstr>
      <vt:lpstr>MI100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Sawlan, Michael G.</dc:creator>
  <cp:lastModifiedBy>Sawlan, Michael G.</cp:lastModifiedBy>
  <dcterms:created xsi:type="dcterms:W3CDTF">2012-12-23T19:30:57Z</dcterms:created>
  <dcterms:modified xsi:type="dcterms:W3CDTF">2017-03-11T18:20:42Z</dcterms:modified>
</cp:coreProperties>
</file>