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7080" windowHeight="7830" tabRatio="793" firstSheet="2" activeTab="2"/>
  </bookViews>
  <sheets>
    <sheet name="PlotDat1" sheetId="100" state="hidden" r:id="rId1"/>
    <sheet name="PlotDat2" sheetId="102" state="hidden" r:id="rId2"/>
    <sheet name="84EA6 tuff" sheetId="3" r:id="rId3"/>
    <sheet name="Concordia plot" sheetId="101" r:id="rId4"/>
  </sheets>
  <definedNames>
    <definedName name="_gXY1">PlotDat1!$C$1:$D$6</definedName>
    <definedName name="ConcAgeTik1">PlotDat1!$E$2:$F$60</definedName>
    <definedName name="ConcAgeTik2">PlotDat1!$G$2:$H$60</definedName>
    <definedName name="ConcAgeTik3">PlotDat1!$I$2:$J$60</definedName>
    <definedName name="ConcAgeTik4">PlotDat1!$K$2:$L$60</definedName>
    <definedName name="ConcAgeTik5">PlotDat1!$M$2:$N$60</definedName>
    <definedName name="ConcAgeTik6">PlotDat1!$O$2:$P$60</definedName>
    <definedName name="ConcAgeTik7">PlotDat1!$Q$2:$R$60</definedName>
    <definedName name="ConcAgeTik8">#REF!</definedName>
    <definedName name="ConcAgeTik9">#REF!</definedName>
    <definedName name="ConcAgeTikAge1">PlotDat1!$E$1</definedName>
    <definedName name="ConcAgeTikAge2">PlotDat1!$G$1</definedName>
    <definedName name="ConcAgeTikAge3">PlotDat1!$I$1</definedName>
    <definedName name="ConcAgeTikAge4">PlotDat1!$K$1</definedName>
    <definedName name="ConcAgeTikAge5">PlotDat1!$M$1</definedName>
    <definedName name="ConcAgeTikAge6">PlotDat1!$O$1</definedName>
    <definedName name="ConcAgeTikAge7">PlotDat1!$Q$1</definedName>
    <definedName name="ConcAgeTikAge8">#REF!</definedName>
    <definedName name="Ellipse1_1">PlotDat1!$Y$1:$Z$59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2">PlotDat1!$AA$1:$AB$59</definedName>
    <definedName name="Ellipse1_3">PlotDat1!$AC$1:$AD$59</definedName>
    <definedName name="Ellipse1_4">PlotDat1!$AE$1:$AF$59</definedName>
    <definedName name="Ellipse1_5">PlotDat1!$AG$1:$AH$59</definedName>
    <definedName name="Ellipse1_6">PlotDat1!$AI$1:$AJ$59</definedName>
    <definedName name="Ellipse1_7">#REF!</definedName>
    <definedName name="Ellipse1_8">#REF!</definedName>
    <definedName name="Ellipse1_9">#REF!</definedName>
    <definedName name="Ellipse2_1">PlotDat1!$AM$1:$AN$59</definedName>
    <definedName name="gauss">#REF!</definedName>
    <definedName name="_xlnm.Print_Area" localSheetId="2">'84EA6 tuff'!$AP$2:$BH$5</definedName>
    <definedName name="_xlnm.Print_Titles" localSheetId="2">'84EA6 tuff'!$A:$A</definedName>
  </definedNames>
  <calcPr calcId="124519"/>
</workbook>
</file>

<file path=xl/calcChain.xml><?xml version="1.0" encoding="utf-8"?>
<calcChain xmlns="http://schemas.openxmlformats.org/spreadsheetml/2006/main">
  <c r="M7" i="3"/>
  <c r="M8"/>
  <c r="M9"/>
  <c r="M10"/>
  <c r="M11"/>
  <c r="M12"/>
  <c r="J14"/>
  <c r="I14"/>
  <c r="I16" l="1"/>
  <c r="K14"/>
  <c r="J16"/>
  <c r="N7" l="1"/>
  <c r="N9"/>
  <c r="N11"/>
  <c r="N8"/>
  <c r="N12"/>
  <c r="N10"/>
  <c r="K16"/>
</calcChain>
</file>

<file path=xl/sharedStrings.xml><?xml version="1.0" encoding="utf-8"?>
<sst xmlns="http://schemas.openxmlformats.org/spreadsheetml/2006/main" count="131" uniqueCount="49">
  <si>
    <t>Sample</t>
  </si>
  <si>
    <t>1 s.e.</t>
  </si>
  <si>
    <t>206Pb/</t>
  </si>
  <si>
    <t>238U</t>
  </si>
  <si>
    <t>comments</t>
  </si>
  <si>
    <t>Correlation</t>
  </si>
  <si>
    <t>Age (Ma)</t>
  </si>
  <si>
    <t>206Pb*/</t>
  </si>
  <si>
    <t>207Pb*/</t>
  </si>
  <si>
    <t>of Concordia</t>
  </si>
  <si>
    <t>235U</t>
  </si>
  <si>
    <t>206Pb*</t>
  </si>
  <si>
    <t>Ellipses</t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</si>
  <si>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</si>
  <si>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</si>
  <si>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</si>
  <si>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</si>
  <si>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</si>
  <si>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</si>
  <si>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</si>
  <si>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</si>
  <si>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</si>
  <si>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</si>
  <si>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</si>
  <si>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</si>
  <si>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</si>
  <si>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</si>
  <si>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</si>
  <si>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</si>
  <si>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</si>
  <si>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ConcBand</t>
  </si>
  <si>
    <t>ConcTikEll</t>
  </si>
  <si>
    <t>207Pb/</t>
  </si>
  <si>
    <t>84Ea6</t>
  </si>
  <si>
    <t>1/s.e.^2</t>
  </si>
  <si>
    <t>(X-WM)^2</t>
  </si>
  <si>
    <t>Mean</t>
  </si>
  <si>
    <t>SD</t>
  </si>
  <si>
    <t>%</t>
  </si>
  <si>
    <t>WM</t>
  </si>
  <si>
    <t>SE</t>
  </si>
  <si>
    <t>MSWD</t>
  </si>
  <si>
    <t>ErrEll</t>
  </si>
  <si>
    <t>84EA6 tuff</t>
  </si>
  <si>
    <t>Concordia1</t>
  </si>
  <si>
    <t>B7:F12</t>
  </si>
  <si>
    <t>ErrBox</t>
  </si>
  <si>
    <t>Average2</t>
  </si>
  <si>
    <t>O7:P12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</si>
</sst>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E+00"/>
  </numFmts>
  <fonts count="8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1" fontId="3" fillId="0" borderId="0" xfId="0" applyNumberFormat="1" applyFont="1"/>
    <xf numFmtId="1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1" fontId="5" fillId="0" borderId="0" xfId="0" applyNumberFormat="1" applyFont="1"/>
    <xf numFmtId="0" fontId="2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strike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4861265260821311"/>
          <c:y val="9.6247960848287198E-2"/>
          <c:w val="0.59711431742508325"/>
          <c:h val="0.73572593800978892"/>
        </c:manualLayout>
      </c:layout>
      <c:scatterChart>
        <c:scatterStyle val="smoothMarker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PlotDat1!$S$1:$S$47</c:f>
              <c:numCache>
                <c:formatCode>General</c:formatCode>
                <c:ptCount val="47"/>
                <c:pt idx="0">
                  <c:v>7.8672939959830421E-2</c:v>
                </c:pt>
                <c:pt idx="1">
                  <c:v>7.867293995983049E-2</c:v>
                </c:pt>
                <c:pt idx="2">
                  <c:v>8.2025396815492924E-2</c:v>
                </c:pt>
                <c:pt idx="3">
                  <c:v>8.5388272924807218E-2</c:v>
                </c:pt>
                <c:pt idx="4">
                  <c:v>8.8761600670247631E-2</c:v>
                </c:pt>
                <c:pt idx="5">
                  <c:v>9.2145412534930804E-2</c:v>
                </c:pt>
                <c:pt idx="6">
                  <c:v>9.553974110292951E-2</c:v>
                </c:pt>
                <c:pt idx="7">
                  <c:v>9.8944619059585959E-2</c:v>
                </c:pt>
                <c:pt idx="8">
                  <c:v>0.10236007919182644</c:v>
                </c:pt>
                <c:pt idx="9">
                  <c:v>0.10578615438847749</c:v>
                </c:pt>
                <c:pt idx="10">
                  <c:v>0.10922287764058214</c:v>
                </c:pt>
                <c:pt idx="11">
                  <c:v>0.11267028204171781</c:v>
                </c:pt>
                <c:pt idx="12">
                  <c:v>0.11612840078831521</c:v>
                </c:pt>
                <c:pt idx="13">
                  <c:v>0.11959726717997765</c:v>
                </c:pt>
                <c:pt idx="14">
                  <c:v>0.12307691461980119</c:v>
                </c:pt>
                <c:pt idx="15">
                  <c:v>0.12656737661469775</c:v>
                </c:pt>
                <c:pt idx="16">
                  <c:v>0.13006868677571659</c:v>
                </c:pt>
                <c:pt idx="17">
                  <c:v>0.13358087881836811</c:v>
                </c:pt>
                <c:pt idx="18">
                  <c:v>0.13710398656294909</c:v>
                </c:pt>
                <c:pt idx="19">
                  <c:v>0.14063804393486734</c:v>
                </c:pt>
                <c:pt idx="20">
                  <c:v>0.14418308496496968</c:v>
                </c:pt>
                <c:pt idx="21">
                  <c:v>0.14773914378986852</c:v>
                </c:pt>
                <c:pt idx="22">
                  <c:v>0.15130625465227099</c:v>
                </c:pt>
                <c:pt idx="23">
                  <c:v>0.15488445190130884</c:v>
                </c:pt>
                <c:pt idx="24">
                  <c:v>0.15847376999286911</c:v>
                </c:pt>
                <c:pt idx="25">
                  <c:v>0.16207424348992561</c:v>
                </c:pt>
                <c:pt idx="26">
                  <c:v>0.16568590706287245</c:v>
                </c:pt>
                <c:pt idx="27">
                  <c:v>0.16930879548985689</c:v>
                </c:pt>
                <c:pt idx="28">
                  <c:v>0.17294294365711527</c:v>
                </c:pt>
                <c:pt idx="29">
                  <c:v>0.17658838655930809</c:v>
                </c:pt>
                <c:pt idx="30">
                  <c:v>0.18024515929985752</c:v>
                </c:pt>
                <c:pt idx="31">
                  <c:v>0.18391329709128512</c:v>
                </c:pt>
                <c:pt idx="32">
                  <c:v>0.18759283525555137</c:v>
                </c:pt>
                <c:pt idx="33">
                  <c:v>0.19128380922439514</c:v>
                </c:pt>
                <c:pt idx="34">
                  <c:v>0.19498625453967522</c:v>
                </c:pt>
                <c:pt idx="35">
                  <c:v>0.19870020685371315</c:v>
                </c:pt>
                <c:pt idx="36">
                  <c:v>0.20242570192963494</c:v>
                </c:pt>
                <c:pt idx="37">
                  <c:v>0.20616277564171748</c:v>
                </c:pt>
                <c:pt idx="38">
                  <c:v>0.20991146397573202</c:v>
                </c:pt>
                <c:pt idx="39">
                  <c:v>0.21367180302929256</c:v>
                </c:pt>
                <c:pt idx="40">
                  <c:v>0.21744382901220161</c:v>
                </c:pt>
                <c:pt idx="41">
                  <c:v>0.22122757824680073</c:v>
                </c:pt>
                <c:pt idx="42">
                  <c:v>0.22502308716831854</c:v>
                </c:pt>
                <c:pt idx="43">
                  <c:v>0.22883039232522262</c:v>
                </c:pt>
                <c:pt idx="44">
                  <c:v>0.23264953037957148</c:v>
                </c:pt>
                <c:pt idx="45">
                  <c:v>0.23648053810736691</c:v>
                </c:pt>
                <c:pt idx="46">
                  <c:v>0.23648053810736669</c:v>
                </c:pt>
              </c:numCache>
            </c:numRef>
          </c:xVal>
          <c:yVal>
            <c:numRef>
              <c:f>PlotDat1!$T$1:$T$47</c:f>
              <c:numCache>
                <c:formatCode>General</c:formatCode>
                <c:ptCount val="47"/>
                <c:pt idx="0">
                  <c:v>1.2E-2</c:v>
                </c:pt>
                <c:pt idx="1">
                  <c:v>1.2000000000000011E-2</c:v>
                </c:pt>
                <c:pt idx="2">
                  <c:v>1.2494763624869121E-2</c:v>
                </c:pt>
                <c:pt idx="3">
                  <c:v>1.2989769138121998E-2</c:v>
                </c:pt>
                <c:pt idx="4">
                  <c:v>1.3485016658017379E-2</c:v>
                </c:pt>
                <c:pt idx="5">
                  <c:v>1.3980506302871287E-2</c:v>
                </c:pt>
                <c:pt idx="6">
                  <c:v>1.4476238191057922E-2</c:v>
                </c:pt>
                <c:pt idx="7">
                  <c:v>1.4972212441009658E-2</c:v>
                </c:pt>
                <c:pt idx="8">
                  <c:v>1.5468429171215714E-2</c:v>
                </c:pt>
                <c:pt idx="9">
                  <c:v>1.5964888500224594E-2</c:v>
                </c:pt>
                <c:pt idx="10">
                  <c:v>1.6461590546641647E-2</c:v>
                </c:pt>
                <c:pt idx="11">
                  <c:v>1.6958535429130617E-2</c:v>
                </c:pt>
                <c:pt idx="12">
                  <c:v>1.745572326641387E-2</c:v>
                </c:pt>
                <c:pt idx="13">
                  <c:v>1.7953154177270614E-2</c:v>
                </c:pt>
                <c:pt idx="14">
                  <c:v>1.84508282805389E-2</c:v>
                </c:pt>
                <c:pt idx="15">
                  <c:v>1.8948745695114955E-2</c:v>
                </c:pt>
                <c:pt idx="16">
                  <c:v>1.9446906539952957E-2</c:v>
                </c:pt>
                <c:pt idx="17">
                  <c:v>1.9945310934064819E-2</c:v>
                </c:pt>
                <c:pt idx="18">
                  <c:v>2.0443958996521294E-2</c:v>
                </c:pt>
                <c:pt idx="19">
                  <c:v>2.0942850846451089E-2</c:v>
                </c:pt>
                <c:pt idx="20">
                  <c:v>2.1441986603040863E-2</c:v>
                </c:pt>
                <c:pt idx="21">
                  <c:v>2.1941366385536121E-2</c:v>
                </c:pt>
                <c:pt idx="22">
                  <c:v>2.2440990313240095E-2</c:v>
                </c:pt>
                <c:pt idx="23">
                  <c:v>2.2940858505515083E-2</c:v>
                </c:pt>
                <c:pt idx="24">
                  <c:v>2.344097108178067E-2</c:v>
                </c:pt>
                <c:pt idx="25">
                  <c:v>2.3941328161515729E-2</c:v>
                </c:pt>
                <c:pt idx="26">
                  <c:v>2.4441929864257306E-2</c:v>
                </c:pt>
                <c:pt idx="27">
                  <c:v>2.4942776309600623E-2</c:v>
                </c:pt>
                <c:pt idx="28">
                  <c:v>2.5443867617199745E-2</c:v>
                </c:pt>
                <c:pt idx="29">
                  <c:v>2.5945203906767134E-2</c:v>
                </c:pt>
                <c:pt idx="30">
                  <c:v>2.6446785298073427E-2</c:v>
                </c:pt>
                <c:pt idx="31">
                  <c:v>2.6948611910948106E-2</c:v>
                </c:pt>
                <c:pt idx="32">
                  <c:v>2.745068386527949E-2</c:v>
                </c:pt>
                <c:pt idx="33">
                  <c:v>2.7953001281014078E-2</c:v>
                </c:pt>
                <c:pt idx="34">
                  <c:v>2.8455564278157208E-2</c:v>
                </c:pt>
                <c:pt idx="35">
                  <c:v>2.8958372976772839E-2</c:v>
                </c:pt>
                <c:pt idx="36">
                  <c:v>2.946142749698355E-2</c:v>
                </c:pt>
                <c:pt idx="37">
                  <c:v>2.9964727958970983E-2</c:v>
                </c:pt>
                <c:pt idx="38">
                  <c:v>3.0468274482975177E-2</c:v>
                </c:pt>
                <c:pt idx="39">
                  <c:v>3.0972067189295238E-2</c:v>
                </c:pt>
                <c:pt idx="40">
                  <c:v>3.1476106198288667E-2</c:v>
                </c:pt>
                <c:pt idx="41">
                  <c:v>3.1980391630372029E-2</c:v>
                </c:pt>
                <c:pt idx="42">
                  <c:v>3.2484923606021177E-2</c:v>
                </c:pt>
                <c:pt idx="43">
                  <c:v>3.2989702245770136E-2</c:v>
                </c:pt>
                <c:pt idx="44">
                  <c:v>3.3494727670212443E-2</c:v>
                </c:pt>
                <c:pt idx="45">
                  <c:v>3.400000000000003E-2</c:v>
                </c:pt>
                <c:pt idx="46">
                  <c:v>3.4000000000000002E-2</c:v>
                </c:pt>
              </c:numCache>
            </c:numRef>
          </c:yVal>
        </c:ser>
        <c:ser>
          <c:idx val="1"/>
          <c:order val="1"/>
          <c:tx>
            <c:v>IsoDat1</c:v>
          </c:tx>
          <c:spPr>
            <a:ln w="28575">
              <a:noFill/>
            </a:ln>
          </c:spPr>
          <c:marker>
            <c:symbol val="none"/>
          </c:marker>
          <c:xVal>
            <c:numRef>
              <c:f>PlotDat1!$C$1:$C$6</c:f>
              <c:numCache>
                <c:formatCode>General</c:formatCode>
                <c:ptCount val="6"/>
                <c:pt idx="0">
                  <c:v>0.15490000000000001</c:v>
                </c:pt>
                <c:pt idx="1">
                  <c:v>0.1416</c:v>
                </c:pt>
                <c:pt idx="2">
                  <c:v>0.14810000000000001</c:v>
                </c:pt>
                <c:pt idx="3">
                  <c:v>0.15479999999999999</c:v>
                </c:pt>
                <c:pt idx="4">
                  <c:v>0.1444</c:v>
                </c:pt>
                <c:pt idx="5">
                  <c:v>0.16370000000000001</c:v>
                </c:pt>
              </c:numCache>
            </c:numRef>
          </c:xVal>
          <c:yVal>
            <c:numRef>
              <c:f>PlotDat1!$D$1:$D$6</c:f>
              <c:numCache>
                <c:formatCode>General</c:formatCode>
                <c:ptCount val="6"/>
                <c:pt idx="0">
                  <c:v>2.095E-2</c:v>
                </c:pt>
                <c:pt idx="1">
                  <c:v>2.1530000000000001E-2</c:v>
                </c:pt>
                <c:pt idx="2">
                  <c:v>2.197E-2</c:v>
                </c:pt>
                <c:pt idx="3">
                  <c:v>2.3519999999999999E-2</c:v>
                </c:pt>
                <c:pt idx="4">
                  <c:v>2.3640000000000001E-2</c:v>
                </c:pt>
                <c:pt idx="5">
                  <c:v>2.402E-2</c:v>
                </c:pt>
              </c:numCache>
            </c:numRef>
          </c:yVal>
          <c:smooth val="1"/>
        </c:ser>
        <c:axId val="100988032"/>
        <c:axId val="100989952"/>
      </c:scatterChart>
      <c:valAx>
        <c:axId val="100988032"/>
        <c:scaling>
          <c:orientation val="minMax"/>
          <c:max val="0.28000000000000008"/>
          <c:min val="2.0000000000000011E-2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833518312985625"/>
              <c:y val="0.8907014681892332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89952"/>
        <c:crosses val="autoZero"/>
        <c:crossBetween val="midCat"/>
        <c:majorUnit val="4.0000000000000022E-2"/>
        <c:minorUnit val="2.0000000000000011E-2"/>
      </c:valAx>
      <c:valAx>
        <c:axId val="100989952"/>
        <c:scaling>
          <c:orientation val="minMax"/>
          <c:max val="3.4000000000000002E-2"/>
          <c:min val="1.2E-2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4650388457269725"/>
              <c:y val="0.3915171288743885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88032"/>
        <c:crosses val="autoZero"/>
        <c:crossBetween val="midCat"/>
        <c:majorUnit val="4.0000000000000036E-3"/>
        <c:minorUnit val="2.0000000000000018E-3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12</xdr:row>
      <xdr:rowOff>38100</xdr:rowOff>
    </xdr:from>
    <xdr:ext cx="2468073" cy="575051"/>
    <xdr:sp macro="" textlink="">
      <xdr:nvSpPr>
        <xdr:cNvPr id="1026" name="Text 2"/>
        <xdr:cNvSpPr>
          <a:spLocks noChangeArrowheads="1"/>
        </xdr:cNvSpPr>
      </xdr:nvSpPr>
      <xdr:spPr bwMode="auto">
        <a:xfrm>
          <a:off x="8953500" y="1981200"/>
          <a:ext cx="2468073" cy="575051"/>
        </a:xfrm>
        <a:prstGeom prst="roundRect">
          <a:avLst>
            <a:gd name="adj" fmla="val 16667"/>
          </a:avLst>
        </a:prstGeom>
        <a:solidFill>
          <a:srgbClr val="FFFFCC"/>
        </a:solidFill>
        <a:ln w="1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wrap="none" lIns="18288" tIns="22860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Mean = 141.2 ± 9.4  [6.7%]  95% conf.</a:t>
          </a: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Wtd by data-pt errs only, 0 of 6 rej.</a:t>
          </a:r>
        </a:p>
        <a:p>
          <a:pPr algn="l" rtl="0">
            <a:lnSpc>
              <a:spcPts val="14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MSWD = 0.45, probability = 0.82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0.49975</cdr:x>
      <cdr:y>0.651</cdr:y>
    </cdr:from>
    <cdr:to>
      <cdr:x>0.835</cdr:x>
      <cdr:y>0.80275</cdr:y>
    </cdr:to>
    <cdr:sp macro="" textlink="">
      <cdr:nvSpPr>
        <cdr:cNvPr id="2081" name="ChartResBox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8867" y="3801075"/>
          <a:ext cx="2877124" cy="886042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>
              <a:alpha val="50000"/>
            </a:srgbClr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Concordia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Age = 140.7 ± 4.8 Ma (2s)</a:t>
          </a:r>
        </a:p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MSWD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(of concordance) = 0.0077,</a:t>
          </a:r>
        </a:p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Probability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(of concordance) = 0.93</a:t>
          </a:r>
          <a:endParaRPr lang="en-US"/>
        </a:p>
      </cdr:txBody>
    </cdr:sp>
  </cdr:relSizeAnchor>
  <cdr:relSizeAnchor xmlns:cdr="http://schemas.openxmlformats.org/drawingml/2006/chartDrawing">
    <cdr:from>
      <cdr:x>0.63525</cdr:x>
      <cdr:y>0.06475</cdr:y>
    </cdr:from>
    <cdr:to>
      <cdr:x>0.845</cdr:x>
      <cdr:y>0.099</cdr:y>
    </cdr:to>
    <cdr:sp macro="" textlink="">
      <cdr:nvSpPr>
        <cdr:cNvPr id="2084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1731" y="378064"/>
          <a:ext cx="1800080" cy="199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</a:t>
          </a:r>
          <a:r>
            <a:rPr lang="en-US" sz="1000" b="0" i="0" u="none" strike="noStrike" baseline="0">
              <a:solidFill>
                <a:srgbClr val="000000"/>
              </a:solidFill>
              <a:latin typeface="Symbol"/>
              <a:cs typeface="Arial"/>
            </a:rPr>
            <a:t>s</a:t>
          </a:r>
          <a:endParaRPr lang="en-US"/>
        </a:p>
      </cdr:txBody>
    </cdr:sp>
  </cdr:relSizeAnchor>
  <cdr:relSizeAnchor xmlns:cdr="http://schemas.openxmlformats.org/drawingml/2006/chartDrawing">
    <cdr:from>
      <cdr:x>0.384</cdr:x>
      <cdr:y>0.09625</cdr:y>
    </cdr:from>
    <cdr:to>
      <cdr:x>0.747</cdr:x>
      <cdr:y>0.8325</cdr:y>
    </cdr:to>
    <cdr:sp macro="" textlink="">
      <cdr:nvSpPr>
        <cdr:cNvPr id="2068" name="PlotDat1_21|1~49_0X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295498" y="561987"/>
          <a:ext cx="3115275" cy="4298835"/>
        </a:xfrm>
        <a:custGeom xmlns:a="http://schemas.openxmlformats.org/drawingml/2006/main">
          <a:avLst/>
          <a:gdLst>
            <a:gd name="T0" fmla="*/ 65829 w 3107681"/>
            <a:gd name="T1" fmla="*/ 4187881 h 4279900"/>
            <a:gd name="T2" fmla="*/ 198102 w 3107681"/>
            <a:gd name="T3" fmla="*/ 3995574 h 4279900"/>
            <a:gd name="T4" fmla="*/ 331199 w 3107681"/>
            <a:gd name="T5" fmla="*/ 3803079 h 4279900"/>
            <a:gd name="T6" fmla="*/ 465124 w 3107681"/>
            <a:gd name="T7" fmla="*/ 3610396 h 4279900"/>
            <a:gd name="T8" fmla="*/ 599883 w 3107681"/>
            <a:gd name="T9" fmla="*/ 3417525 h 4279900"/>
            <a:gd name="T10" fmla="*/ 735481 w 3107681"/>
            <a:gd name="T11" fmla="*/ 3224466 h 4279900"/>
            <a:gd name="T12" fmla="*/ 871923 w 3107681"/>
            <a:gd name="T13" fmla="*/ 3031218 h 4279900"/>
            <a:gd name="T14" fmla="*/ 1009215 w 3107681"/>
            <a:gd name="T15" fmla="*/ 2837782 h 4279900"/>
            <a:gd name="T16" fmla="*/ 1078181 w 3107681"/>
            <a:gd name="T17" fmla="*/ 2740993 h 4279900"/>
            <a:gd name="T18" fmla="*/ 1216756 w 3107681"/>
            <a:gd name="T19" fmla="*/ 2547273 h 4279900"/>
            <a:gd name="T20" fmla="*/ 1356194 w 3107681"/>
            <a:gd name="T21" fmla="*/ 2353365 h 4279900"/>
            <a:gd name="T22" fmla="*/ 1496501 w 3107681"/>
            <a:gd name="T23" fmla="*/ 2159266 h 4279900"/>
            <a:gd name="T24" fmla="*/ 1637681 w 3107681"/>
            <a:gd name="T25" fmla="*/ 1964979 h 4279900"/>
            <a:gd name="T26" fmla="*/ 1779740 w 3107681"/>
            <a:gd name="T27" fmla="*/ 1770501 h 4279900"/>
            <a:gd name="T28" fmla="*/ 1922683 w 3107681"/>
            <a:gd name="T29" fmla="*/ 1575834 h 4279900"/>
            <a:gd name="T30" fmla="*/ 2066515 w 3107681"/>
            <a:gd name="T31" fmla="*/ 1380977 h 4279900"/>
            <a:gd name="T32" fmla="*/ 2211244 w 3107681"/>
            <a:gd name="T33" fmla="*/ 1185929 h 4279900"/>
            <a:gd name="T34" fmla="*/ 2356874 w 3107681"/>
            <a:gd name="T35" fmla="*/ 990691 h 4279900"/>
            <a:gd name="T36" fmla="*/ 2503410 w 3107681"/>
            <a:gd name="T37" fmla="*/ 795263 h 4279900"/>
            <a:gd name="T38" fmla="*/ 2650858 w 3107681"/>
            <a:gd name="T39" fmla="*/ 599643 h 4279900"/>
            <a:gd name="T40" fmla="*/ 2799225 w 3107681"/>
            <a:gd name="T41" fmla="*/ 403833 h 4279900"/>
            <a:gd name="T42" fmla="*/ 2948515 w 3107681"/>
            <a:gd name="T43" fmla="*/ 207832 h 4279900"/>
            <a:gd name="T44" fmla="*/ 3098734 w 3107681"/>
            <a:gd name="T45" fmla="*/ 11639 h 4279900"/>
            <a:gd name="T46" fmla="*/ 3107681 w 3107681"/>
            <a:gd name="T47" fmla="*/ 0 h 4279900"/>
            <a:gd name="T48" fmla="*/ 3023508 w 3107681"/>
            <a:gd name="T49" fmla="*/ 86834 h 4279900"/>
            <a:gd name="T50" fmla="*/ 2873754 w 3107681"/>
            <a:gd name="T51" fmla="*/ 283632 h 4279900"/>
            <a:gd name="T52" fmla="*/ 2724926 w 3107681"/>
            <a:gd name="T53" fmla="*/ 480239 h 4279900"/>
            <a:gd name="T54" fmla="*/ 2577020 w 3107681"/>
            <a:gd name="T55" fmla="*/ 676653 h 4279900"/>
            <a:gd name="T56" fmla="*/ 2430028 w 3107681"/>
            <a:gd name="T57" fmla="*/ 872875 h 4279900"/>
            <a:gd name="T58" fmla="*/ 2283946 w 3107681"/>
            <a:gd name="T59" fmla="*/ 1068905 h 4279900"/>
            <a:gd name="T60" fmla="*/ 2138768 w 3107681"/>
            <a:gd name="T61" fmla="*/ 1264743 h 4279900"/>
            <a:gd name="T62" fmla="*/ 1994488 w 3107681"/>
            <a:gd name="T63" fmla="*/ 1460389 h 4279900"/>
            <a:gd name="T64" fmla="*/ 1851100 w 3107681"/>
            <a:gd name="T65" fmla="*/ 1655844 h 4279900"/>
            <a:gd name="T66" fmla="*/ 1708600 w 3107681"/>
            <a:gd name="T67" fmla="*/ 1851108 h 4279900"/>
            <a:gd name="T68" fmla="*/ 1566981 w 3107681"/>
            <a:gd name="T69" fmla="*/ 2046180 h 4279900"/>
            <a:gd name="T70" fmla="*/ 1426239 w 3107681"/>
            <a:gd name="T71" fmla="*/ 2241061 h 4279900"/>
            <a:gd name="T72" fmla="*/ 1286367 w 3107681"/>
            <a:gd name="T73" fmla="*/ 2435752 h 4279900"/>
            <a:gd name="T74" fmla="*/ 1147361 w 3107681"/>
            <a:gd name="T75" fmla="*/ 2630252 h 4279900"/>
            <a:gd name="T76" fmla="*/ 1009215 w 3107681"/>
            <a:gd name="T77" fmla="*/ 2824562 h 4279900"/>
            <a:gd name="T78" fmla="*/ 871923 w 3107681"/>
            <a:gd name="T79" fmla="*/ 3018682 h 4279900"/>
            <a:gd name="T80" fmla="*/ 803596 w 3107681"/>
            <a:gd name="T81" fmla="*/ 3115670 h 4279900"/>
            <a:gd name="T82" fmla="*/ 667577 w 3107681"/>
            <a:gd name="T83" fmla="*/ 3309505 h 4279900"/>
            <a:gd name="T84" fmla="*/ 532399 w 3107681"/>
            <a:gd name="T85" fmla="*/ 3503150 h 4279900"/>
            <a:gd name="T86" fmla="*/ 398058 w 3107681"/>
            <a:gd name="T87" fmla="*/ 3696605 h 4279900"/>
            <a:gd name="T88" fmla="*/ 264548 w 3107681"/>
            <a:gd name="T89" fmla="*/ 3889871 h 4279900"/>
            <a:gd name="T90" fmla="*/ 131863 w 3107681"/>
            <a:gd name="T91" fmla="*/ 4082948 h 4279900"/>
            <a:gd name="T92" fmla="*/ 0 w 3107681"/>
            <a:gd name="T93" fmla="*/ 4275836 h 4279900"/>
            <a:gd name="T94" fmla="*/ 2784 w 3107681"/>
            <a:gd name="T95" fmla="*/ 4279900 h 4279900"/>
            <a:gd name="T96" fmla="*/ 65829 w 3107681"/>
            <a:gd name="T97" fmla="*/ 4187881 h 42799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3107681" h="4279900">
              <a:moveTo>
                <a:pt x="65829" y="4187881"/>
              </a:moveTo>
              <a:lnTo>
                <a:pt x="198102" y="3995574"/>
              </a:lnTo>
              <a:lnTo>
                <a:pt x="331199" y="3803079"/>
              </a:lnTo>
              <a:lnTo>
                <a:pt x="465124" y="3610396"/>
              </a:lnTo>
              <a:lnTo>
                <a:pt x="599883" y="3417525"/>
              </a:lnTo>
              <a:lnTo>
                <a:pt x="735481" y="3224466"/>
              </a:lnTo>
              <a:lnTo>
                <a:pt x="871923" y="3031218"/>
              </a:lnTo>
              <a:lnTo>
                <a:pt x="1009215" y="2837782"/>
              </a:lnTo>
              <a:lnTo>
                <a:pt x="1078181" y="2740993"/>
              </a:lnTo>
              <a:lnTo>
                <a:pt x="1216756" y="2547273"/>
              </a:lnTo>
              <a:lnTo>
                <a:pt x="1356194" y="2353365"/>
              </a:lnTo>
              <a:lnTo>
                <a:pt x="1496501" y="2159266"/>
              </a:lnTo>
              <a:lnTo>
                <a:pt x="1637681" y="1964979"/>
              </a:lnTo>
              <a:lnTo>
                <a:pt x="1779740" y="1770501"/>
              </a:lnTo>
              <a:lnTo>
                <a:pt x="1922683" y="1575834"/>
              </a:lnTo>
              <a:lnTo>
                <a:pt x="2066515" y="1380977"/>
              </a:lnTo>
              <a:lnTo>
                <a:pt x="2211244" y="1185929"/>
              </a:lnTo>
              <a:lnTo>
                <a:pt x="2356874" y="990691"/>
              </a:lnTo>
              <a:lnTo>
                <a:pt x="2503410" y="795263"/>
              </a:lnTo>
              <a:lnTo>
                <a:pt x="2650858" y="599643"/>
              </a:lnTo>
              <a:lnTo>
                <a:pt x="2799225" y="403833"/>
              </a:lnTo>
              <a:lnTo>
                <a:pt x="2948515" y="207832"/>
              </a:lnTo>
              <a:lnTo>
                <a:pt x="3098734" y="11639"/>
              </a:lnTo>
              <a:lnTo>
                <a:pt x="3107681" y="0"/>
              </a:lnTo>
              <a:lnTo>
                <a:pt x="3023508" y="86834"/>
              </a:lnTo>
              <a:lnTo>
                <a:pt x="2873754" y="283632"/>
              </a:lnTo>
              <a:lnTo>
                <a:pt x="2724926" y="480239"/>
              </a:lnTo>
              <a:lnTo>
                <a:pt x="2577020" y="676653"/>
              </a:lnTo>
              <a:lnTo>
                <a:pt x="2430028" y="872875"/>
              </a:lnTo>
              <a:lnTo>
                <a:pt x="2283946" y="1068905"/>
              </a:lnTo>
              <a:lnTo>
                <a:pt x="2138768" y="1264743"/>
              </a:lnTo>
              <a:lnTo>
                <a:pt x="1994488" y="1460389"/>
              </a:lnTo>
              <a:lnTo>
                <a:pt x="1851100" y="1655844"/>
              </a:lnTo>
              <a:lnTo>
                <a:pt x="1708600" y="1851108"/>
              </a:lnTo>
              <a:lnTo>
                <a:pt x="1566981" y="2046180"/>
              </a:lnTo>
              <a:lnTo>
                <a:pt x="1426239" y="2241061"/>
              </a:lnTo>
              <a:lnTo>
                <a:pt x="1286367" y="2435752"/>
              </a:lnTo>
              <a:lnTo>
                <a:pt x="1147361" y="2630252"/>
              </a:lnTo>
              <a:lnTo>
                <a:pt x="1009215" y="2824562"/>
              </a:lnTo>
              <a:lnTo>
                <a:pt x="871923" y="3018682"/>
              </a:lnTo>
              <a:lnTo>
                <a:pt x="803596" y="3115670"/>
              </a:lnTo>
              <a:lnTo>
                <a:pt x="667577" y="3309505"/>
              </a:lnTo>
              <a:lnTo>
                <a:pt x="532399" y="3503150"/>
              </a:lnTo>
              <a:lnTo>
                <a:pt x="398058" y="3696605"/>
              </a:lnTo>
              <a:lnTo>
                <a:pt x="264548" y="3889871"/>
              </a:lnTo>
              <a:lnTo>
                <a:pt x="131863" y="4082948"/>
              </a:lnTo>
              <a:lnTo>
                <a:pt x="0" y="4275836"/>
              </a:lnTo>
              <a:lnTo>
                <a:pt x="2784" y="4279900"/>
              </a:lnTo>
              <a:lnTo>
                <a:pt x="65829" y="4187881"/>
              </a:lnTo>
              <a:close/>
            </a:path>
          </a:pathLst>
        </a:custGeom>
        <a:solidFill xmlns:a="http://schemas.openxmlformats.org/drawingml/2006/main">
          <a:srgbClr val="8C0000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="" xmlns:a14="http://schemas.microsoft.com/office/drawing/2010/main" w="9525">
              <a:solidFill>
                <a:srgbClr val="8C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0.39125</cdr:x>
      <cdr:y>0.81575</cdr:y>
    </cdr:from>
    <cdr:to>
      <cdr:x>0.39175</cdr:x>
      <cdr:y>0.8165</cdr:y>
    </cdr:to>
    <cdr:sp macro="" textlink="">
      <cdr:nvSpPr>
        <cdr:cNvPr id="2050" name="PlotDat1_5|2~49_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357717" y="4763021"/>
          <a:ext cx="4291" cy="4380"/>
        </a:xfrm>
        <a:custGeom xmlns:a="http://schemas.openxmlformats.org/drawingml/2006/main">
          <a:avLst/>
          <a:gdLst>
            <a:gd name="T0" fmla="*/ 5580 w 5588"/>
            <a:gd name="T1" fmla="*/ 3203 h 6418"/>
            <a:gd name="T2" fmla="*/ 5564 w 5588"/>
            <a:gd name="T3" fmla="*/ 2857 h 6418"/>
            <a:gd name="T4" fmla="*/ 5435 w 5588"/>
            <a:gd name="T5" fmla="*/ 2181 h 6418"/>
            <a:gd name="T6" fmla="*/ 5323 w 5588"/>
            <a:gd name="T7" fmla="*/ 1859 h 6418"/>
            <a:gd name="T8" fmla="*/ 5181 w 5588"/>
            <a:gd name="T9" fmla="*/ 1552 h 6418"/>
            <a:gd name="T10" fmla="*/ 5012 w 5588"/>
            <a:gd name="T11" fmla="*/ 1265 h 6418"/>
            <a:gd name="T12" fmla="*/ 4598 w 5588"/>
            <a:gd name="T13" fmla="*/ 763 h 6418"/>
            <a:gd name="T14" fmla="*/ 4358 w 5588"/>
            <a:gd name="T15" fmla="*/ 553 h 6418"/>
            <a:gd name="T16" fmla="*/ 4099 w 5588"/>
            <a:gd name="T17" fmla="*/ 375 h 6418"/>
            <a:gd name="T18" fmla="*/ 3825 w 5588"/>
            <a:gd name="T19" fmla="*/ 229 h 6418"/>
            <a:gd name="T20" fmla="*/ 3245 w 5588"/>
            <a:gd name="T21" fmla="*/ 44 h 6418"/>
            <a:gd name="T22" fmla="*/ 2945 w 5588"/>
            <a:gd name="T23" fmla="*/ 6 h 6418"/>
            <a:gd name="T24" fmla="*/ 2643 w 5588"/>
            <a:gd name="T25" fmla="*/ 6 h 6418"/>
            <a:gd name="T26" fmla="*/ 2343 w 5588"/>
            <a:gd name="T27" fmla="*/ 44 h 6418"/>
            <a:gd name="T28" fmla="*/ 2049 w 5588"/>
            <a:gd name="T29" fmla="*/ 118 h 6418"/>
            <a:gd name="T30" fmla="*/ 1489 w 5588"/>
            <a:gd name="T31" fmla="*/ 375 h 6418"/>
            <a:gd name="T32" fmla="*/ 1231 w 5588"/>
            <a:gd name="T33" fmla="*/ 553 h 6418"/>
            <a:gd name="T34" fmla="*/ 990 w 5588"/>
            <a:gd name="T35" fmla="*/ 763 h 6418"/>
            <a:gd name="T36" fmla="*/ 771 w 5588"/>
            <a:gd name="T37" fmla="*/ 1001 h 6418"/>
            <a:gd name="T38" fmla="*/ 407 w 5588"/>
            <a:gd name="T39" fmla="*/ 1552 h 6418"/>
            <a:gd name="T40" fmla="*/ 265 w 5588"/>
            <a:gd name="T41" fmla="*/ 1859 h 6418"/>
            <a:gd name="T42" fmla="*/ 154 w 5588"/>
            <a:gd name="T43" fmla="*/ 2181 h 6418"/>
            <a:gd name="T44" fmla="*/ 73 w 5588"/>
            <a:gd name="T45" fmla="*/ 2514 h 6418"/>
            <a:gd name="T46" fmla="*/ 8 w 5588"/>
            <a:gd name="T47" fmla="*/ 3203 h 6418"/>
            <a:gd name="T48" fmla="*/ 24 w 5588"/>
            <a:gd name="T49" fmla="*/ 3549 h 6418"/>
            <a:gd name="T50" fmla="*/ 73 w 5588"/>
            <a:gd name="T51" fmla="*/ 3891 h 6418"/>
            <a:gd name="T52" fmla="*/ 154 w 5588"/>
            <a:gd name="T53" fmla="*/ 4225 h 6418"/>
            <a:gd name="T54" fmla="*/ 265 w 5588"/>
            <a:gd name="T55" fmla="*/ 4547 h 6418"/>
            <a:gd name="T56" fmla="*/ 576 w 5588"/>
            <a:gd name="T57" fmla="*/ 5140 h 6418"/>
            <a:gd name="T58" fmla="*/ 771 w 5588"/>
            <a:gd name="T59" fmla="*/ 5404 h 6418"/>
            <a:gd name="T60" fmla="*/ 990 w 5588"/>
            <a:gd name="T61" fmla="*/ 5643 h 6418"/>
            <a:gd name="T62" fmla="*/ 1231 w 5588"/>
            <a:gd name="T63" fmla="*/ 5852 h 6418"/>
            <a:gd name="T64" fmla="*/ 1763 w 5588"/>
            <a:gd name="T65" fmla="*/ 6176 h 6418"/>
            <a:gd name="T66" fmla="*/ 2049 w 5588"/>
            <a:gd name="T67" fmla="*/ 6287 h 6418"/>
            <a:gd name="T68" fmla="*/ 2343 w 5588"/>
            <a:gd name="T69" fmla="*/ 6361 h 6418"/>
            <a:gd name="T70" fmla="*/ 2643 w 5588"/>
            <a:gd name="T71" fmla="*/ 6399 h 6418"/>
            <a:gd name="T72" fmla="*/ 2945 w 5588"/>
            <a:gd name="T73" fmla="*/ 6399 h 6418"/>
            <a:gd name="T74" fmla="*/ 3539 w 5588"/>
            <a:gd name="T75" fmla="*/ 6287 h 6418"/>
            <a:gd name="T76" fmla="*/ 3825 w 5588"/>
            <a:gd name="T77" fmla="*/ 6176 h 6418"/>
            <a:gd name="T78" fmla="*/ 4099 w 5588"/>
            <a:gd name="T79" fmla="*/ 6031 h 6418"/>
            <a:gd name="T80" fmla="*/ 4358 w 5588"/>
            <a:gd name="T81" fmla="*/ 5852 h 6418"/>
            <a:gd name="T82" fmla="*/ 4817 w 5588"/>
            <a:gd name="T83" fmla="*/ 5404 h 6418"/>
            <a:gd name="T84" fmla="*/ 5012 w 5588"/>
            <a:gd name="T85" fmla="*/ 5140 h 6418"/>
            <a:gd name="T86" fmla="*/ 5181 w 5588"/>
            <a:gd name="T87" fmla="*/ 4853 h 6418"/>
            <a:gd name="T88" fmla="*/ 5323 w 5588"/>
            <a:gd name="T89" fmla="*/ 4547 h 6418"/>
            <a:gd name="T90" fmla="*/ 5515 w 5588"/>
            <a:gd name="T91" fmla="*/ 3891 h 6418"/>
            <a:gd name="T92" fmla="*/ 5564 w 5588"/>
            <a:gd name="T93" fmla="*/ 3549 h 6418"/>
            <a:gd name="T94" fmla="*/ 5580 w 5588"/>
            <a:gd name="T95" fmla="*/ 3203 h 64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5588" h="6418">
              <a:moveTo>
                <a:pt x="5580" y="3203"/>
              </a:moveTo>
              <a:cubicBezTo>
                <a:pt x="5580" y="3088"/>
                <a:pt x="5588" y="3027"/>
                <a:pt x="5564" y="2857"/>
              </a:cubicBezTo>
              <a:cubicBezTo>
                <a:pt x="5540" y="2687"/>
                <a:pt x="5475" y="2347"/>
                <a:pt x="5435" y="2181"/>
              </a:cubicBezTo>
              <a:cubicBezTo>
                <a:pt x="5395" y="2015"/>
                <a:pt x="5365" y="1964"/>
                <a:pt x="5323" y="1859"/>
              </a:cubicBezTo>
              <a:cubicBezTo>
                <a:pt x="5281" y="1754"/>
                <a:pt x="5233" y="1651"/>
                <a:pt x="5181" y="1552"/>
              </a:cubicBezTo>
              <a:cubicBezTo>
                <a:pt x="5129" y="1453"/>
                <a:pt x="5109" y="1396"/>
                <a:pt x="5012" y="1265"/>
              </a:cubicBezTo>
              <a:cubicBezTo>
                <a:pt x="4915" y="1134"/>
                <a:pt x="4707" y="882"/>
                <a:pt x="4598" y="763"/>
              </a:cubicBezTo>
              <a:cubicBezTo>
                <a:pt x="4489" y="644"/>
                <a:pt x="4441" y="618"/>
                <a:pt x="4358" y="553"/>
              </a:cubicBezTo>
              <a:cubicBezTo>
                <a:pt x="4275" y="488"/>
                <a:pt x="4188" y="429"/>
                <a:pt x="4099" y="375"/>
              </a:cubicBezTo>
              <a:cubicBezTo>
                <a:pt x="4010" y="321"/>
                <a:pt x="3967" y="284"/>
                <a:pt x="3825" y="229"/>
              </a:cubicBezTo>
              <a:cubicBezTo>
                <a:pt x="3683" y="174"/>
                <a:pt x="3392" y="81"/>
                <a:pt x="3245" y="44"/>
              </a:cubicBezTo>
              <a:cubicBezTo>
                <a:pt x="3098" y="7"/>
                <a:pt x="3045" y="12"/>
                <a:pt x="2945" y="6"/>
              </a:cubicBezTo>
              <a:cubicBezTo>
                <a:pt x="2845" y="0"/>
                <a:pt x="2743" y="0"/>
                <a:pt x="2643" y="6"/>
              </a:cubicBezTo>
              <a:cubicBezTo>
                <a:pt x="2543" y="12"/>
                <a:pt x="2442" y="25"/>
                <a:pt x="2343" y="44"/>
              </a:cubicBezTo>
              <a:cubicBezTo>
                <a:pt x="2244" y="63"/>
                <a:pt x="2191" y="63"/>
                <a:pt x="2049" y="118"/>
              </a:cubicBezTo>
              <a:cubicBezTo>
                <a:pt x="1907" y="173"/>
                <a:pt x="1625" y="303"/>
                <a:pt x="1489" y="375"/>
              </a:cubicBezTo>
              <a:cubicBezTo>
                <a:pt x="1353" y="447"/>
                <a:pt x="1314" y="488"/>
                <a:pt x="1231" y="553"/>
              </a:cubicBezTo>
              <a:cubicBezTo>
                <a:pt x="1148" y="618"/>
                <a:pt x="1067" y="688"/>
                <a:pt x="990" y="763"/>
              </a:cubicBezTo>
              <a:cubicBezTo>
                <a:pt x="913" y="838"/>
                <a:pt x="868" y="870"/>
                <a:pt x="771" y="1001"/>
              </a:cubicBezTo>
              <a:cubicBezTo>
                <a:pt x="674" y="1132"/>
                <a:pt x="491" y="1409"/>
                <a:pt x="407" y="1552"/>
              </a:cubicBezTo>
              <a:cubicBezTo>
                <a:pt x="323" y="1695"/>
                <a:pt x="307" y="1754"/>
                <a:pt x="265" y="1859"/>
              </a:cubicBezTo>
              <a:cubicBezTo>
                <a:pt x="223" y="1964"/>
                <a:pt x="186" y="2072"/>
                <a:pt x="154" y="2181"/>
              </a:cubicBezTo>
              <a:cubicBezTo>
                <a:pt x="122" y="2290"/>
                <a:pt x="97" y="2344"/>
                <a:pt x="73" y="2514"/>
              </a:cubicBezTo>
              <a:cubicBezTo>
                <a:pt x="49" y="2684"/>
                <a:pt x="16" y="3031"/>
                <a:pt x="8" y="3203"/>
              </a:cubicBezTo>
              <a:cubicBezTo>
                <a:pt x="0" y="3375"/>
                <a:pt x="13" y="3434"/>
                <a:pt x="24" y="3549"/>
              </a:cubicBezTo>
              <a:cubicBezTo>
                <a:pt x="35" y="3664"/>
                <a:pt x="51" y="3778"/>
                <a:pt x="73" y="3891"/>
              </a:cubicBezTo>
              <a:cubicBezTo>
                <a:pt x="95" y="4004"/>
                <a:pt x="122" y="4116"/>
                <a:pt x="154" y="4225"/>
              </a:cubicBezTo>
              <a:cubicBezTo>
                <a:pt x="186" y="4334"/>
                <a:pt x="195" y="4395"/>
                <a:pt x="265" y="4547"/>
              </a:cubicBezTo>
              <a:cubicBezTo>
                <a:pt x="335" y="4699"/>
                <a:pt x="492" y="4997"/>
                <a:pt x="576" y="5140"/>
              </a:cubicBezTo>
              <a:cubicBezTo>
                <a:pt x="660" y="5283"/>
                <a:pt x="702" y="5320"/>
                <a:pt x="771" y="5404"/>
              </a:cubicBezTo>
              <a:cubicBezTo>
                <a:pt x="840" y="5488"/>
                <a:pt x="913" y="5568"/>
                <a:pt x="990" y="5643"/>
              </a:cubicBezTo>
              <a:cubicBezTo>
                <a:pt x="1067" y="5718"/>
                <a:pt x="1102" y="5763"/>
                <a:pt x="1231" y="5852"/>
              </a:cubicBezTo>
              <a:cubicBezTo>
                <a:pt x="1360" y="5941"/>
                <a:pt x="1627" y="6104"/>
                <a:pt x="1763" y="6176"/>
              </a:cubicBezTo>
              <a:cubicBezTo>
                <a:pt x="1899" y="6248"/>
                <a:pt x="1952" y="6256"/>
                <a:pt x="2049" y="6287"/>
              </a:cubicBezTo>
              <a:cubicBezTo>
                <a:pt x="2146" y="6318"/>
                <a:pt x="2244" y="6342"/>
                <a:pt x="2343" y="6361"/>
              </a:cubicBezTo>
              <a:cubicBezTo>
                <a:pt x="2442" y="6380"/>
                <a:pt x="2543" y="6393"/>
                <a:pt x="2643" y="6399"/>
              </a:cubicBezTo>
              <a:cubicBezTo>
                <a:pt x="2743" y="6405"/>
                <a:pt x="2796" y="6418"/>
                <a:pt x="2945" y="6399"/>
              </a:cubicBezTo>
              <a:cubicBezTo>
                <a:pt x="3094" y="6380"/>
                <a:pt x="3392" y="6324"/>
                <a:pt x="3539" y="6287"/>
              </a:cubicBezTo>
              <a:cubicBezTo>
                <a:pt x="3686" y="6250"/>
                <a:pt x="3732" y="6219"/>
                <a:pt x="3825" y="6176"/>
              </a:cubicBezTo>
              <a:cubicBezTo>
                <a:pt x="3918" y="6133"/>
                <a:pt x="4010" y="6085"/>
                <a:pt x="4099" y="6031"/>
              </a:cubicBezTo>
              <a:cubicBezTo>
                <a:pt x="4188" y="5977"/>
                <a:pt x="4238" y="5957"/>
                <a:pt x="4358" y="5852"/>
              </a:cubicBezTo>
              <a:cubicBezTo>
                <a:pt x="4478" y="5747"/>
                <a:pt x="4708" y="5523"/>
                <a:pt x="4817" y="5404"/>
              </a:cubicBezTo>
              <a:cubicBezTo>
                <a:pt x="4926" y="5285"/>
                <a:pt x="4951" y="5232"/>
                <a:pt x="5012" y="5140"/>
              </a:cubicBezTo>
              <a:cubicBezTo>
                <a:pt x="5073" y="5048"/>
                <a:pt x="5129" y="4952"/>
                <a:pt x="5181" y="4853"/>
              </a:cubicBezTo>
              <a:cubicBezTo>
                <a:pt x="5233" y="4754"/>
                <a:pt x="5267" y="4707"/>
                <a:pt x="5323" y="4547"/>
              </a:cubicBezTo>
              <a:cubicBezTo>
                <a:pt x="5379" y="4387"/>
                <a:pt x="5475" y="4057"/>
                <a:pt x="5515" y="3891"/>
              </a:cubicBezTo>
              <a:cubicBezTo>
                <a:pt x="5555" y="3725"/>
                <a:pt x="5553" y="3664"/>
                <a:pt x="5564" y="3549"/>
              </a:cubicBezTo>
              <a:cubicBezTo>
                <a:pt x="5575" y="3434"/>
                <a:pt x="5580" y="3318"/>
                <a:pt x="5580" y="3203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0.44025</cdr:x>
      <cdr:y>0.70975</cdr:y>
    </cdr:from>
    <cdr:to>
      <cdr:x>0.44125</cdr:x>
      <cdr:y>0.712</cdr:y>
    </cdr:to>
    <cdr:sp macro="" textlink="">
      <cdr:nvSpPr>
        <cdr:cNvPr id="2052" name="PlotDat1_7|2~49_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778237" y="4144106"/>
          <a:ext cx="8582" cy="13137"/>
        </a:xfrm>
        <a:custGeom xmlns:a="http://schemas.openxmlformats.org/drawingml/2006/main">
          <a:avLst/>
          <a:gdLst>
            <a:gd name="T0" fmla="*/ 7114 w 7124"/>
            <a:gd name="T1" fmla="*/ 4016 h 8047"/>
            <a:gd name="T2" fmla="*/ 7093 w 7124"/>
            <a:gd name="T3" fmla="*/ 3582 h 8047"/>
            <a:gd name="T4" fmla="*/ 6928 w 7124"/>
            <a:gd name="T5" fmla="*/ 2734 h 8047"/>
            <a:gd name="T6" fmla="*/ 6786 w 7124"/>
            <a:gd name="T7" fmla="*/ 2330 h 8047"/>
            <a:gd name="T8" fmla="*/ 6605 w 7124"/>
            <a:gd name="T9" fmla="*/ 1946 h 8047"/>
            <a:gd name="T10" fmla="*/ 6389 w 7124"/>
            <a:gd name="T11" fmla="*/ 1587 h 8047"/>
            <a:gd name="T12" fmla="*/ 5861 w 7124"/>
            <a:gd name="T13" fmla="*/ 957 h 8047"/>
            <a:gd name="T14" fmla="*/ 5555 w 7124"/>
            <a:gd name="T15" fmla="*/ 693 h 8047"/>
            <a:gd name="T16" fmla="*/ 5226 w 7124"/>
            <a:gd name="T17" fmla="*/ 470 h 8047"/>
            <a:gd name="T18" fmla="*/ 4876 w 7124"/>
            <a:gd name="T19" fmla="*/ 287 h 8047"/>
            <a:gd name="T20" fmla="*/ 4136 w 7124"/>
            <a:gd name="T21" fmla="*/ 55 h 8047"/>
            <a:gd name="T22" fmla="*/ 3754 w 7124"/>
            <a:gd name="T23" fmla="*/ 8 h 8047"/>
            <a:gd name="T24" fmla="*/ 3369 w 7124"/>
            <a:gd name="T25" fmla="*/ 8 h 8047"/>
            <a:gd name="T26" fmla="*/ 2987 w 7124"/>
            <a:gd name="T27" fmla="*/ 55 h 8047"/>
            <a:gd name="T28" fmla="*/ 2611 w 7124"/>
            <a:gd name="T29" fmla="*/ 148 h 8047"/>
            <a:gd name="T30" fmla="*/ 1898 w 7124"/>
            <a:gd name="T31" fmla="*/ 470 h 8047"/>
            <a:gd name="T32" fmla="*/ 1568 w 7124"/>
            <a:gd name="T33" fmla="*/ 693 h 8047"/>
            <a:gd name="T34" fmla="*/ 1262 w 7124"/>
            <a:gd name="T35" fmla="*/ 957 h 8047"/>
            <a:gd name="T36" fmla="*/ 983 w 7124"/>
            <a:gd name="T37" fmla="*/ 1255 h 8047"/>
            <a:gd name="T38" fmla="*/ 518 w 7124"/>
            <a:gd name="T39" fmla="*/ 1946 h 8047"/>
            <a:gd name="T40" fmla="*/ 338 w 7124"/>
            <a:gd name="T41" fmla="*/ 2330 h 8047"/>
            <a:gd name="T42" fmla="*/ 196 w 7124"/>
            <a:gd name="T43" fmla="*/ 2734 h 8047"/>
            <a:gd name="T44" fmla="*/ 93 w 7124"/>
            <a:gd name="T45" fmla="*/ 3153 h 8047"/>
            <a:gd name="T46" fmla="*/ 10 w 7124"/>
            <a:gd name="T47" fmla="*/ 4016 h 8047"/>
            <a:gd name="T48" fmla="*/ 31 w 7124"/>
            <a:gd name="T49" fmla="*/ 4450 h 8047"/>
            <a:gd name="T50" fmla="*/ 93 w 7124"/>
            <a:gd name="T51" fmla="*/ 4878 h 8047"/>
            <a:gd name="T52" fmla="*/ 196 w 7124"/>
            <a:gd name="T53" fmla="*/ 5297 h 8047"/>
            <a:gd name="T54" fmla="*/ 338 w 7124"/>
            <a:gd name="T55" fmla="*/ 5701 h 8047"/>
            <a:gd name="T56" fmla="*/ 734 w 7124"/>
            <a:gd name="T57" fmla="*/ 6445 h 8047"/>
            <a:gd name="T58" fmla="*/ 983 w 7124"/>
            <a:gd name="T59" fmla="*/ 6776 h 8047"/>
            <a:gd name="T60" fmla="*/ 1262 w 7124"/>
            <a:gd name="T61" fmla="*/ 7075 h 8047"/>
            <a:gd name="T62" fmla="*/ 1568 w 7124"/>
            <a:gd name="T63" fmla="*/ 7338 h 8047"/>
            <a:gd name="T64" fmla="*/ 2247 w 7124"/>
            <a:gd name="T65" fmla="*/ 7745 h 8047"/>
            <a:gd name="T66" fmla="*/ 2611 w 7124"/>
            <a:gd name="T67" fmla="*/ 7883 h 8047"/>
            <a:gd name="T68" fmla="*/ 2987 w 7124"/>
            <a:gd name="T69" fmla="*/ 7976 h 8047"/>
            <a:gd name="T70" fmla="*/ 3369 w 7124"/>
            <a:gd name="T71" fmla="*/ 8024 h 8047"/>
            <a:gd name="T72" fmla="*/ 3754 w 7124"/>
            <a:gd name="T73" fmla="*/ 8024 h 8047"/>
            <a:gd name="T74" fmla="*/ 4512 w 7124"/>
            <a:gd name="T75" fmla="*/ 7883 h 8047"/>
            <a:gd name="T76" fmla="*/ 4876 w 7124"/>
            <a:gd name="T77" fmla="*/ 7745 h 8047"/>
            <a:gd name="T78" fmla="*/ 5226 w 7124"/>
            <a:gd name="T79" fmla="*/ 7562 h 8047"/>
            <a:gd name="T80" fmla="*/ 5555 w 7124"/>
            <a:gd name="T81" fmla="*/ 7338 h 8047"/>
            <a:gd name="T82" fmla="*/ 6141 w 7124"/>
            <a:gd name="T83" fmla="*/ 6776 h 8047"/>
            <a:gd name="T84" fmla="*/ 6389 w 7124"/>
            <a:gd name="T85" fmla="*/ 6445 h 8047"/>
            <a:gd name="T86" fmla="*/ 6605 w 7124"/>
            <a:gd name="T87" fmla="*/ 6085 h 8047"/>
            <a:gd name="T88" fmla="*/ 6786 w 7124"/>
            <a:gd name="T89" fmla="*/ 5701 h 8047"/>
            <a:gd name="T90" fmla="*/ 7031 w 7124"/>
            <a:gd name="T91" fmla="*/ 4878 h 8047"/>
            <a:gd name="T92" fmla="*/ 7093 w 7124"/>
            <a:gd name="T93" fmla="*/ 4450 h 8047"/>
            <a:gd name="T94" fmla="*/ 7114 w 7124"/>
            <a:gd name="T95" fmla="*/ 4016 h 80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7124" h="8047">
              <a:moveTo>
                <a:pt x="7114" y="4016"/>
              </a:moveTo>
              <a:cubicBezTo>
                <a:pt x="7114" y="3871"/>
                <a:pt x="7124" y="3796"/>
                <a:pt x="7093" y="3582"/>
              </a:cubicBezTo>
              <a:cubicBezTo>
                <a:pt x="7062" y="3368"/>
                <a:pt x="6979" y="2943"/>
                <a:pt x="6928" y="2734"/>
              </a:cubicBezTo>
              <a:cubicBezTo>
                <a:pt x="6877" y="2525"/>
                <a:pt x="6840" y="2461"/>
                <a:pt x="6786" y="2330"/>
              </a:cubicBezTo>
              <a:cubicBezTo>
                <a:pt x="6732" y="2199"/>
                <a:pt x="6671" y="2070"/>
                <a:pt x="6605" y="1946"/>
              </a:cubicBezTo>
              <a:cubicBezTo>
                <a:pt x="6539" y="1822"/>
                <a:pt x="6513" y="1752"/>
                <a:pt x="6389" y="1587"/>
              </a:cubicBezTo>
              <a:cubicBezTo>
                <a:pt x="6265" y="1422"/>
                <a:pt x="6000" y="1106"/>
                <a:pt x="5861" y="957"/>
              </a:cubicBezTo>
              <a:cubicBezTo>
                <a:pt x="5722" y="808"/>
                <a:pt x="5661" y="774"/>
                <a:pt x="5555" y="693"/>
              </a:cubicBezTo>
              <a:cubicBezTo>
                <a:pt x="5449" y="612"/>
                <a:pt x="5339" y="538"/>
                <a:pt x="5226" y="470"/>
              </a:cubicBezTo>
              <a:cubicBezTo>
                <a:pt x="5113" y="402"/>
                <a:pt x="5058" y="356"/>
                <a:pt x="4876" y="287"/>
              </a:cubicBezTo>
              <a:cubicBezTo>
                <a:pt x="4694" y="218"/>
                <a:pt x="4323" y="101"/>
                <a:pt x="4136" y="55"/>
              </a:cubicBezTo>
              <a:cubicBezTo>
                <a:pt x="3949" y="9"/>
                <a:pt x="3882" y="16"/>
                <a:pt x="3754" y="8"/>
              </a:cubicBezTo>
              <a:cubicBezTo>
                <a:pt x="3626" y="0"/>
                <a:pt x="3497" y="0"/>
                <a:pt x="3369" y="8"/>
              </a:cubicBezTo>
              <a:cubicBezTo>
                <a:pt x="3241" y="16"/>
                <a:pt x="3113" y="32"/>
                <a:pt x="2987" y="55"/>
              </a:cubicBezTo>
              <a:cubicBezTo>
                <a:pt x="2861" y="78"/>
                <a:pt x="2793" y="79"/>
                <a:pt x="2611" y="148"/>
              </a:cubicBezTo>
              <a:cubicBezTo>
                <a:pt x="2429" y="217"/>
                <a:pt x="2072" y="379"/>
                <a:pt x="1898" y="470"/>
              </a:cubicBezTo>
              <a:cubicBezTo>
                <a:pt x="1724" y="561"/>
                <a:pt x="1674" y="612"/>
                <a:pt x="1568" y="693"/>
              </a:cubicBezTo>
              <a:cubicBezTo>
                <a:pt x="1462" y="774"/>
                <a:pt x="1359" y="863"/>
                <a:pt x="1262" y="957"/>
              </a:cubicBezTo>
              <a:cubicBezTo>
                <a:pt x="1165" y="1051"/>
                <a:pt x="1107" y="1090"/>
                <a:pt x="983" y="1255"/>
              </a:cubicBezTo>
              <a:cubicBezTo>
                <a:pt x="859" y="1420"/>
                <a:pt x="625" y="1767"/>
                <a:pt x="518" y="1946"/>
              </a:cubicBezTo>
              <a:cubicBezTo>
                <a:pt x="411" y="2125"/>
                <a:pt x="392" y="2199"/>
                <a:pt x="338" y="2330"/>
              </a:cubicBezTo>
              <a:cubicBezTo>
                <a:pt x="284" y="2461"/>
                <a:pt x="237" y="2597"/>
                <a:pt x="196" y="2734"/>
              </a:cubicBezTo>
              <a:cubicBezTo>
                <a:pt x="155" y="2871"/>
                <a:pt x="124" y="2939"/>
                <a:pt x="93" y="3153"/>
              </a:cubicBezTo>
              <a:cubicBezTo>
                <a:pt x="62" y="3367"/>
                <a:pt x="20" y="3800"/>
                <a:pt x="10" y="4016"/>
              </a:cubicBezTo>
              <a:cubicBezTo>
                <a:pt x="0" y="4232"/>
                <a:pt x="17" y="4306"/>
                <a:pt x="31" y="4450"/>
              </a:cubicBezTo>
              <a:cubicBezTo>
                <a:pt x="45" y="4594"/>
                <a:pt x="66" y="4737"/>
                <a:pt x="93" y="4878"/>
              </a:cubicBezTo>
              <a:cubicBezTo>
                <a:pt x="120" y="5019"/>
                <a:pt x="155" y="5160"/>
                <a:pt x="196" y="5297"/>
              </a:cubicBezTo>
              <a:cubicBezTo>
                <a:pt x="237" y="5434"/>
                <a:pt x="248" y="5510"/>
                <a:pt x="338" y="5701"/>
              </a:cubicBezTo>
              <a:cubicBezTo>
                <a:pt x="428" y="5892"/>
                <a:pt x="627" y="6266"/>
                <a:pt x="734" y="6445"/>
              </a:cubicBezTo>
              <a:cubicBezTo>
                <a:pt x="841" y="6624"/>
                <a:pt x="895" y="6671"/>
                <a:pt x="983" y="6776"/>
              </a:cubicBezTo>
              <a:cubicBezTo>
                <a:pt x="1071" y="6881"/>
                <a:pt x="1165" y="6981"/>
                <a:pt x="1262" y="7075"/>
              </a:cubicBezTo>
              <a:cubicBezTo>
                <a:pt x="1359" y="7169"/>
                <a:pt x="1404" y="7226"/>
                <a:pt x="1568" y="7338"/>
              </a:cubicBezTo>
              <a:cubicBezTo>
                <a:pt x="1732" y="7450"/>
                <a:pt x="2073" y="7654"/>
                <a:pt x="2247" y="7745"/>
              </a:cubicBezTo>
              <a:cubicBezTo>
                <a:pt x="2421" y="7836"/>
                <a:pt x="2488" y="7845"/>
                <a:pt x="2611" y="7883"/>
              </a:cubicBezTo>
              <a:cubicBezTo>
                <a:pt x="2734" y="7921"/>
                <a:pt x="2861" y="7953"/>
                <a:pt x="2987" y="7976"/>
              </a:cubicBezTo>
              <a:cubicBezTo>
                <a:pt x="3113" y="7999"/>
                <a:pt x="3241" y="8016"/>
                <a:pt x="3369" y="8024"/>
              </a:cubicBezTo>
              <a:cubicBezTo>
                <a:pt x="3497" y="8032"/>
                <a:pt x="3564" y="8047"/>
                <a:pt x="3754" y="8024"/>
              </a:cubicBezTo>
              <a:cubicBezTo>
                <a:pt x="3944" y="8001"/>
                <a:pt x="4325" y="7929"/>
                <a:pt x="4512" y="7883"/>
              </a:cubicBezTo>
              <a:cubicBezTo>
                <a:pt x="4699" y="7837"/>
                <a:pt x="4757" y="7798"/>
                <a:pt x="4876" y="7745"/>
              </a:cubicBezTo>
              <a:cubicBezTo>
                <a:pt x="4995" y="7692"/>
                <a:pt x="5113" y="7630"/>
                <a:pt x="5226" y="7562"/>
              </a:cubicBezTo>
              <a:cubicBezTo>
                <a:pt x="5339" y="7494"/>
                <a:pt x="5403" y="7469"/>
                <a:pt x="5555" y="7338"/>
              </a:cubicBezTo>
              <a:cubicBezTo>
                <a:pt x="5707" y="7207"/>
                <a:pt x="6002" y="6925"/>
                <a:pt x="6141" y="6776"/>
              </a:cubicBezTo>
              <a:cubicBezTo>
                <a:pt x="6280" y="6627"/>
                <a:pt x="6312" y="6560"/>
                <a:pt x="6389" y="6445"/>
              </a:cubicBezTo>
              <a:cubicBezTo>
                <a:pt x="6466" y="6330"/>
                <a:pt x="6539" y="6209"/>
                <a:pt x="6605" y="6085"/>
              </a:cubicBezTo>
              <a:cubicBezTo>
                <a:pt x="6671" y="5961"/>
                <a:pt x="6715" y="5902"/>
                <a:pt x="6786" y="5701"/>
              </a:cubicBezTo>
              <a:cubicBezTo>
                <a:pt x="6857" y="5500"/>
                <a:pt x="6980" y="5086"/>
                <a:pt x="7031" y="4878"/>
              </a:cubicBezTo>
              <a:cubicBezTo>
                <a:pt x="7082" y="4670"/>
                <a:pt x="7079" y="4594"/>
                <a:pt x="7093" y="4450"/>
              </a:cubicBezTo>
              <a:cubicBezTo>
                <a:pt x="7107" y="4306"/>
                <a:pt x="7114" y="4161"/>
                <a:pt x="7114" y="4016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0.491</cdr:x>
      <cdr:y>0.60475</cdr:y>
    </cdr:from>
    <cdr:to>
      <cdr:x>0.4915</cdr:x>
      <cdr:y>0.606</cdr:y>
    </cdr:to>
    <cdr:sp macro="" textlink="">
      <cdr:nvSpPr>
        <cdr:cNvPr id="2054" name="PlotDat1_9|2~49_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213774" y="3531029"/>
          <a:ext cx="4291" cy="7299"/>
        </a:xfrm>
        <a:custGeom xmlns:a="http://schemas.openxmlformats.org/drawingml/2006/main">
          <a:avLst/>
          <a:gdLst>
            <a:gd name="T0" fmla="*/ 8708 w 8720"/>
            <a:gd name="T1" fmla="*/ 4833 h 9685"/>
            <a:gd name="T2" fmla="*/ 8682 w 8720"/>
            <a:gd name="T3" fmla="*/ 4311 h 9685"/>
            <a:gd name="T4" fmla="*/ 8480 w 8720"/>
            <a:gd name="T5" fmla="*/ 3290 h 9685"/>
            <a:gd name="T6" fmla="*/ 8306 w 8720"/>
            <a:gd name="T7" fmla="*/ 2804 h 9685"/>
            <a:gd name="T8" fmla="*/ 8085 w 8720"/>
            <a:gd name="T9" fmla="*/ 2342 h 9685"/>
            <a:gd name="T10" fmla="*/ 7821 w 8720"/>
            <a:gd name="T11" fmla="*/ 1909 h 9685"/>
            <a:gd name="T12" fmla="*/ 7175 w 8720"/>
            <a:gd name="T13" fmla="*/ 1150 h 9685"/>
            <a:gd name="T14" fmla="*/ 6800 w 8720"/>
            <a:gd name="T15" fmla="*/ 834 h 9685"/>
            <a:gd name="T16" fmla="*/ 6397 w 8720"/>
            <a:gd name="T17" fmla="*/ 564 h 9685"/>
            <a:gd name="T18" fmla="*/ 5969 w 8720"/>
            <a:gd name="T19" fmla="*/ 345 h 9685"/>
            <a:gd name="T20" fmla="*/ 5064 w 8720"/>
            <a:gd name="T21" fmla="*/ 65 h 9685"/>
            <a:gd name="T22" fmla="*/ 4595 w 8720"/>
            <a:gd name="T23" fmla="*/ 9 h 9685"/>
            <a:gd name="T24" fmla="*/ 4125 w 8720"/>
            <a:gd name="T25" fmla="*/ 9 h 9685"/>
            <a:gd name="T26" fmla="*/ 3657 w 8720"/>
            <a:gd name="T27" fmla="*/ 65 h 9685"/>
            <a:gd name="T28" fmla="*/ 3197 w 8720"/>
            <a:gd name="T29" fmla="*/ 178 h 9685"/>
            <a:gd name="T30" fmla="*/ 2324 w 8720"/>
            <a:gd name="T31" fmla="*/ 564 h 9685"/>
            <a:gd name="T32" fmla="*/ 1921 w 8720"/>
            <a:gd name="T33" fmla="*/ 834 h 9685"/>
            <a:gd name="T34" fmla="*/ 1546 w 8720"/>
            <a:gd name="T35" fmla="*/ 1150 h 9685"/>
            <a:gd name="T36" fmla="*/ 1204 w 8720"/>
            <a:gd name="T37" fmla="*/ 1510 h 9685"/>
            <a:gd name="T38" fmla="*/ 635 w 8720"/>
            <a:gd name="T39" fmla="*/ 2342 h 9685"/>
            <a:gd name="T40" fmla="*/ 415 w 8720"/>
            <a:gd name="T41" fmla="*/ 2804 h 9685"/>
            <a:gd name="T42" fmla="*/ 241 w 8720"/>
            <a:gd name="T43" fmla="*/ 3290 h 9685"/>
            <a:gd name="T44" fmla="*/ 115 w 8720"/>
            <a:gd name="T45" fmla="*/ 3794 h 9685"/>
            <a:gd name="T46" fmla="*/ 13 w 8720"/>
            <a:gd name="T47" fmla="*/ 4833 h 9685"/>
            <a:gd name="T48" fmla="*/ 39 w 8720"/>
            <a:gd name="T49" fmla="*/ 5355 h 9685"/>
            <a:gd name="T50" fmla="*/ 115 w 8720"/>
            <a:gd name="T51" fmla="*/ 5871 h 9685"/>
            <a:gd name="T52" fmla="*/ 241 w 8720"/>
            <a:gd name="T53" fmla="*/ 6376 h 9685"/>
            <a:gd name="T54" fmla="*/ 415 w 8720"/>
            <a:gd name="T55" fmla="*/ 6862 h 9685"/>
            <a:gd name="T56" fmla="*/ 900 w 8720"/>
            <a:gd name="T57" fmla="*/ 7757 h 9685"/>
            <a:gd name="T58" fmla="*/ 1204 w 8720"/>
            <a:gd name="T59" fmla="*/ 8155 h 9685"/>
            <a:gd name="T60" fmla="*/ 1546 w 8720"/>
            <a:gd name="T61" fmla="*/ 8515 h 9685"/>
            <a:gd name="T62" fmla="*/ 1921 w 8720"/>
            <a:gd name="T63" fmla="*/ 8832 h 9685"/>
            <a:gd name="T64" fmla="*/ 2751 w 8720"/>
            <a:gd name="T65" fmla="*/ 9321 h 9685"/>
            <a:gd name="T66" fmla="*/ 3197 w 8720"/>
            <a:gd name="T67" fmla="*/ 9488 h 9685"/>
            <a:gd name="T68" fmla="*/ 3657 w 8720"/>
            <a:gd name="T69" fmla="*/ 9601 h 9685"/>
            <a:gd name="T70" fmla="*/ 4125 w 8720"/>
            <a:gd name="T71" fmla="*/ 9657 h 9685"/>
            <a:gd name="T72" fmla="*/ 4595 w 8720"/>
            <a:gd name="T73" fmla="*/ 9657 h 9685"/>
            <a:gd name="T74" fmla="*/ 5523 w 8720"/>
            <a:gd name="T75" fmla="*/ 9488 h 9685"/>
            <a:gd name="T76" fmla="*/ 5969 w 8720"/>
            <a:gd name="T77" fmla="*/ 9321 h 9685"/>
            <a:gd name="T78" fmla="*/ 6397 w 8720"/>
            <a:gd name="T79" fmla="*/ 9101 h 9685"/>
            <a:gd name="T80" fmla="*/ 6800 w 8720"/>
            <a:gd name="T81" fmla="*/ 8832 h 9685"/>
            <a:gd name="T82" fmla="*/ 7516 w 8720"/>
            <a:gd name="T83" fmla="*/ 8155 h 9685"/>
            <a:gd name="T84" fmla="*/ 7821 w 8720"/>
            <a:gd name="T85" fmla="*/ 7757 h 9685"/>
            <a:gd name="T86" fmla="*/ 8085 w 8720"/>
            <a:gd name="T87" fmla="*/ 7324 h 9685"/>
            <a:gd name="T88" fmla="*/ 8306 w 8720"/>
            <a:gd name="T89" fmla="*/ 6862 h 9685"/>
            <a:gd name="T90" fmla="*/ 8606 w 8720"/>
            <a:gd name="T91" fmla="*/ 5871 h 9685"/>
            <a:gd name="T92" fmla="*/ 8682 w 8720"/>
            <a:gd name="T93" fmla="*/ 5355 h 9685"/>
            <a:gd name="T94" fmla="*/ 8708 w 8720"/>
            <a:gd name="T95" fmla="*/ 4833 h 968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8720" h="9685">
              <a:moveTo>
                <a:pt x="8708" y="4833"/>
              </a:moveTo>
              <a:cubicBezTo>
                <a:pt x="8708" y="4659"/>
                <a:pt x="8720" y="4568"/>
                <a:pt x="8682" y="4311"/>
              </a:cubicBezTo>
              <a:cubicBezTo>
                <a:pt x="8644" y="4054"/>
                <a:pt x="8543" y="3541"/>
                <a:pt x="8480" y="3290"/>
              </a:cubicBezTo>
              <a:cubicBezTo>
                <a:pt x="8417" y="3039"/>
                <a:pt x="8372" y="2962"/>
                <a:pt x="8306" y="2804"/>
              </a:cubicBezTo>
              <a:cubicBezTo>
                <a:pt x="8240" y="2646"/>
                <a:pt x="8166" y="2491"/>
                <a:pt x="8085" y="2342"/>
              </a:cubicBezTo>
              <a:cubicBezTo>
                <a:pt x="8004" y="2193"/>
                <a:pt x="7973" y="2108"/>
                <a:pt x="7821" y="1909"/>
              </a:cubicBezTo>
              <a:cubicBezTo>
                <a:pt x="7669" y="1710"/>
                <a:pt x="7345" y="1329"/>
                <a:pt x="7175" y="1150"/>
              </a:cubicBezTo>
              <a:cubicBezTo>
                <a:pt x="7005" y="971"/>
                <a:pt x="6930" y="932"/>
                <a:pt x="6800" y="834"/>
              </a:cubicBezTo>
              <a:cubicBezTo>
                <a:pt x="6670" y="736"/>
                <a:pt x="6535" y="645"/>
                <a:pt x="6397" y="564"/>
              </a:cubicBezTo>
              <a:cubicBezTo>
                <a:pt x="6259" y="483"/>
                <a:pt x="6191" y="428"/>
                <a:pt x="5969" y="345"/>
              </a:cubicBezTo>
              <a:cubicBezTo>
                <a:pt x="5747" y="262"/>
                <a:pt x="5293" y="121"/>
                <a:pt x="5064" y="65"/>
              </a:cubicBezTo>
              <a:cubicBezTo>
                <a:pt x="4835" y="9"/>
                <a:pt x="4751" y="18"/>
                <a:pt x="4595" y="9"/>
              </a:cubicBezTo>
              <a:cubicBezTo>
                <a:pt x="4439" y="0"/>
                <a:pt x="4281" y="0"/>
                <a:pt x="4125" y="9"/>
              </a:cubicBezTo>
              <a:cubicBezTo>
                <a:pt x="3969" y="18"/>
                <a:pt x="3812" y="37"/>
                <a:pt x="3657" y="65"/>
              </a:cubicBezTo>
              <a:cubicBezTo>
                <a:pt x="3502" y="93"/>
                <a:pt x="3419" y="95"/>
                <a:pt x="3197" y="178"/>
              </a:cubicBezTo>
              <a:cubicBezTo>
                <a:pt x="2975" y="261"/>
                <a:pt x="2537" y="455"/>
                <a:pt x="2324" y="564"/>
              </a:cubicBezTo>
              <a:cubicBezTo>
                <a:pt x="2111" y="673"/>
                <a:pt x="2051" y="736"/>
                <a:pt x="1921" y="834"/>
              </a:cubicBezTo>
              <a:cubicBezTo>
                <a:pt x="1791" y="932"/>
                <a:pt x="1665" y="1037"/>
                <a:pt x="1546" y="1150"/>
              </a:cubicBezTo>
              <a:cubicBezTo>
                <a:pt x="1427" y="1263"/>
                <a:pt x="1356" y="1311"/>
                <a:pt x="1204" y="1510"/>
              </a:cubicBezTo>
              <a:cubicBezTo>
                <a:pt x="1052" y="1709"/>
                <a:pt x="767" y="2126"/>
                <a:pt x="635" y="2342"/>
              </a:cubicBezTo>
              <a:cubicBezTo>
                <a:pt x="503" y="2558"/>
                <a:pt x="481" y="2646"/>
                <a:pt x="415" y="2804"/>
              </a:cubicBezTo>
              <a:cubicBezTo>
                <a:pt x="349" y="2962"/>
                <a:pt x="291" y="3125"/>
                <a:pt x="241" y="3290"/>
              </a:cubicBezTo>
              <a:cubicBezTo>
                <a:pt x="191" y="3455"/>
                <a:pt x="153" y="3537"/>
                <a:pt x="115" y="3794"/>
              </a:cubicBezTo>
              <a:cubicBezTo>
                <a:pt x="77" y="4051"/>
                <a:pt x="26" y="4573"/>
                <a:pt x="13" y="4833"/>
              </a:cubicBezTo>
              <a:cubicBezTo>
                <a:pt x="0" y="5093"/>
                <a:pt x="22" y="5182"/>
                <a:pt x="39" y="5355"/>
              </a:cubicBezTo>
              <a:cubicBezTo>
                <a:pt x="56" y="5528"/>
                <a:pt x="81" y="5701"/>
                <a:pt x="115" y="5871"/>
              </a:cubicBezTo>
              <a:cubicBezTo>
                <a:pt x="149" y="6041"/>
                <a:pt x="191" y="6211"/>
                <a:pt x="241" y="6376"/>
              </a:cubicBezTo>
              <a:cubicBezTo>
                <a:pt x="291" y="6541"/>
                <a:pt x="305" y="6632"/>
                <a:pt x="415" y="6862"/>
              </a:cubicBezTo>
              <a:cubicBezTo>
                <a:pt x="525" y="7092"/>
                <a:pt x="769" y="7542"/>
                <a:pt x="900" y="7757"/>
              </a:cubicBezTo>
              <a:cubicBezTo>
                <a:pt x="1031" y="7972"/>
                <a:pt x="1096" y="8029"/>
                <a:pt x="1204" y="8155"/>
              </a:cubicBezTo>
              <a:cubicBezTo>
                <a:pt x="1312" y="8281"/>
                <a:pt x="1427" y="8402"/>
                <a:pt x="1546" y="8515"/>
              </a:cubicBezTo>
              <a:cubicBezTo>
                <a:pt x="1665" y="8628"/>
                <a:pt x="1720" y="8698"/>
                <a:pt x="1921" y="8832"/>
              </a:cubicBezTo>
              <a:cubicBezTo>
                <a:pt x="2122" y="8966"/>
                <a:pt x="2538" y="9212"/>
                <a:pt x="2751" y="9321"/>
              </a:cubicBezTo>
              <a:cubicBezTo>
                <a:pt x="2964" y="9430"/>
                <a:pt x="3046" y="9441"/>
                <a:pt x="3197" y="9488"/>
              </a:cubicBezTo>
              <a:cubicBezTo>
                <a:pt x="3348" y="9535"/>
                <a:pt x="3502" y="9573"/>
                <a:pt x="3657" y="9601"/>
              </a:cubicBezTo>
              <a:cubicBezTo>
                <a:pt x="3812" y="9629"/>
                <a:pt x="3969" y="9648"/>
                <a:pt x="4125" y="9657"/>
              </a:cubicBezTo>
              <a:cubicBezTo>
                <a:pt x="4281" y="9666"/>
                <a:pt x="4362" y="9685"/>
                <a:pt x="4595" y="9657"/>
              </a:cubicBezTo>
              <a:cubicBezTo>
                <a:pt x="4828" y="9629"/>
                <a:pt x="5294" y="9544"/>
                <a:pt x="5523" y="9488"/>
              </a:cubicBezTo>
              <a:cubicBezTo>
                <a:pt x="5752" y="9432"/>
                <a:pt x="5823" y="9385"/>
                <a:pt x="5969" y="9321"/>
              </a:cubicBezTo>
              <a:cubicBezTo>
                <a:pt x="6115" y="9257"/>
                <a:pt x="6259" y="9183"/>
                <a:pt x="6397" y="9101"/>
              </a:cubicBezTo>
              <a:cubicBezTo>
                <a:pt x="6535" y="9019"/>
                <a:pt x="6613" y="8990"/>
                <a:pt x="6800" y="8832"/>
              </a:cubicBezTo>
              <a:cubicBezTo>
                <a:pt x="6987" y="8674"/>
                <a:pt x="7346" y="8334"/>
                <a:pt x="7516" y="8155"/>
              </a:cubicBezTo>
              <a:cubicBezTo>
                <a:pt x="7686" y="7976"/>
                <a:pt x="7726" y="7896"/>
                <a:pt x="7821" y="7757"/>
              </a:cubicBezTo>
              <a:cubicBezTo>
                <a:pt x="7916" y="7618"/>
                <a:pt x="8004" y="7473"/>
                <a:pt x="8085" y="7324"/>
              </a:cubicBezTo>
              <a:cubicBezTo>
                <a:pt x="8166" y="7175"/>
                <a:pt x="8219" y="7104"/>
                <a:pt x="8306" y="6862"/>
              </a:cubicBezTo>
              <a:cubicBezTo>
                <a:pt x="8393" y="6620"/>
                <a:pt x="8543" y="6122"/>
                <a:pt x="8606" y="5871"/>
              </a:cubicBezTo>
              <a:cubicBezTo>
                <a:pt x="8669" y="5620"/>
                <a:pt x="8665" y="5528"/>
                <a:pt x="8682" y="5355"/>
              </a:cubicBezTo>
              <a:cubicBezTo>
                <a:pt x="8699" y="5182"/>
                <a:pt x="8708" y="5007"/>
                <a:pt x="8708" y="4833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0.54175</cdr:x>
      <cdr:y>0.49875</cdr:y>
    </cdr:from>
    <cdr:to>
      <cdr:x>0.54275</cdr:x>
      <cdr:y>0.50025</cdr:y>
    </cdr:to>
    <cdr:sp macro="" textlink="">
      <cdr:nvSpPr>
        <cdr:cNvPr id="2056" name="PlotDat1_11|2~49_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649312" y="2912114"/>
          <a:ext cx="8582" cy="8758"/>
        </a:xfrm>
        <a:custGeom xmlns:a="http://schemas.openxmlformats.org/drawingml/2006/main">
          <a:avLst/>
          <a:gdLst>
            <a:gd name="T0" fmla="*/ 10360 w 10374"/>
            <a:gd name="T1" fmla="*/ 5657 h 11336"/>
            <a:gd name="T2" fmla="*/ 10329 w 10374"/>
            <a:gd name="T3" fmla="*/ 5046 h 11336"/>
            <a:gd name="T4" fmla="*/ 10089 w 10374"/>
            <a:gd name="T5" fmla="*/ 3852 h 11336"/>
            <a:gd name="T6" fmla="*/ 9882 w 10374"/>
            <a:gd name="T7" fmla="*/ 3283 h 11336"/>
            <a:gd name="T8" fmla="*/ 9619 w 10374"/>
            <a:gd name="T9" fmla="*/ 2742 h 11336"/>
            <a:gd name="T10" fmla="*/ 9305 w 10374"/>
            <a:gd name="T11" fmla="*/ 2236 h 11336"/>
            <a:gd name="T12" fmla="*/ 8536 w 10374"/>
            <a:gd name="T13" fmla="*/ 1348 h 11336"/>
            <a:gd name="T14" fmla="*/ 8090 w 10374"/>
            <a:gd name="T15" fmla="*/ 977 h 11336"/>
            <a:gd name="T16" fmla="*/ 7610 w 10374"/>
            <a:gd name="T17" fmla="*/ 662 h 11336"/>
            <a:gd name="T18" fmla="*/ 7102 w 10374"/>
            <a:gd name="T19" fmla="*/ 404 h 11336"/>
            <a:gd name="T20" fmla="*/ 6024 w 10374"/>
            <a:gd name="T21" fmla="*/ 78 h 11336"/>
            <a:gd name="T22" fmla="*/ 5467 w 10374"/>
            <a:gd name="T23" fmla="*/ 11 h 11336"/>
            <a:gd name="T24" fmla="*/ 4907 w 10374"/>
            <a:gd name="T25" fmla="*/ 11 h 11336"/>
            <a:gd name="T26" fmla="*/ 4350 w 10374"/>
            <a:gd name="T27" fmla="*/ 78 h 11336"/>
            <a:gd name="T28" fmla="*/ 3803 w 10374"/>
            <a:gd name="T29" fmla="*/ 209 h 11336"/>
            <a:gd name="T30" fmla="*/ 2764 w 10374"/>
            <a:gd name="T31" fmla="*/ 662 h 11336"/>
            <a:gd name="T32" fmla="*/ 2285 w 10374"/>
            <a:gd name="T33" fmla="*/ 977 h 11336"/>
            <a:gd name="T34" fmla="*/ 1838 w 10374"/>
            <a:gd name="T35" fmla="*/ 1348 h 11336"/>
            <a:gd name="T36" fmla="*/ 1432 w 10374"/>
            <a:gd name="T37" fmla="*/ 1769 h 11336"/>
            <a:gd name="T38" fmla="*/ 755 w 10374"/>
            <a:gd name="T39" fmla="*/ 2742 h 11336"/>
            <a:gd name="T40" fmla="*/ 493 w 10374"/>
            <a:gd name="T41" fmla="*/ 3283 h 11336"/>
            <a:gd name="T42" fmla="*/ 285 w 10374"/>
            <a:gd name="T43" fmla="*/ 3852 h 11336"/>
            <a:gd name="T44" fmla="*/ 135 w 10374"/>
            <a:gd name="T45" fmla="*/ 4442 h 11336"/>
            <a:gd name="T46" fmla="*/ 15 w 10374"/>
            <a:gd name="T47" fmla="*/ 5657 h 11336"/>
            <a:gd name="T48" fmla="*/ 45 w 10374"/>
            <a:gd name="T49" fmla="*/ 6269 h 11336"/>
            <a:gd name="T50" fmla="*/ 135 w 10374"/>
            <a:gd name="T51" fmla="*/ 6873 h 11336"/>
            <a:gd name="T52" fmla="*/ 285 w 10374"/>
            <a:gd name="T53" fmla="*/ 7463 h 11336"/>
            <a:gd name="T54" fmla="*/ 493 w 10374"/>
            <a:gd name="T55" fmla="*/ 8031 h 11336"/>
            <a:gd name="T56" fmla="*/ 1069 w 10374"/>
            <a:gd name="T57" fmla="*/ 9079 h 11336"/>
            <a:gd name="T58" fmla="*/ 1432 w 10374"/>
            <a:gd name="T59" fmla="*/ 9546 h 11336"/>
            <a:gd name="T60" fmla="*/ 1838 w 10374"/>
            <a:gd name="T61" fmla="*/ 9967 h 11336"/>
            <a:gd name="T62" fmla="*/ 2285 w 10374"/>
            <a:gd name="T63" fmla="*/ 10337 h 11336"/>
            <a:gd name="T64" fmla="*/ 3273 w 10374"/>
            <a:gd name="T65" fmla="*/ 10910 h 11336"/>
            <a:gd name="T66" fmla="*/ 3803 w 10374"/>
            <a:gd name="T67" fmla="*/ 11105 h 11336"/>
            <a:gd name="T68" fmla="*/ 4350 w 10374"/>
            <a:gd name="T69" fmla="*/ 11237 h 11336"/>
            <a:gd name="T70" fmla="*/ 4907 w 10374"/>
            <a:gd name="T71" fmla="*/ 11303 h 11336"/>
            <a:gd name="T72" fmla="*/ 5467 w 10374"/>
            <a:gd name="T73" fmla="*/ 11303 h 11336"/>
            <a:gd name="T74" fmla="*/ 6571 w 10374"/>
            <a:gd name="T75" fmla="*/ 11105 h 11336"/>
            <a:gd name="T76" fmla="*/ 7102 w 10374"/>
            <a:gd name="T77" fmla="*/ 10910 h 11336"/>
            <a:gd name="T78" fmla="*/ 7610 w 10374"/>
            <a:gd name="T79" fmla="*/ 10653 h 11336"/>
            <a:gd name="T80" fmla="*/ 8090 w 10374"/>
            <a:gd name="T81" fmla="*/ 10337 h 11336"/>
            <a:gd name="T82" fmla="*/ 8943 w 10374"/>
            <a:gd name="T83" fmla="*/ 9546 h 11336"/>
            <a:gd name="T84" fmla="*/ 9305 w 10374"/>
            <a:gd name="T85" fmla="*/ 9079 h 11336"/>
            <a:gd name="T86" fmla="*/ 9619 w 10374"/>
            <a:gd name="T87" fmla="*/ 8572 h 11336"/>
            <a:gd name="T88" fmla="*/ 9882 w 10374"/>
            <a:gd name="T89" fmla="*/ 8031 h 11336"/>
            <a:gd name="T90" fmla="*/ 10239 w 10374"/>
            <a:gd name="T91" fmla="*/ 6873 h 11336"/>
            <a:gd name="T92" fmla="*/ 10329 w 10374"/>
            <a:gd name="T93" fmla="*/ 6269 h 11336"/>
            <a:gd name="T94" fmla="*/ 10360 w 10374"/>
            <a:gd name="T95" fmla="*/ 5657 h 113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0374" h="11336">
              <a:moveTo>
                <a:pt x="10360" y="5657"/>
              </a:moveTo>
              <a:cubicBezTo>
                <a:pt x="10360" y="5453"/>
                <a:pt x="10374" y="5347"/>
                <a:pt x="10329" y="5046"/>
              </a:cubicBezTo>
              <a:cubicBezTo>
                <a:pt x="10284" y="4745"/>
                <a:pt x="10163" y="4146"/>
                <a:pt x="10089" y="3852"/>
              </a:cubicBezTo>
              <a:cubicBezTo>
                <a:pt x="10015" y="3558"/>
                <a:pt x="9960" y="3468"/>
                <a:pt x="9882" y="3283"/>
              </a:cubicBezTo>
              <a:cubicBezTo>
                <a:pt x="9804" y="3098"/>
                <a:pt x="9715" y="2916"/>
                <a:pt x="9619" y="2742"/>
              </a:cubicBezTo>
              <a:cubicBezTo>
                <a:pt x="9523" y="2568"/>
                <a:pt x="9485" y="2468"/>
                <a:pt x="9305" y="2236"/>
              </a:cubicBezTo>
              <a:cubicBezTo>
                <a:pt x="9125" y="2004"/>
                <a:pt x="8739" y="1558"/>
                <a:pt x="8536" y="1348"/>
              </a:cubicBezTo>
              <a:cubicBezTo>
                <a:pt x="8333" y="1138"/>
                <a:pt x="8244" y="1091"/>
                <a:pt x="8090" y="977"/>
              </a:cubicBezTo>
              <a:cubicBezTo>
                <a:pt x="7936" y="863"/>
                <a:pt x="7775" y="758"/>
                <a:pt x="7610" y="662"/>
              </a:cubicBezTo>
              <a:cubicBezTo>
                <a:pt x="7445" y="566"/>
                <a:pt x="7366" y="501"/>
                <a:pt x="7102" y="404"/>
              </a:cubicBezTo>
              <a:cubicBezTo>
                <a:pt x="6838" y="307"/>
                <a:pt x="6296" y="143"/>
                <a:pt x="6024" y="78"/>
              </a:cubicBezTo>
              <a:cubicBezTo>
                <a:pt x="5752" y="13"/>
                <a:pt x="5653" y="22"/>
                <a:pt x="5467" y="11"/>
              </a:cubicBezTo>
              <a:cubicBezTo>
                <a:pt x="5281" y="0"/>
                <a:pt x="5093" y="0"/>
                <a:pt x="4907" y="11"/>
              </a:cubicBezTo>
              <a:cubicBezTo>
                <a:pt x="4721" y="22"/>
                <a:pt x="4534" y="45"/>
                <a:pt x="4350" y="78"/>
              </a:cubicBezTo>
              <a:cubicBezTo>
                <a:pt x="4166" y="111"/>
                <a:pt x="4067" y="112"/>
                <a:pt x="3803" y="209"/>
              </a:cubicBezTo>
              <a:cubicBezTo>
                <a:pt x="3539" y="306"/>
                <a:pt x="3017" y="534"/>
                <a:pt x="2764" y="662"/>
              </a:cubicBezTo>
              <a:cubicBezTo>
                <a:pt x="2511" y="790"/>
                <a:pt x="2439" y="863"/>
                <a:pt x="2285" y="977"/>
              </a:cubicBezTo>
              <a:cubicBezTo>
                <a:pt x="2131" y="1091"/>
                <a:pt x="1980" y="1216"/>
                <a:pt x="1838" y="1348"/>
              </a:cubicBezTo>
              <a:cubicBezTo>
                <a:pt x="1696" y="1480"/>
                <a:pt x="1612" y="1537"/>
                <a:pt x="1432" y="1769"/>
              </a:cubicBezTo>
              <a:cubicBezTo>
                <a:pt x="1252" y="2001"/>
                <a:pt x="911" y="2490"/>
                <a:pt x="755" y="2742"/>
              </a:cubicBezTo>
              <a:cubicBezTo>
                <a:pt x="599" y="2994"/>
                <a:pt x="571" y="3098"/>
                <a:pt x="493" y="3283"/>
              </a:cubicBezTo>
              <a:cubicBezTo>
                <a:pt x="415" y="3468"/>
                <a:pt x="345" y="3659"/>
                <a:pt x="285" y="3852"/>
              </a:cubicBezTo>
              <a:cubicBezTo>
                <a:pt x="225" y="4045"/>
                <a:pt x="180" y="4141"/>
                <a:pt x="135" y="4442"/>
              </a:cubicBezTo>
              <a:cubicBezTo>
                <a:pt x="90" y="4743"/>
                <a:pt x="30" y="5353"/>
                <a:pt x="15" y="5657"/>
              </a:cubicBezTo>
              <a:cubicBezTo>
                <a:pt x="0" y="5961"/>
                <a:pt x="25" y="6066"/>
                <a:pt x="45" y="6269"/>
              </a:cubicBezTo>
              <a:cubicBezTo>
                <a:pt x="65" y="6472"/>
                <a:pt x="95" y="6674"/>
                <a:pt x="135" y="6873"/>
              </a:cubicBezTo>
              <a:cubicBezTo>
                <a:pt x="175" y="7072"/>
                <a:pt x="225" y="7270"/>
                <a:pt x="285" y="7463"/>
              </a:cubicBezTo>
              <a:cubicBezTo>
                <a:pt x="345" y="7656"/>
                <a:pt x="362" y="7762"/>
                <a:pt x="493" y="8031"/>
              </a:cubicBezTo>
              <a:cubicBezTo>
                <a:pt x="624" y="8300"/>
                <a:pt x="913" y="8827"/>
                <a:pt x="1069" y="9079"/>
              </a:cubicBezTo>
              <a:cubicBezTo>
                <a:pt x="1225" y="9331"/>
                <a:pt x="1304" y="9398"/>
                <a:pt x="1432" y="9546"/>
              </a:cubicBezTo>
              <a:cubicBezTo>
                <a:pt x="1560" y="9694"/>
                <a:pt x="1696" y="9835"/>
                <a:pt x="1838" y="9967"/>
              </a:cubicBezTo>
              <a:cubicBezTo>
                <a:pt x="1980" y="10099"/>
                <a:pt x="2046" y="10180"/>
                <a:pt x="2285" y="10337"/>
              </a:cubicBezTo>
              <a:cubicBezTo>
                <a:pt x="2524" y="10494"/>
                <a:pt x="3020" y="10782"/>
                <a:pt x="3273" y="10910"/>
              </a:cubicBezTo>
              <a:cubicBezTo>
                <a:pt x="3526" y="11038"/>
                <a:pt x="3624" y="11051"/>
                <a:pt x="3803" y="11105"/>
              </a:cubicBezTo>
              <a:cubicBezTo>
                <a:pt x="3982" y="11159"/>
                <a:pt x="4166" y="11204"/>
                <a:pt x="4350" y="11237"/>
              </a:cubicBezTo>
              <a:cubicBezTo>
                <a:pt x="4534" y="11270"/>
                <a:pt x="4721" y="11292"/>
                <a:pt x="4907" y="11303"/>
              </a:cubicBezTo>
              <a:cubicBezTo>
                <a:pt x="5093" y="11314"/>
                <a:pt x="5190" y="11336"/>
                <a:pt x="5467" y="11303"/>
              </a:cubicBezTo>
              <a:cubicBezTo>
                <a:pt x="5744" y="11270"/>
                <a:pt x="6299" y="11170"/>
                <a:pt x="6571" y="11105"/>
              </a:cubicBezTo>
              <a:cubicBezTo>
                <a:pt x="6843" y="11040"/>
                <a:pt x="6929" y="10985"/>
                <a:pt x="7102" y="10910"/>
              </a:cubicBezTo>
              <a:cubicBezTo>
                <a:pt x="7275" y="10835"/>
                <a:pt x="7445" y="10748"/>
                <a:pt x="7610" y="10653"/>
              </a:cubicBezTo>
              <a:cubicBezTo>
                <a:pt x="7775" y="10558"/>
                <a:pt x="7868" y="10522"/>
                <a:pt x="8090" y="10337"/>
              </a:cubicBezTo>
              <a:cubicBezTo>
                <a:pt x="8312" y="10152"/>
                <a:pt x="8741" y="9756"/>
                <a:pt x="8943" y="9546"/>
              </a:cubicBezTo>
              <a:cubicBezTo>
                <a:pt x="9145" y="9336"/>
                <a:pt x="9192" y="9241"/>
                <a:pt x="9305" y="9079"/>
              </a:cubicBezTo>
              <a:cubicBezTo>
                <a:pt x="9418" y="8917"/>
                <a:pt x="9523" y="8747"/>
                <a:pt x="9619" y="8572"/>
              </a:cubicBezTo>
              <a:cubicBezTo>
                <a:pt x="9715" y="8397"/>
                <a:pt x="9779" y="8314"/>
                <a:pt x="9882" y="8031"/>
              </a:cubicBezTo>
              <a:cubicBezTo>
                <a:pt x="9985" y="7748"/>
                <a:pt x="10164" y="7167"/>
                <a:pt x="10239" y="6873"/>
              </a:cubicBezTo>
              <a:cubicBezTo>
                <a:pt x="10314" y="6579"/>
                <a:pt x="10309" y="6472"/>
                <a:pt x="10329" y="6269"/>
              </a:cubicBezTo>
              <a:cubicBezTo>
                <a:pt x="10349" y="6066"/>
                <a:pt x="10360" y="5861"/>
                <a:pt x="10360" y="5657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0.59425</cdr:x>
      <cdr:y>0.392</cdr:y>
    </cdr:from>
    <cdr:to>
      <cdr:x>0.596</cdr:x>
      <cdr:y>0.39425</cdr:y>
    </cdr:to>
    <cdr:sp macro="" textlink="">
      <cdr:nvSpPr>
        <cdr:cNvPr id="2058" name="PlotDat1_13|2~49_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099868" y="2288819"/>
          <a:ext cx="15019" cy="13138"/>
        </a:xfrm>
        <a:custGeom xmlns:a="http://schemas.openxmlformats.org/drawingml/2006/main">
          <a:avLst/>
          <a:gdLst>
            <a:gd name="T0" fmla="*/ 12076 w 12094"/>
            <a:gd name="T1" fmla="*/ 6486 h 12997"/>
            <a:gd name="T2" fmla="*/ 12041 w 12094"/>
            <a:gd name="T3" fmla="*/ 5785 h 12997"/>
            <a:gd name="T4" fmla="*/ 11760 w 12094"/>
            <a:gd name="T5" fmla="*/ 4416 h 12997"/>
            <a:gd name="T6" fmla="*/ 11519 w 12094"/>
            <a:gd name="T7" fmla="*/ 3764 h 12997"/>
            <a:gd name="T8" fmla="*/ 11213 w 12094"/>
            <a:gd name="T9" fmla="*/ 3144 h 12997"/>
            <a:gd name="T10" fmla="*/ 10847 w 12094"/>
            <a:gd name="T11" fmla="*/ 2563 h 12997"/>
            <a:gd name="T12" fmla="*/ 9950 w 12094"/>
            <a:gd name="T13" fmla="*/ 1546 h 12997"/>
            <a:gd name="T14" fmla="*/ 9431 w 12094"/>
            <a:gd name="T15" fmla="*/ 1121 h 12997"/>
            <a:gd name="T16" fmla="*/ 8871 w 12094"/>
            <a:gd name="T17" fmla="*/ 759 h 12997"/>
            <a:gd name="T18" fmla="*/ 8278 w 12094"/>
            <a:gd name="T19" fmla="*/ 464 h 12997"/>
            <a:gd name="T20" fmla="*/ 7022 w 12094"/>
            <a:gd name="T21" fmla="*/ 90 h 12997"/>
            <a:gd name="T22" fmla="*/ 6373 w 12094"/>
            <a:gd name="T23" fmla="*/ 13 h 12997"/>
            <a:gd name="T24" fmla="*/ 5721 w 12094"/>
            <a:gd name="T25" fmla="*/ 13 h 12997"/>
            <a:gd name="T26" fmla="*/ 5072 w 12094"/>
            <a:gd name="T27" fmla="*/ 90 h 12997"/>
            <a:gd name="T28" fmla="*/ 4434 w 12094"/>
            <a:gd name="T29" fmla="*/ 240 h 12997"/>
            <a:gd name="T30" fmla="*/ 3223 w 12094"/>
            <a:gd name="T31" fmla="*/ 759 h 12997"/>
            <a:gd name="T32" fmla="*/ 2664 w 12094"/>
            <a:gd name="T33" fmla="*/ 1121 h 12997"/>
            <a:gd name="T34" fmla="*/ 2144 w 12094"/>
            <a:gd name="T35" fmla="*/ 1546 h 12997"/>
            <a:gd name="T36" fmla="*/ 1670 w 12094"/>
            <a:gd name="T37" fmla="*/ 2028 h 12997"/>
            <a:gd name="T38" fmla="*/ 881 w 12094"/>
            <a:gd name="T39" fmla="*/ 3144 h 12997"/>
            <a:gd name="T40" fmla="*/ 575 w 12094"/>
            <a:gd name="T41" fmla="*/ 3764 h 12997"/>
            <a:gd name="T42" fmla="*/ 333 w 12094"/>
            <a:gd name="T43" fmla="*/ 4416 h 12997"/>
            <a:gd name="T44" fmla="*/ 159 w 12094"/>
            <a:gd name="T45" fmla="*/ 5093 h 12997"/>
            <a:gd name="T46" fmla="*/ 18 w 12094"/>
            <a:gd name="T47" fmla="*/ 6486 h 12997"/>
            <a:gd name="T48" fmla="*/ 53 w 12094"/>
            <a:gd name="T49" fmla="*/ 7187 h 12997"/>
            <a:gd name="T50" fmla="*/ 159 w 12094"/>
            <a:gd name="T51" fmla="*/ 7880 h 12997"/>
            <a:gd name="T52" fmla="*/ 333 w 12094"/>
            <a:gd name="T53" fmla="*/ 8556 h 12997"/>
            <a:gd name="T54" fmla="*/ 575 w 12094"/>
            <a:gd name="T55" fmla="*/ 9208 h 12997"/>
            <a:gd name="T56" fmla="*/ 1247 w 12094"/>
            <a:gd name="T57" fmla="*/ 10409 h 12997"/>
            <a:gd name="T58" fmla="*/ 1670 w 12094"/>
            <a:gd name="T59" fmla="*/ 10944 h 12997"/>
            <a:gd name="T60" fmla="*/ 2144 w 12094"/>
            <a:gd name="T61" fmla="*/ 11426 h 12997"/>
            <a:gd name="T62" fmla="*/ 2664 w 12094"/>
            <a:gd name="T63" fmla="*/ 11851 h 12997"/>
            <a:gd name="T64" fmla="*/ 3815 w 12094"/>
            <a:gd name="T65" fmla="*/ 12508 h 12997"/>
            <a:gd name="T66" fmla="*/ 4434 w 12094"/>
            <a:gd name="T67" fmla="*/ 12732 h 12997"/>
            <a:gd name="T68" fmla="*/ 5072 w 12094"/>
            <a:gd name="T69" fmla="*/ 12883 h 12997"/>
            <a:gd name="T70" fmla="*/ 5721 w 12094"/>
            <a:gd name="T71" fmla="*/ 12959 h 12997"/>
            <a:gd name="T72" fmla="*/ 6373 w 12094"/>
            <a:gd name="T73" fmla="*/ 12959 h 12997"/>
            <a:gd name="T74" fmla="*/ 7660 w 12094"/>
            <a:gd name="T75" fmla="*/ 12732 h 12997"/>
            <a:gd name="T76" fmla="*/ 8278 w 12094"/>
            <a:gd name="T77" fmla="*/ 12508 h 12997"/>
            <a:gd name="T78" fmla="*/ 8871 w 12094"/>
            <a:gd name="T79" fmla="*/ 12213 h 12997"/>
            <a:gd name="T80" fmla="*/ 9431 w 12094"/>
            <a:gd name="T81" fmla="*/ 11851 h 12997"/>
            <a:gd name="T82" fmla="*/ 10424 w 12094"/>
            <a:gd name="T83" fmla="*/ 10944 h 12997"/>
            <a:gd name="T84" fmla="*/ 10847 w 12094"/>
            <a:gd name="T85" fmla="*/ 10409 h 12997"/>
            <a:gd name="T86" fmla="*/ 11213 w 12094"/>
            <a:gd name="T87" fmla="*/ 9828 h 12997"/>
            <a:gd name="T88" fmla="*/ 11519 w 12094"/>
            <a:gd name="T89" fmla="*/ 9208 h 12997"/>
            <a:gd name="T90" fmla="*/ 11935 w 12094"/>
            <a:gd name="T91" fmla="*/ 7880 h 12997"/>
            <a:gd name="T92" fmla="*/ 12041 w 12094"/>
            <a:gd name="T93" fmla="*/ 7187 h 12997"/>
            <a:gd name="T94" fmla="*/ 12076 w 12094"/>
            <a:gd name="T95" fmla="*/ 6486 h 1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2094" h="12997">
              <a:moveTo>
                <a:pt x="12076" y="6486"/>
              </a:moveTo>
              <a:cubicBezTo>
                <a:pt x="12076" y="6252"/>
                <a:pt x="12094" y="6130"/>
                <a:pt x="12041" y="5785"/>
              </a:cubicBezTo>
              <a:cubicBezTo>
                <a:pt x="11988" y="5440"/>
                <a:pt x="11847" y="4753"/>
                <a:pt x="11760" y="4416"/>
              </a:cubicBezTo>
              <a:cubicBezTo>
                <a:pt x="11673" y="4079"/>
                <a:pt x="11610" y="3976"/>
                <a:pt x="11519" y="3764"/>
              </a:cubicBezTo>
              <a:cubicBezTo>
                <a:pt x="11428" y="3552"/>
                <a:pt x="11325" y="3344"/>
                <a:pt x="11213" y="3144"/>
              </a:cubicBezTo>
              <a:cubicBezTo>
                <a:pt x="11101" y="2944"/>
                <a:pt x="11057" y="2829"/>
                <a:pt x="10847" y="2563"/>
              </a:cubicBezTo>
              <a:cubicBezTo>
                <a:pt x="10637" y="2297"/>
                <a:pt x="10186" y="1786"/>
                <a:pt x="9950" y="1546"/>
              </a:cubicBezTo>
              <a:cubicBezTo>
                <a:pt x="9714" y="1306"/>
                <a:pt x="9611" y="1252"/>
                <a:pt x="9431" y="1121"/>
              </a:cubicBezTo>
              <a:cubicBezTo>
                <a:pt x="9251" y="990"/>
                <a:pt x="9063" y="868"/>
                <a:pt x="8871" y="759"/>
              </a:cubicBezTo>
              <a:cubicBezTo>
                <a:pt x="8679" y="650"/>
                <a:pt x="8586" y="575"/>
                <a:pt x="8278" y="464"/>
              </a:cubicBezTo>
              <a:cubicBezTo>
                <a:pt x="7970" y="353"/>
                <a:pt x="7339" y="165"/>
                <a:pt x="7022" y="90"/>
              </a:cubicBezTo>
              <a:cubicBezTo>
                <a:pt x="6705" y="15"/>
                <a:pt x="6590" y="26"/>
                <a:pt x="6373" y="13"/>
              </a:cubicBezTo>
              <a:cubicBezTo>
                <a:pt x="6156" y="0"/>
                <a:pt x="5938" y="0"/>
                <a:pt x="5721" y="13"/>
              </a:cubicBezTo>
              <a:cubicBezTo>
                <a:pt x="5504" y="26"/>
                <a:pt x="5286" y="52"/>
                <a:pt x="5072" y="90"/>
              </a:cubicBezTo>
              <a:cubicBezTo>
                <a:pt x="4858" y="128"/>
                <a:pt x="4742" y="129"/>
                <a:pt x="4434" y="240"/>
              </a:cubicBezTo>
              <a:cubicBezTo>
                <a:pt x="4126" y="351"/>
                <a:pt x="3518" y="612"/>
                <a:pt x="3223" y="759"/>
              </a:cubicBezTo>
              <a:cubicBezTo>
                <a:pt x="2928" y="906"/>
                <a:pt x="2844" y="990"/>
                <a:pt x="2664" y="1121"/>
              </a:cubicBezTo>
              <a:cubicBezTo>
                <a:pt x="2484" y="1252"/>
                <a:pt x="2310" y="1395"/>
                <a:pt x="2144" y="1546"/>
              </a:cubicBezTo>
              <a:cubicBezTo>
                <a:pt x="1978" y="1697"/>
                <a:pt x="1881" y="1762"/>
                <a:pt x="1670" y="2028"/>
              </a:cubicBezTo>
              <a:cubicBezTo>
                <a:pt x="1459" y="2294"/>
                <a:pt x="1063" y="2855"/>
                <a:pt x="881" y="3144"/>
              </a:cubicBezTo>
              <a:cubicBezTo>
                <a:pt x="699" y="3433"/>
                <a:pt x="666" y="3552"/>
                <a:pt x="575" y="3764"/>
              </a:cubicBezTo>
              <a:cubicBezTo>
                <a:pt x="484" y="3976"/>
                <a:pt x="402" y="4195"/>
                <a:pt x="333" y="4416"/>
              </a:cubicBezTo>
              <a:cubicBezTo>
                <a:pt x="264" y="4637"/>
                <a:pt x="211" y="4748"/>
                <a:pt x="159" y="5093"/>
              </a:cubicBezTo>
              <a:cubicBezTo>
                <a:pt x="107" y="5438"/>
                <a:pt x="36" y="6137"/>
                <a:pt x="18" y="6486"/>
              </a:cubicBezTo>
              <a:cubicBezTo>
                <a:pt x="0" y="6835"/>
                <a:pt x="30" y="6955"/>
                <a:pt x="53" y="7187"/>
              </a:cubicBezTo>
              <a:cubicBezTo>
                <a:pt x="76" y="7419"/>
                <a:pt x="112" y="7652"/>
                <a:pt x="159" y="7880"/>
              </a:cubicBezTo>
              <a:cubicBezTo>
                <a:pt x="206" y="8108"/>
                <a:pt x="264" y="8335"/>
                <a:pt x="333" y="8556"/>
              </a:cubicBezTo>
              <a:cubicBezTo>
                <a:pt x="402" y="8777"/>
                <a:pt x="423" y="8899"/>
                <a:pt x="575" y="9208"/>
              </a:cubicBezTo>
              <a:cubicBezTo>
                <a:pt x="727" y="9517"/>
                <a:pt x="1065" y="10120"/>
                <a:pt x="1247" y="10409"/>
              </a:cubicBezTo>
              <a:cubicBezTo>
                <a:pt x="1429" y="10698"/>
                <a:pt x="1521" y="10775"/>
                <a:pt x="1670" y="10944"/>
              </a:cubicBezTo>
              <a:cubicBezTo>
                <a:pt x="1819" y="11113"/>
                <a:pt x="1978" y="11275"/>
                <a:pt x="2144" y="11426"/>
              </a:cubicBezTo>
              <a:cubicBezTo>
                <a:pt x="2310" y="11577"/>
                <a:pt x="2385" y="11671"/>
                <a:pt x="2664" y="11851"/>
              </a:cubicBezTo>
              <a:cubicBezTo>
                <a:pt x="2943" y="12031"/>
                <a:pt x="3520" y="12361"/>
                <a:pt x="3815" y="12508"/>
              </a:cubicBezTo>
              <a:cubicBezTo>
                <a:pt x="4110" y="12655"/>
                <a:pt x="4225" y="12670"/>
                <a:pt x="4434" y="12732"/>
              </a:cubicBezTo>
              <a:cubicBezTo>
                <a:pt x="4643" y="12794"/>
                <a:pt x="4858" y="12845"/>
                <a:pt x="5072" y="12883"/>
              </a:cubicBezTo>
              <a:cubicBezTo>
                <a:pt x="5286" y="12921"/>
                <a:pt x="5504" y="12946"/>
                <a:pt x="5721" y="12959"/>
              </a:cubicBezTo>
              <a:cubicBezTo>
                <a:pt x="5938" y="12972"/>
                <a:pt x="6050" y="12997"/>
                <a:pt x="6373" y="12959"/>
              </a:cubicBezTo>
              <a:cubicBezTo>
                <a:pt x="6696" y="12921"/>
                <a:pt x="7343" y="12807"/>
                <a:pt x="7660" y="12732"/>
              </a:cubicBezTo>
              <a:cubicBezTo>
                <a:pt x="7977" y="12657"/>
                <a:pt x="8076" y="12594"/>
                <a:pt x="8278" y="12508"/>
              </a:cubicBezTo>
              <a:cubicBezTo>
                <a:pt x="8480" y="12422"/>
                <a:pt x="8679" y="12322"/>
                <a:pt x="8871" y="12213"/>
              </a:cubicBezTo>
              <a:cubicBezTo>
                <a:pt x="9063" y="12104"/>
                <a:pt x="9172" y="12063"/>
                <a:pt x="9431" y="11851"/>
              </a:cubicBezTo>
              <a:cubicBezTo>
                <a:pt x="9690" y="11639"/>
                <a:pt x="10188" y="11184"/>
                <a:pt x="10424" y="10944"/>
              </a:cubicBezTo>
              <a:cubicBezTo>
                <a:pt x="10660" y="10704"/>
                <a:pt x="10716" y="10595"/>
                <a:pt x="10847" y="10409"/>
              </a:cubicBezTo>
              <a:cubicBezTo>
                <a:pt x="10978" y="10223"/>
                <a:pt x="11101" y="10028"/>
                <a:pt x="11213" y="9828"/>
              </a:cubicBezTo>
              <a:cubicBezTo>
                <a:pt x="11325" y="9628"/>
                <a:pt x="11399" y="9533"/>
                <a:pt x="11519" y="9208"/>
              </a:cubicBezTo>
              <a:cubicBezTo>
                <a:pt x="11639" y="8883"/>
                <a:pt x="11848" y="8217"/>
                <a:pt x="11935" y="7880"/>
              </a:cubicBezTo>
              <a:cubicBezTo>
                <a:pt x="12022" y="7543"/>
                <a:pt x="12018" y="7419"/>
                <a:pt x="12041" y="7187"/>
              </a:cubicBezTo>
              <a:cubicBezTo>
                <a:pt x="12064" y="6955"/>
                <a:pt x="12076" y="6720"/>
                <a:pt x="12076" y="6486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0.64725</cdr:x>
      <cdr:y>0.28525</cdr:y>
    </cdr:from>
    <cdr:to>
      <cdr:x>0.649</cdr:x>
      <cdr:y>0.28825</cdr:y>
    </cdr:to>
    <cdr:sp macro="" textlink="">
      <cdr:nvSpPr>
        <cdr:cNvPr id="2060" name="PlotDat1_15|2~49_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554716" y="1665525"/>
          <a:ext cx="15018" cy="17516"/>
        </a:xfrm>
        <a:custGeom xmlns:a="http://schemas.openxmlformats.org/drawingml/2006/main">
          <a:avLst/>
          <a:gdLst>
            <a:gd name="T0" fmla="*/ 13855 w 13875"/>
            <a:gd name="T1" fmla="*/ 7318 h 14665"/>
            <a:gd name="T2" fmla="*/ 13815 w 13875"/>
            <a:gd name="T3" fmla="*/ 6527 h 14665"/>
            <a:gd name="T4" fmla="*/ 13493 w 13875"/>
            <a:gd name="T5" fmla="*/ 4983 h 14665"/>
            <a:gd name="T6" fmla="*/ 13216 w 13875"/>
            <a:gd name="T7" fmla="*/ 4247 h 14665"/>
            <a:gd name="T8" fmla="*/ 12865 w 13875"/>
            <a:gd name="T9" fmla="*/ 3547 h 14665"/>
            <a:gd name="T10" fmla="*/ 12445 w 13875"/>
            <a:gd name="T11" fmla="*/ 2891 h 14665"/>
            <a:gd name="T12" fmla="*/ 11416 w 13875"/>
            <a:gd name="T13" fmla="*/ 1743 h 14665"/>
            <a:gd name="T14" fmla="*/ 10820 w 13875"/>
            <a:gd name="T15" fmla="*/ 1264 h 14665"/>
            <a:gd name="T16" fmla="*/ 10178 w 13875"/>
            <a:gd name="T17" fmla="*/ 855 h 14665"/>
            <a:gd name="T18" fmla="*/ 9498 w 13875"/>
            <a:gd name="T19" fmla="*/ 523 h 14665"/>
            <a:gd name="T20" fmla="*/ 8057 w 13875"/>
            <a:gd name="T21" fmla="*/ 99 h 14665"/>
            <a:gd name="T22" fmla="*/ 7312 w 13875"/>
            <a:gd name="T23" fmla="*/ 14 h 14665"/>
            <a:gd name="T24" fmla="*/ 6563 w 13875"/>
            <a:gd name="T25" fmla="*/ 14 h 14665"/>
            <a:gd name="T26" fmla="*/ 5818 w 13875"/>
            <a:gd name="T27" fmla="*/ 99 h 14665"/>
            <a:gd name="T28" fmla="*/ 5087 w 13875"/>
            <a:gd name="T29" fmla="*/ 270 h 14665"/>
            <a:gd name="T30" fmla="*/ 3697 w 13875"/>
            <a:gd name="T31" fmla="*/ 855 h 14665"/>
            <a:gd name="T32" fmla="*/ 3055 w 13875"/>
            <a:gd name="T33" fmla="*/ 1264 h 14665"/>
            <a:gd name="T34" fmla="*/ 2459 w 13875"/>
            <a:gd name="T35" fmla="*/ 1743 h 14665"/>
            <a:gd name="T36" fmla="*/ 1915 w 13875"/>
            <a:gd name="T37" fmla="*/ 2288 h 14665"/>
            <a:gd name="T38" fmla="*/ 1010 w 13875"/>
            <a:gd name="T39" fmla="*/ 3547 h 14665"/>
            <a:gd name="T40" fmla="*/ 659 w 13875"/>
            <a:gd name="T41" fmla="*/ 4247 h 14665"/>
            <a:gd name="T42" fmla="*/ 382 w 13875"/>
            <a:gd name="T43" fmla="*/ 4983 h 14665"/>
            <a:gd name="T44" fmla="*/ 181 w 13875"/>
            <a:gd name="T45" fmla="*/ 5746 h 14665"/>
            <a:gd name="T46" fmla="*/ 20 w 13875"/>
            <a:gd name="T47" fmla="*/ 7318 h 14665"/>
            <a:gd name="T48" fmla="*/ 60 w 13875"/>
            <a:gd name="T49" fmla="*/ 8109 h 14665"/>
            <a:gd name="T50" fmla="*/ 181 w 13875"/>
            <a:gd name="T51" fmla="*/ 8891 h 14665"/>
            <a:gd name="T52" fmla="*/ 382 w 13875"/>
            <a:gd name="T53" fmla="*/ 9654 h 14665"/>
            <a:gd name="T54" fmla="*/ 659 w 13875"/>
            <a:gd name="T55" fmla="*/ 10390 h 14665"/>
            <a:gd name="T56" fmla="*/ 1431 w 13875"/>
            <a:gd name="T57" fmla="*/ 11745 h 14665"/>
            <a:gd name="T58" fmla="*/ 1915 w 13875"/>
            <a:gd name="T59" fmla="*/ 12349 h 14665"/>
            <a:gd name="T60" fmla="*/ 2459 w 13875"/>
            <a:gd name="T61" fmla="*/ 12893 h 14665"/>
            <a:gd name="T62" fmla="*/ 3055 w 13875"/>
            <a:gd name="T63" fmla="*/ 13373 h 14665"/>
            <a:gd name="T64" fmla="*/ 4377 w 13875"/>
            <a:gd name="T65" fmla="*/ 14114 h 14665"/>
            <a:gd name="T66" fmla="*/ 5087 w 13875"/>
            <a:gd name="T67" fmla="*/ 14366 h 14665"/>
            <a:gd name="T68" fmla="*/ 5818 w 13875"/>
            <a:gd name="T69" fmla="*/ 14537 h 14665"/>
            <a:gd name="T70" fmla="*/ 6563 w 13875"/>
            <a:gd name="T71" fmla="*/ 14622 h 14665"/>
            <a:gd name="T72" fmla="*/ 7312 w 13875"/>
            <a:gd name="T73" fmla="*/ 14622 h 14665"/>
            <a:gd name="T74" fmla="*/ 8788 w 13875"/>
            <a:gd name="T75" fmla="*/ 14366 h 14665"/>
            <a:gd name="T76" fmla="*/ 9498 w 13875"/>
            <a:gd name="T77" fmla="*/ 14114 h 14665"/>
            <a:gd name="T78" fmla="*/ 10178 w 13875"/>
            <a:gd name="T79" fmla="*/ 13781 h 14665"/>
            <a:gd name="T80" fmla="*/ 10820 w 13875"/>
            <a:gd name="T81" fmla="*/ 13373 h 14665"/>
            <a:gd name="T82" fmla="*/ 11960 w 13875"/>
            <a:gd name="T83" fmla="*/ 12349 h 14665"/>
            <a:gd name="T84" fmla="*/ 12445 w 13875"/>
            <a:gd name="T85" fmla="*/ 11745 h 14665"/>
            <a:gd name="T86" fmla="*/ 12865 w 13875"/>
            <a:gd name="T87" fmla="*/ 11089 h 14665"/>
            <a:gd name="T88" fmla="*/ 13216 w 13875"/>
            <a:gd name="T89" fmla="*/ 10390 h 14665"/>
            <a:gd name="T90" fmla="*/ 13693 w 13875"/>
            <a:gd name="T91" fmla="*/ 8891 h 14665"/>
            <a:gd name="T92" fmla="*/ 13815 w 13875"/>
            <a:gd name="T93" fmla="*/ 8109 h 14665"/>
            <a:gd name="T94" fmla="*/ 13855 w 13875"/>
            <a:gd name="T95" fmla="*/ 7318 h 1466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3875" h="14665">
              <a:moveTo>
                <a:pt x="13855" y="7318"/>
              </a:moveTo>
              <a:cubicBezTo>
                <a:pt x="13855" y="7054"/>
                <a:pt x="13875" y="6916"/>
                <a:pt x="13815" y="6527"/>
              </a:cubicBezTo>
              <a:cubicBezTo>
                <a:pt x="13755" y="6138"/>
                <a:pt x="13593" y="5363"/>
                <a:pt x="13493" y="4983"/>
              </a:cubicBezTo>
              <a:cubicBezTo>
                <a:pt x="13393" y="4603"/>
                <a:pt x="13321" y="4486"/>
                <a:pt x="13216" y="4247"/>
              </a:cubicBezTo>
              <a:cubicBezTo>
                <a:pt x="13111" y="4008"/>
                <a:pt x="12993" y="3773"/>
                <a:pt x="12865" y="3547"/>
              </a:cubicBezTo>
              <a:cubicBezTo>
                <a:pt x="12737" y="3321"/>
                <a:pt x="12687" y="3192"/>
                <a:pt x="12445" y="2891"/>
              </a:cubicBezTo>
              <a:cubicBezTo>
                <a:pt x="12203" y="2590"/>
                <a:pt x="11687" y="2014"/>
                <a:pt x="11416" y="1743"/>
              </a:cubicBezTo>
              <a:cubicBezTo>
                <a:pt x="11145" y="1472"/>
                <a:pt x="11026" y="1412"/>
                <a:pt x="10820" y="1264"/>
              </a:cubicBezTo>
              <a:cubicBezTo>
                <a:pt x="10614" y="1116"/>
                <a:pt x="10398" y="978"/>
                <a:pt x="10178" y="855"/>
              </a:cubicBezTo>
              <a:cubicBezTo>
                <a:pt x="9958" y="732"/>
                <a:pt x="9852" y="649"/>
                <a:pt x="9498" y="523"/>
              </a:cubicBezTo>
              <a:cubicBezTo>
                <a:pt x="9144" y="397"/>
                <a:pt x="8421" y="184"/>
                <a:pt x="8057" y="99"/>
              </a:cubicBezTo>
              <a:cubicBezTo>
                <a:pt x="7693" y="14"/>
                <a:pt x="7561" y="28"/>
                <a:pt x="7312" y="14"/>
              </a:cubicBezTo>
              <a:cubicBezTo>
                <a:pt x="7063" y="0"/>
                <a:pt x="6812" y="0"/>
                <a:pt x="6563" y="14"/>
              </a:cubicBezTo>
              <a:cubicBezTo>
                <a:pt x="6314" y="28"/>
                <a:pt x="6064" y="56"/>
                <a:pt x="5818" y="99"/>
              </a:cubicBezTo>
              <a:cubicBezTo>
                <a:pt x="5572" y="142"/>
                <a:pt x="5441" y="144"/>
                <a:pt x="5087" y="270"/>
              </a:cubicBezTo>
              <a:cubicBezTo>
                <a:pt x="4733" y="396"/>
                <a:pt x="4036" y="689"/>
                <a:pt x="3697" y="855"/>
              </a:cubicBezTo>
              <a:cubicBezTo>
                <a:pt x="3358" y="1021"/>
                <a:pt x="3261" y="1116"/>
                <a:pt x="3055" y="1264"/>
              </a:cubicBezTo>
              <a:cubicBezTo>
                <a:pt x="2849" y="1412"/>
                <a:pt x="2649" y="1572"/>
                <a:pt x="2459" y="1743"/>
              </a:cubicBezTo>
              <a:cubicBezTo>
                <a:pt x="2269" y="1914"/>
                <a:pt x="2157" y="1987"/>
                <a:pt x="1915" y="2288"/>
              </a:cubicBezTo>
              <a:cubicBezTo>
                <a:pt x="1673" y="2589"/>
                <a:pt x="1219" y="3221"/>
                <a:pt x="1010" y="3547"/>
              </a:cubicBezTo>
              <a:cubicBezTo>
                <a:pt x="801" y="3873"/>
                <a:pt x="764" y="4008"/>
                <a:pt x="659" y="4247"/>
              </a:cubicBezTo>
              <a:cubicBezTo>
                <a:pt x="554" y="4486"/>
                <a:pt x="462" y="4733"/>
                <a:pt x="382" y="4983"/>
              </a:cubicBezTo>
              <a:cubicBezTo>
                <a:pt x="302" y="5233"/>
                <a:pt x="241" y="5357"/>
                <a:pt x="181" y="5746"/>
              </a:cubicBezTo>
              <a:cubicBezTo>
                <a:pt x="121" y="6135"/>
                <a:pt x="40" y="6924"/>
                <a:pt x="20" y="7318"/>
              </a:cubicBezTo>
              <a:cubicBezTo>
                <a:pt x="0" y="7712"/>
                <a:pt x="33" y="7847"/>
                <a:pt x="60" y="8109"/>
              </a:cubicBezTo>
              <a:cubicBezTo>
                <a:pt x="87" y="8371"/>
                <a:pt x="127" y="8633"/>
                <a:pt x="181" y="8891"/>
              </a:cubicBezTo>
              <a:cubicBezTo>
                <a:pt x="235" y="9149"/>
                <a:pt x="302" y="9404"/>
                <a:pt x="382" y="9654"/>
              </a:cubicBezTo>
              <a:cubicBezTo>
                <a:pt x="462" y="9904"/>
                <a:pt x="484" y="10041"/>
                <a:pt x="659" y="10390"/>
              </a:cubicBezTo>
              <a:cubicBezTo>
                <a:pt x="834" y="10739"/>
                <a:pt x="1222" y="11419"/>
                <a:pt x="1431" y="11745"/>
              </a:cubicBezTo>
              <a:cubicBezTo>
                <a:pt x="1640" y="12071"/>
                <a:pt x="1744" y="12158"/>
                <a:pt x="1915" y="12349"/>
              </a:cubicBezTo>
              <a:cubicBezTo>
                <a:pt x="2086" y="12540"/>
                <a:pt x="2269" y="12722"/>
                <a:pt x="2459" y="12893"/>
              </a:cubicBezTo>
              <a:cubicBezTo>
                <a:pt x="2649" y="13064"/>
                <a:pt x="2735" y="13170"/>
                <a:pt x="3055" y="13373"/>
              </a:cubicBezTo>
              <a:cubicBezTo>
                <a:pt x="3375" y="13576"/>
                <a:pt x="4038" y="13948"/>
                <a:pt x="4377" y="14114"/>
              </a:cubicBezTo>
              <a:cubicBezTo>
                <a:pt x="4716" y="14280"/>
                <a:pt x="4847" y="14296"/>
                <a:pt x="5087" y="14366"/>
              </a:cubicBezTo>
              <a:cubicBezTo>
                <a:pt x="5327" y="14436"/>
                <a:pt x="5572" y="14494"/>
                <a:pt x="5818" y="14537"/>
              </a:cubicBezTo>
              <a:cubicBezTo>
                <a:pt x="6064" y="14580"/>
                <a:pt x="6314" y="14608"/>
                <a:pt x="6563" y="14622"/>
              </a:cubicBezTo>
              <a:cubicBezTo>
                <a:pt x="6812" y="14636"/>
                <a:pt x="6941" y="14665"/>
                <a:pt x="7312" y="14622"/>
              </a:cubicBezTo>
              <a:cubicBezTo>
                <a:pt x="7683" y="14579"/>
                <a:pt x="8424" y="14451"/>
                <a:pt x="8788" y="14366"/>
              </a:cubicBezTo>
              <a:cubicBezTo>
                <a:pt x="9152" y="14281"/>
                <a:pt x="9266" y="14211"/>
                <a:pt x="9498" y="14114"/>
              </a:cubicBezTo>
              <a:cubicBezTo>
                <a:pt x="9730" y="14017"/>
                <a:pt x="9958" y="13904"/>
                <a:pt x="10178" y="13781"/>
              </a:cubicBezTo>
              <a:cubicBezTo>
                <a:pt x="10398" y="13658"/>
                <a:pt x="10523" y="13612"/>
                <a:pt x="10820" y="13373"/>
              </a:cubicBezTo>
              <a:cubicBezTo>
                <a:pt x="11117" y="13134"/>
                <a:pt x="11689" y="12620"/>
                <a:pt x="11960" y="12349"/>
              </a:cubicBezTo>
              <a:cubicBezTo>
                <a:pt x="12231" y="12078"/>
                <a:pt x="12294" y="11955"/>
                <a:pt x="12445" y="11745"/>
              </a:cubicBezTo>
              <a:cubicBezTo>
                <a:pt x="12596" y="11535"/>
                <a:pt x="12737" y="11315"/>
                <a:pt x="12865" y="11089"/>
              </a:cubicBezTo>
              <a:cubicBezTo>
                <a:pt x="12993" y="10863"/>
                <a:pt x="13078" y="10756"/>
                <a:pt x="13216" y="10390"/>
              </a:cubicBezTo>
              <a:cubicBezTo>
                <a:pt x="13354" y="10024"/>
                <a:pt x="13593" y="9271"/>
                <a:pt x="13693" y="8891"/>
              </a:cubicBezTo>
              <a:cubicBezTo>
                <a:pt x="13793" y="8511"/>
                <a:pt x="13788" y="8371"/>
                <a:pt x="13815" y="8109"/>
              </a:cubicBezTo>
              <a:cubicBezTo>
                <a:pt x="13842" y="7847"/>
                <a:pt x="13855" y="7582"/>
                <a:pt x="13855" y="7318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0.70225</cdr:x>
      <cdr:y>0.17875</cdr:y>
    </cdr:from>
    <cdr:to>
      <cdr:x>0.704</cdr:x>
      <cdr:y>0.18075</cdr:y>
    </cdr:to>
    <cdr:sp macro="" textlink="">
      <cdr:nvSpPr>
        <cdr:cNvPr id="2062" name="PlotDat1_17|2~49_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026727" y="1043690"/>
          <a:ext cx="15019" cy="11678"/>
        </a:xfrm>
        <a:custGeom xmlns:a="http://schemas.openxmlformats.org/drawingml/2006/main">
          <a:avLst/>
          <a:gdLst>
            <a:gd name="T0" fmla="*/ 15701 w 15723"/>
            <a:gd name="T1" fmla="*/ 8157 h 16344"/>
            <a:gd name="T2" fmla="*/ 15655 w 15723"/>
            <a:gd name="T3" fmla="*/ 7275 h 16344"/>
            <a:gd name="T4" fmla="*/ 15291 w 15723"/>
            <a:gd name="T5" fmla="*/ 5553 h 16344"/>
            <a:gd name="T6" fmla="*/ 14977 w 15723"/>
            <a:gd name="T7" fmla="*/ 4733 h 16344"/>
            <a:gd name="T8" fmla="*/ 14579 w 15723"/>
            <a:gd name="T9" fmla="*/ 3953 h 16344"/>
            <a:gd name="T10" fmla="*/ 14103 w 15723"/>
            <a:gd name="T11" fmla="*/ 3223 h 16344"/>
            <a:gd name="T12" fmla="*/ 12937 w 15723"/>
            <a:gd name="T13" fmla="*/ 1943 h 16344"/>
            <a:gd name="T14" fmla="*/ 12261 w 15723"/>
            <a:gd name="T15" fmla="*/ 1409 h 16344"/>
            <a:gd name="T16" fmla="*/ 11534 w 15723"/>
            <a:gd name="T17" fmla="*/ 954 h 16344"/>
            <a:gd name="T18" fmla="*/ 10764 w 15723"/>
            <a:gd name="T19" fmla="*/ 582 h 16344"/>
            <a:gd name="T20" fmla="*/ 9131 w 15723"/>
            <a:gd name="T21" fmla="*/ 111 h 16344"/>
            <a:gd name="T22" fmla="*/ 8286 w 15723"/>
            <a:gd name="T23" fmla="*/ 16 h 16344"/>
            <a:gd name="T24" fmla="*/ 7438 w 15723"/>
            <a:gd name="T25" fmla="*/ 16 h 16344"/>
            <a:gd name="T26" fmla="*/ 6594 w 15723"/>
            <a:gd name="T27" fmla="*/ 111 h 16344"/>
            <a:gd name="T28" fmla="*/ 5765 w 15723"/>
            <a:gd name="T29" fmla="*/ 301 h 16344"/>
            <a:gd name="T30" fmla="*/ 4190 w 15723"/>
            <a:gd name="T31" fmla="*/ 954 h 16344"/>
            <a:gd name="T32" fmla="*/ 3463 w 15723"/>
            <a:gd name="T33" fmla="*/ 1409 h 16344"/>
            <a:gd name="T34" fmla="*/ 2787 w 15723"/>
            <a:gd name="T35" fmla="*/ 1943 h 16344"/>
            <a:gd name="T36" fmla="*/ 2171 w 15723"/>
            <a:gd name="T37" fmla="*/ 2550 h 16344"/>
            <a:gd name="T38" fmla="*/ 1145 w 15723"/>
            <a:gd name="T39" fmla="*/ 3953 h 16344"/>
            <a:gd name="T40" fmla="*/ 747 w 15723"/>
            <a:gd name="T41" fmla="*/ 4733 h 16344"/>
            <a:gd name="T42" fmla="*/ 433 w 15723"/>
            <a:gd name="T43" fmla="*/ 5553 h 16344"/>
            <a:gd name="T44" fmla="*/ 206 w 15723"/>
            <a:gd name="T45" fmla="*/ 6404 h 16344"/>
            <a:gd name="T46" fmla="*/ 23 w 15723"/>
            <a:gd name="T47" fmla="*/ 8157 h 16344"/>
            <a:gd name="T48" fmla="*/ 69 w 15723"/>
            <a:gd name="T49" fmla="*/ 9038 h 16344"/>
            <a:gd name="T50" fmla="*/ 206 w 15723"/>
            <a:gd name="T51" fmla="*/ 9910 h 16344"/>
            <a:gd name="T52" fmla="*/ 433 w 15723"/>
            <a:gd name="T53" fmla="*/ 10760 h 16344"/>
            <a:gd name="T54" fmla="*/ 747 w 15723"/>
            <a:gd name="T55" fmla="*/ 11580 h 16344"/>
            <a:gd name="T56" fmla="*/ 1621 w 15723"/>
            <a:gd name="T57" fmla="*/ 13090 h 16344"/>
            <a:gd name="T58" fmla="*/ 2171 w 15723"/>
            <a:gd name="T59" fmla="*/ 13764 h 16344"/>
            <a:gd name="T60" fmla="*/ 2787 w 15723"/>
            <a:gd name="T61" fmla="*/ 14370 h 16344"/>
            <a:gd name="T62" fmla="*/ 3463 w 15723"/>
            <a:gd name="T63" fmla="*/ 14904 h 16344"/>
            <a:gd name="T64" fmla="*/ 4961 w 15723"/>
            <a:gd name="T65" fmla="*/ 15731 h 16344"/>
            <a:gd name="T66" fmla="*/ 5765 w 15723"/>
            <a:gd name="T67" fmla="*/ 16013 h 16344"/>
            <a:gd name="T68" fmla="*/ 6594 w 15723"/>
            <a:gd name="T69" fmla="*/ 16202 h 16344"/>
            <a:gd name="T70" fmla="*/ 7438 w 15723"/>
            <a:gd name="T71" fmla="*/ 16297 h 16344"/>
            <a:gd name="T72" fmla="*/ 8286 w 15723"/>
            <a:gd name="T73" fmla="*/ 16297 h 16344"/>
            <a:gd name="T74" fmla="*/ 9959 w 15723"/>
            <a:gd name="T75" fmla="*/ 16013 h 16344"/>
            <a:gd name="T76" fmla="*/ 10764 w 15723"/>
            <a:gd name="T77" fmla="*/ 15731 h 16344"/>
            <a:gd name="T78" fmla="*/ 11534 w 15723"/>
            <a:gd name="T79" fmla="*/ 15360 h 16344"/>
            <a:gd name="T80" fmla="*/ 12261 w 15723"/>
            <a:gd name="T81" fmla="*/ 14904 h 16344"/>
            <a:gd name="T82" fmla="*/ 13553 w 15723"/>
            <a:gd name="T83" fmla="*/ 13764 h 16344"/>
            <a:gd name="T84" fmla="*/ 14103 w 15723"/>
            <a:gd name="T85" fmla="*/ 13090 h 16344"/>
            <a:gd name="T86" fmla="*/ 14579 w 15723"/>
            <a:gd name="T87" fmla="*/ 12360 h 16344"/>
            <a:gd name="T88" fmla="*/ 14977 w 15723"/>
            <a:gd name="T89" fmla="*/ 11580 h 16344"/>
            <a:gd name="T90" fmla="*/ 15518 w 15723"/>
            <a:gd name="T91" fmla="*/ 9910 h 16344"/>
            <a:gd name="T92" fmla="*/ 15655 w 15723"/>
            <a:gd name="T93" fmla="*/ 9038 h 16344"/>
            <a:gd name="T94" fmla="*/ 15701 w 15723"/>
            <a:gd name="T95" fmla="*/ 8157 h 163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5723" h="16344">
              <a:moveTo>
                <a:pt x="15701" y="8157"/>
              </a:moveTo>
              <a:cubicBezTo>
                <a:pt x="15701" y="7863"/>
                <a:pt x="15723" y="7709"/>
                <a:pt x="15655" y="7275"/>
              </a:cubicBezTo>
              <a:cubicBezTo>
                <a:pt x="15587" y="6841"/>
                <a:pt x="15404" y="5977"/>
                <a:pt x="15291" y="5553"/>
              </a:cubicBezTo>
              <a:cubicBezTo>
                <a:pt x="15178" y="5129"/>
                <a:pt x="15096" y="5000"/>
                <a:pt x="14977" y="4733"/>
              </a:cubicBezTo>
              <a:cubicBezTo>
                <a:pt x="14858" y="4466"/>
                <a:pt x="14725" y="4204"/>
                <a:pt x="14579" y="3953"/>
              </a:cubicBezTo>
              <a:cubicBezTo>
                <a:pt x="14433" y="3702"/>
                <a:pt x="14377" y="3558"/>
                <a:pt x="14103" y="3223"/>
              </a:cubicBezTo>
              <a:cubicBezTo>
                <a:pt x="13829" y="2888"/>
                <a:pt x="13244" y="2245"/>
                <a:pt x="12937" y="1943"/>
              </a:cubicBezTo>
              <a:cubicBezTo>
                <a:pt x="12630" y="1641"/>
                <a:pt x="12495" y="1574"/>
                <a:pt x="12261" y="1409"/>
              </a:cubicBezTo>
              <a:cubicBezTo>
                <a:pt x="12027" y="1244"/>
                <a:pt x="11783" y="1092"/>
                <a:pt x="11534" y="954"/>
              </a:cubicBezTo>
              <a:cubicBezTo>
                <a:pt x="11285" y="816"/>
                <a:pt x="11165" y="723"/>
                <a:pt x="10764" y="582"/>
              </a:cubicBezTo>
              <a:cubicBezTo>
                <a:pt x="10363" y="441"/>
                <a:pt x="9544" y="205"/>
                <a:pt x="9131" y="111"/>
              </a:cubicBezTo>
              <a:cubicBezTo>
                <a:pt x="8718" y="17"/>
                <a:pt x="8568" y="32"/>
                <a:pt x="8286" y="16"/>
              </a:cubicBezTo>
              <a:cubicBezTo>
                <a:pt x="8004" y="0"/>
                <a:pt x="7720" y="0"/>
                <a:pt x="7438" y="16"/>
              </a:cubicBezTo>
              <a:cubicBezTo>
                <a:pt x="7156" y="32"/>
                <a:pt x="6873" y="64"/>
                <a:pt x="6594" y="111"/>
              </a:cubicBezTo>
              <a:cubicBezTo>
                <a:pt x="6315" y="158"/>
                <a:pt x="6166" y="161"/>
                <a:pt x="5765" y="301"/>
              </a:cubicBezTo>
              <a:cubicBezTo>
                <a:pt x="5364" y="441"/>
                <a:pt x="4574" y="769"/>
                <a:pt x="4190" y="954"/>
              </a:cubicBezTo>
              <a:cubicBezTo>
                <a:pt x="3806" y="1139"/>
                <a:pt x="3697" y="1244"/>
                <a:pt x="3463" y="1409"/>
              </a:cubicBezTo>
              <a:cubicBezTo>
                <a:pt x="3229" y="1574"/>
                <a:pt x="3002" y="1753"/>
                <a:pt x="2787" y="1943"/>
              </a:cubicBezTo>
              <a:cubicBezTo>
                <a:pt x="2572" y="2133"/>
                <a:pt x="2445" y="2215"/>
                <a:pt x="2171" y="2550"/>
              </a:cubicBezTo>
              <a:cubicBezTo>
                <a:pt x="1897" y="2885"/>
                <a:pt x="1382" y="3589"/>
                <a:pt x="1145" y="3953"/>
              </a:cubicBezTo>
              <a:cubicBezTo>
                <a:pt x="908" y="4317"/>
                <a:pt x="866" y="4466"/>
                <a:pt x="747" y="4733"/>
              </a:cubicBezTo>
              <a:cubicBezTo>
                <a:pt x="628" y="5000"/>
                <a:pt x="523" y="5275"/>
                <a:pt x="433" y="5553"/>
              </a:cubicBezTo>
              <a:cubicBezTo>
                <a:pt x="343" y="5831"/>
                <a:pt x="274" y="5970"/>
                <a:pt x="206" y="6404"/>
              </a:cubicBezTo>
              <a:cubicBezTo>
                <a:pt x="138" y="6838"/>
                <a:pt x="46" y="7718"/>
                <a:pt x="23" y="8157"/>
              </a:cubicBezTo>
              <a:cubicBezTo>
                <a:pt x="0" y="8596"/>
                <a:pt x="39" y="8746"/>
                <a:pt x="69" y="9038"/>
              </a:cubicBezTo>
              <a:cubicBezTo>
                <a:pt x="99" y="9330"/>
                <a:pt x="145" y="9623"/>
                <a:pt x="206" y="9910"/>
              </a:cubicBezTo>
              <a:cubicBezTo>
                <a:pt x="267" y="10197"/>
                <a:pt x="343" y="10482"/>
                <a:pt x="433" y="10760"/>
              </a:cubicBezTo>
              <a:cubicBezTo>
                <a:pt x="523" y="11038"/>
                <a:pt x="549" y="11192"/>
                <a:pt x="747" y="11580"/>
              </a:cubicBezTo>
              <a:cubicBezTo>
                <a:pt x="945" y="11968"/>
                <a:pt x="1384" y="12726"/>
                <a:pt x="1621" y="13090"/>
              </a:cubicBezTo>
              <a:cubicBezTo>
                <a:pt x="1858" y="13454"/>
                <a:pt x="1977" y="13551"/>
                <a:pt x="2171" y="13764"/>
              </a:cubicBezTo>
              <a:cubicBezTo>
                <a:pt x="2365" y="13977"/>
                <a:pt x="2572" y="14180"/>
                <a:pt x="2787" y="14370"/>
              </a:cubicBezTo>
              <a:cubicBezTo>
                <a:pt x="3002" y="14560"/>
                <a:pt x="3101" y="14677"/>
                <a:pt x="3463" y="14904"/>
              </a:cubicBezTo>
              <a:cubicBezTo>
                <a:pt x="3825" y="15131"/>
                <a:pt x="4577" y="15546"/>
                <a:pt x="4961" y="15731"/>
              </a:cubicBezTo>
              <a:cubicBezTo>
                <a:pt x="5345" y="15916"/>
                <a:pt x="5493" y="15935"/>
                <a:pt x="5765" y="16013"/>
              </a:cubicBezTo>
              <a:cubicBezTo>
                <a:pt x="6037" y="16091"/>
                <a:pt x="6315" y="16155"/>
                <a:pt x="6594" y="16202"/>
              </a:cubicBezTo>
              <a:cubicBezTo>
                <a:pt x="6873" y="16249"/>
                <a:pt x="7156" y="16281"/>
                <a:pt x="7438" y="16297"/>
              </a:cubicBezTo>
              <a:cubicBezTo>
                <a:pt x="7720" y="16313"/>
                <a:pt x="7866" y="16344"/>
                <a:pt x="8286" y="16297"/>
              </a:cubicBezTo>
              <a:cubicBezTo>
                <a:pt x="8706" y="16250"/>
                <a:pt x="9546" y="16107"/>
                <a:pt x="9959" y="16013"/>
              </a:cubicBezTo>
              <a:cubicBezTo>
                <a:pt x="10372" y="15919"/>
                <a:pt x="10501" y="15840"/>
                <a:pt x="10764" y="15731"/>
              </a:cubicBezTo>
              <a:cubicBezTo>
                <a:pt x="11027" y="15622"/>
                <a:pt x="11285" y="15498"/>
                <a:pt x="11534" y="15360"/>
              </a:cubicBezTo>
              <a:cubicBezTo>
                <a:pt x="11783" y="15222"/>
                <a:pt x="11925" y="15170"/>
                <a:pt x="12261" y="14904"/>
              </a:cubicBezTo>
              <a:cubicBezTo>
                <a:pt x="12597" y="14638"/>
                <a:pt x="13246" y="14066"/>
                <a:pt x="13553" y="13764"/>
              </a:cubicBezTo>
              <a:cubicBezTo>
                <a:pt x="13860" y="13462"/>
                <a:pt x="13932" y="13324"/>
                <a:pt x="14103" y="13090"/>
              </a:cubicBezTo>
              <a:cubicBezTo>
                <a:pt x="14274" y="12856"/>
                <a:pt x="14433" y="12611"/>
                <a:pt x="14579" y="12360"/>
              </a:cubicBezTo>
              <a:cubicBezTo>
                <a:pt x="14725" y="12109"/>
                <a:pt x="14821" y="11988"/>
                <a:pt x="14977" y="11580"/>
              </a:cubicBezTo>
              <a:cubicBezTo>
                <a:pt x="15133" y="11172"/>
                <a:pt x="15405" y="10334"/>
                <a:pt x="15518" y="9910"/>
              </a:cubicBezTo>
              <a:cubicBezTo>
                <a:pt x="15631" y="9486"/>
                <a:pt x="15625" y="9330"/>
                <a:pt x="15655" y="9038"/>
              </a:cubicBezTo>
              <a:cubicBezTo>
                <a:pt x="15685" y="8746"/>
                <a:pt x="15701" y="8451"/>
                <a:pt x="15701" y="8157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0.30525</cdr:x>
      <cdr:y>0.3515</cdr:y>
    </cdr:from>
    <cdr:to>
      <cdr:x>0.781</cdr:x>
      <cdr:y>0.64575</cdr:y>
    </cdr:to>
    <cdr:sp macro="" textlink="">
      <cdr:nvSpPr>
        <cdr:cNvPr id="2074" name="PlotDat1_29|1~48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619663" y="2052347"/>
          <a:ext cx="4082899" cy="1718074"/>
        </a:xfrm>
        <a:custGeom xmlns:a="http://schemas.openxmlformats.org/drawingml/2006/main">
          <a:avLst/>
          <a:gdLst>
            <a:gd name="T0" fmla="*/ 4062480 w 4068214"/>
            <a:gd name="T1" fmla="*/ 522571 h 1709300"/>
            <a:gd name="T2" fmla="*/ 4050448 w 4068214"/>
            <a:gd name="T3" fmla="*/ 439694 h 1709300"/>
            <a:gd name="T4" fmla="*/ 3955885 w 4068214"/>
            <a:gd name="T5" fmla="*/ 289487 h 1709300"/>
            <a:gd name="T6" fmla="*/ 3874462 w 4068214"/>
            <a:gd name="T7" fmla="*/ 223916 h 1709300"/>
            <a:gd name="T8" fmla="*/ 3771464 w 4068214"/>
            <a:gd name="T9" fmla="*/ 165753 h 1709300"/>
            <a:gd name="T10" fmla="*/ 3648098 w 4068214"/>
            <a:gd name="T11" fmla="*/ 115678 h 1709300"/>
            <a:gd name="T12" fmla="*/ 3346268 w 4068214"/>
            <a:gd name="T13" fmla="*/ 42042 h 1709300"/>
            <a:gd name="T14" fmla="*/ 3171343 w 4068214"/>
            <a:gd name="T15" fmla="*/ 19343 h 1709300"/>
            <a:gd name="T16" fmla="*/ 2983085 w 4068214"/>
            <a:gd name="T17" fmla="*/ 6450 h 1709300"/>
            <a:gd name="T18" fmla="*/ 2783703 w 4068214"/>
            <a:gd name="T19" fmla="*/ 3513 h 1709300"/>
            <a:gd name="T20" fmla="*/ 2361015 w 4068214"/>
            <a:gd name="T21" fmla="*/ 27529 h 1709300"/>
            <a:gd name="T22" fmla="*/ 2142665 w 4068214"/>
            <a:gd name="T23" fmla="*/ 54200 h 1709300"/>
            <a:gd name="T24" fmla="*/ 1923044 w 4068214"/>
            <a:gd name="T25" fmla="*/ 90268 h 1709300"/>
            <a:gd name="T26" fmla="*/ 1704725 w 4068214"/>
            <a:gd name="T27" fmla="*/ 135310 h 1709300"/>
            <a:gd name="T28" fmla="*/ 1490269 w 4068214"/>
            <a:gd name="T29" fmla="*/ 188797 h 1709300"/>
            <a:gd name="T30" fmla="*/ 1082926 w 4068214"/>
            <a:gd name="T31" fmla="*/ 318508 h 1709300"/>
            <a:gd name="T32" fmla="*/ 894815 w 4068214"/>
            <a:gd name="T33" fmla="*/ 393211 h 1709300"/>
            <a:gd name="T34" fmla="*/ 720062 w 4068214"/>
            <a:gd name="T35" fmla="*/ 473336 h 1709300"/>
            <a:gd name="T36" fmla="*/ 560715 w 4068214"/>
            <a:gd name="T37" fmla="*/ 557944 h 1709300"/>
            <a:gd name="T38" fmla="*/ 295513 w 4068214"/>
            <a:gd name="T39" fmla="*/ 736599 h 1709300"/>
            <a:gd name="T40" fmla="*/ 192766 w 4068214"/>
            <a:gd name="T41" fmla="*/ 828551 h 1709300"/>
            <a:gd name="T42" fmla="*/ 111608 w 4068214"/>
            <a:gd name="T43" fmla="*/ 920821 h 1709300"/>
            <a:gd name="T44" fmla="*/ 52990 w 4068214"/>
            <a:gd name="T45" fmla="*/ 1012328 h 1709300"/>
            <a:gd name="T46" fmla="*/ 5851 w 4068214"/>
            <a:gd name="T47" fmla="*/ 1188780 h 1709300"/>
            <a:gd name="T48" fmla="*/ 17883 w 4068214"/>
            <a:gd name="T49" fmla="*/ 1271656 h 1709300"/>
            <a:gd name="T50" fmla="*/ 53554 w 4068214"/>
            <a:gd name="T51" fmla="*/ 1349656 h 1709300"/>
            <a:gd name="T52" fmla="*/ 112446 w 4068214"/>
            <a:gd name="T53" fmla="*/ 1421864 h 1709300"/>
            <a:gd name="T54" fmla="*/ 193868 w 4068214"/>
            <a:gd name="T55" fmla="*/ 1487434 h 1709300"/>
            <a:gd name="T56" fmla="*/ 420233 w 4068214"/>
            <a:gd name="T57" fmla="*/ 1595672 h 1709300"/>
            <a:gd name="T58" fmla="*/ 562521 w 4068214"/>
            <a:gd name="T59" fmla="*/ 1637070 h 1709300"/>
            <a:gd name="T60" fmla="*/ 722063 w 4068214"/>
            <a:gd name="T61" fmla="*/ 1669308 h 1709300"/>
            <a:gd name="T62" fmla="*/ 896988 w 4068214"/>
            <a:gd name="T63" fmla="*/ 1692007 h 1709300"/>
            <a:gd name="T64" fmla="*/ 1284628 w 4068214"/>
            <a:gd name="T65" fmla="*/ 1707837 h 1709300"/>
            <a:gd name="T66" fmla="*/ 1492798 w 4068214"/>
            <a:gd name="T67" fmla="*/ 1700783 h 1709300"/>
            <a:gd name="T68" fmla="*/ 1707316 w 4068214"/>
            <a:gd name="T69" fmla="*/ 1683821 h 1709300"/>
            <a:gd name="T70" fmla="*/ 1925665 w 4068214"/>
            <a:gd name="T71" fmla="*/ 1657150 h 1709300"/>
            <a:gd name="T72" fmla="*/ 2145287 w 4068214"/>
            <a:gd name="T73" fmla="*/ 1621082 h 1709300"/>
            <a:gd name="T74" fmla="*/ 2578062 w 4068214"/>
            <a:gd name="T75" fmla="*/ 1522554 h 1709300"/>
            <a:gd name="T76" fmla="*/ 2786141 w 4068214"/>
            <a:gd name="T77" fmla="*/ 1461248 h 1709300"/>
            <a:gd name="T78" fmla="*/ 2985405 w 4068214"/>
            <a:gd name="T79" fmla="*/ 1392842 h 1709300"/>
            <a:gd name="T80" fmla="*/ 3173516 w 4068214"/>
            <a:gd name="T81" fmla="*/ 1318139 h 1709300"/>
            <a:gd name="T82" fmla="*/ 3507615 w 4068214"/>
            <a:gd name="T83" fmla="*/ 1153406 h 1709300"/>
            <a:gd name="T84" fmla="*/ 3649687 w 4068214"/>
            <a:gd name="T85" fmla="*/ 1065308 h 1709300"/>
            <a:gd name="T86" fmla="*/ 3772818 w 4068214"/>
            <a:gd name="T87" fmla="*/ 974752 h 1709300"/>
            <a:gd name="T88" fmla="*/ 3875565 w 4068214"/>
            <a:gd name="T89" fmla="*/ 882799 h 1709300"/>
            <a:gd name="T90" fmla="*/ 4015341 w 4068214"/>
            <a:gd name="T91" fmla="*/ 699023 h 1709300"/>
            <a:gd name="T92" fmla="*/ 4050732 w 4068214"/>
            <a:gd name="T93" fmla="*/ 609353 h 1709300"/>
            <a:gd name="T94" fmla="*/ 4062480 w 4068214"/>
            <a:gd name="T95" fmla="*/ 522571 h 17093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4068214" h="1709300">
              <a:moveTo>
                <a:pt x="4062480" y="522571"/>
              </a:moveTo>
              <a:cubicBezTo>
                <a:pt x="4062433" y="494295"/>
                <a:pt x="4068214" y="478541"/>
                <a:pt x="4050448" y="439694"/>
              </a:cubicBezTo>
              <a:cubicBezTo>
                <a:pt x="4032682" y="400847"/>
                <a:pt x="3985216" y="325450"/>
                <a:pt x="3955885" y="289487"/>
              </a:cubicBezTo>
              <a:cubicBezTo>
                <a:pt x="3926554" y="253524"/>
                <a:pt x="3905199" y="244538"/>
                <a:pt x="3874462" y="223916"/>
              </a:cubicBezTo>
              <a:cubicBezTo>
                <a:pt x="3843725" y="203294"/>
                <a:pt x="3809191" y="183793"/>
                <a:pt x="3771464" y="165753"/>
              </a:cubicBezTo>
              <a:cubicBezTo>
                <a:pt x="3733737" y="147713"/>
                <a:pt x="3718964" y="136296"/>
                <a:pt x="3648098" y="115678"/>
              </a:cubicBezTo>
              <a:cubicBezTo>
                <a:pt x="3577232" y="95060"/>
                <a:pt x="3425727" y="58098"/>
                <a:pt x="3346268" y="42042"/>
              </a:cubicBezTo>
              <a:cubicBezTo>
                <a:pt x="3266809" y="25986"/>
                <a:pt x="3231873" y="25275"/>
                <a:pt x="3171343" y="19343"/>
              </a:cubicBezTo>
              <a:cubicBezTo>
                <a:pt x="3110813" y="13411"/>
                <a:pt x="3047692" y="9088"/>
                <a:pt x="2983085" y="6450"/>
              </a:cubicBezTo>
              <a:cubicBezTo>
                <a:pt x="2918478" y="3812"/>
                <a:pt x="2887381" y="0"/>
                <a:pt x="2783703" y="3513"/>
              </a:cubicBezTo>
              <a:cubicBezTo>
                <a:pt x="2680025" y="7026"/>
                <a:pt x="2467855" y="19081"/>
                <a:pt x="2361015" y="27529"/>
              </a:cubicBezTo>
              <a:cubicBezTo>
                <a:pt x="2254175" y="35977"/>
                <a:pt x="2215660" y="43744"/>
                <a:pt x="2142665" y="54200"/>
              </a:cubicBezTo>
              <a:cubicBezTo>
                <a:pt x="2069670" y="64656"/>
                <a:pt x="1996034" y="76750"/>
                <a:pt x="1923044" y="90268"/>
              </a:cubicBezTo>
              <a:cubicBezTo>
                <a:pt x="1850054" y="103786"/>
                <a:pt x="1776854" y="118889"/>
                <a:pt x="1704725" y="135310"/>
              </a:cubicBezTo>
              <a:cubicBezTo>
                <a:pt x="1632596" y="151731"/>
                <a:pt x="1593902" y="158264"/>
                <a:pt x="1490269" y="188797"/>
              </a:cubicBezTo>
              <a:cubicBezTo>
                <a:pt x="1386636" y="219330"/>
                <a:pt x="1182168" y="284439"/>
                <a:pt x="1082926" y="318508"/>
              </a:cubicBezTo>
              <a:cubicBezTo>
                <a:pt x="983684" y="352577"/>
                <a:pt x="955292" y="367406"/>
                <a:pt x="894815" y="393211"/>
              </a:cubicBezTo>
              <a:cubicBezTo>
                <a:pt x="834338" y="419016"/>
                <a:pt x="775745" y="445880"/>
                <a:pt x="720062" y="473336"/>
              </a:cubicBezTo>
              <a:cubicBezTo>
                <a:pt x="664379" y="500792"/>
                <a:pt x="631473" y="514067"/>
                <a:pt x="560715" y="557944"/>
              </a:cubicBezTo>
              <a:cubicBezTo>
                <a:pt x="489957" y="601821"/>
                <a:pt x="356838" y="691498"/>
                <a:pt x="295513" y="736599"/>
              </a:cubicBezTo>
              <a:cubicBezTo>
                <a:pt x="234188" y="781700"/>
                <a:pt x="223417" y="797847"/>
                <a:pt x="192766" y="828551"/>
              </a:cubicBezTo>
              <a:cubicBezTo>
                <a:pt x="162115" y="859255"/>
                <a:pt x="134904" y="890192"/>
                <a:pt x="111608" y="920821"/>
              </a:cubicBezTo>
              <a:cubicBezTo>
                <a:pt x="88312" y="951450"/>
                <a:pt x="70616" y="967668"/>
                <a:pt x="52990" y="1012328"/>
              </a:cubicBezTo>
              <a:cubicBezTo>
                <a:pt x="35364" y="1056988"/>
                <a:pt x="11702" y="1145559"/>
                <a:pt x="5851" y="1188780"/>
              </a:cubicBezTo>
              <a:cubicBezTo>
                <a:pt x="0" y="1232001"/>
                <a:pt x="9932" y="1244843"/>
                <a:pt x="17883" y="1271656"/>
              </a:cubicBezTo>
              <a:cubicBezTo>
                <a:pt x="25834" y="1298469"/>
                <a:pt x="37794" y="1324621"/>
                <a:pt x="53554" y="1349656"/>
              </a:cubicBezTo>
              <a:cubicBezTo>
                <a:pt x="69314" y="1374691"/>
                <a:pt x="89060" y="1398901"/>
                <a:pt x="112446" y="1421864"/>
              </a:cubicBezTo>
              <a:cubicBezTo>
                <a:pt x="135832" y="1444827"/>
                <a:pt x="142570" y="1458466"/>
                <a:pt x="193868" y="1487434"/>
              </a:cubicBezTo>
              <a:cubicBezTo>
                <a:pt x="245166" y="1516402"/>
                <a:pt x="358791" y="1570733"/>
                <a:pt x="420233" y="1595672"/>
              </a:cubicBezTo>
              <a:cubicBezTo>
                <a:pt x="481675" y="1620611"/>
                <a:pt x="512216" y="1624797"/>
                <a:pt x="562521" y="1637070"/>
              </a:cubicBezTo>
              <a:cubicBezTo>
                <a:pt x="612826" y="1649343"/>
                <a:pt x="666318" y="1660152"/>
                <a:pt x="722063" y="1669308"/>
              </a:cubicBezTo>
              <a:cubicBezTo>
                <a:pt x="777808" y="1678464"/>
                <a:pt x="803227" y="1685586"/>
                <a:pt x="896988" y="1692007"/>
              </a:cubicBezTo>
              <a:cubicBezTo>
                <a:pt x="990749" y="1698428"/>
                <a:pt x="1185326" y="1706374"/>
                <a:pt x="1284628" y="1707837"/>
              </a:cubicBezTo>
              <a:cubicBezTo>
                <a:pt x="1383930" y="1709300"/>
                <a:pt x="1422350" y="1704786"/>
                <a:pt x="1492798" y="1700783"/>
              </a:cubicBezTo>
              <a:cubicBezTo>
                <a:pt x="1563246" y="1696780"/>
                <a:pt x="1635172" y="1691093"/>
                <a:pt x="1707316" y="1683821"/>
              </a:cubicBezTo>
              <a:cubicBezTo>
                <a:pt x="1779460" y="1676549"/>
                <a:pt x="1852670" y="1667606"/>
                <a:pt x="1925665" y="1657150"/>
              </a:cubicBezTo>
              <a:cubicBezTo>
                <a:pt x="1998660" y="1646694"/>
                <a:pt x="2036554" y="1643515"/>
                <a:pt x="2145287" y="1621082"/>
              </a:cubicBezTo>
              <a:cubicBezTo>
                <a:pt x="2254020" y="1598649"/>
                <a:pt x="2471253" y="1549193"/>
                <a:pt x="2578062" y="1522554"/>
              </a:cubicBezTo>
              <a:cubicBezTo>
                <a:pt x="2684871" y="1495915"/>
                <a:pt x="2718250" y="1482867"/>
                <a:pt x="2786141" y="1461248"/>
              </a:cubicBezTo>
              <a:cubicBezTo>
                <a:pt x="2854032" y="1439629"/>
                <a:pt x="2920842" y="1416694"/>
                <a:pt x="2985405" y="1392842"/>
              </a:cubicBezTo>
              <a:cubicBezTo>
                <a:pt x="3049968" y="1368990"/>
                <a:pt x="3086481" y="1358045"/>
                <a:pt x="3173516" y="1318139"/>
              </a:cubicBezTo>
              <a:cubicBezTo>
                <a:pt x="3260551" y="1278233"/>
                <a:pt x="3428253" y="1195545"/>
                <a:pt x="3507615" y="1153406"/>
              </a:cubicBezTo>
              <a:cubicBezTo>
                <a:pt x="3586977" y="1111267"/>
                <a:pt x="3605487" y="1095084"/>
                <a:pt x="3649687" y="1065308"/>
              </a:cubicBezTo>
              <a:cubicBezTo>
                <a:pt x="3693887" y="1035532"/>
                <a:pt x="3735172" y="1005170"/>
                <a:pt x="3772818" y="974752"/>
              </a:cubicBezTo>
              <a:cubicBezTo>
                <a:pt x="3810464" y="944334"/>
                <a:pt x="3835145" y="928754"/>
                <a:pt x="3875565" y="882799"/>
              </a:cubicBezTo>
              <a:cubicBezTo>
                <a:pt x="3915985" y="836844"/>
                <a:pt x="3986147" y="744597"/>
                <a:pt x="4015341" y="699023"/>
              </a:cubicBezTo>
              <a:cubicBezTo>
                <a:pt x="4044535" y="653449"/>
                <a:pt x="4042876" y="638762"/>
                <a:pt x="4050732" y="609353"/>
              </a:cubicBezTo>
              <a:cubicBezTo>
                <a:pt x="4058588" y="579944"/>
                <a:pt x="4062527" y="550847"/>
                <a:pt x="4062480" y="522571"/>
              </a:cubicBezTo>
              <a:close/>
            </a:path>
          </a:pathLst>
        </a:custGeom>
        <a:solidFill xmlns:a="http://schemas.openxmlformats.org/drawingml/2006/main">
          <a:srgbClr val="1FB714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0.38575</cdr:x>
      <cdr:y>0.15225</cdr:y>
    </cdr:from>
    <cdr:to>
      <cdr:x>0.68375</cdr:x>
      <cdr:y>0.732</cdr:y>
    </cdr:to>
    <cdr:sp macro="" textlink="">
      <cdr:nvSpPr>
        <cdr:cNvPr id="2078" name="PlotDat1_33|1~48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310516" y="888961"/>
          <a:ext cx="2557444" cy="3385059"/>
        </a:xfrm>
        <a:custGeom xmlns:a="http://schemas.openxmlformats.org/drawingml/2006/main">
          <a:avLst/>
          <a:gdLst>
            <a:gd name="T0" fmla="*/ 2550495 w 2553580"/>
            <a:gd name="T1" fmla="*/ 263124 h 3374000"/>
            <a:gd name="T2" fmla="*/ 2541924 w 2553580"/>
            <a:gd name="T3" fmla="*/ 174783 h 3374000"/>
            <a:gd name="T4" fmla="*/ 2480559 w 2553580"/>
            <a:gd name="T5" fmla="*/ 52291 h 3374000"/>
            <a:gd name="T6" fmla="*/ 2428485 w 2553580"/>
            <a:gd name="T7" fmla="*/ 19575 h 3374000"/>
            <a:gd name="T8" fmla="*/ 2362909 w 2553580"/>
            <a:gd name="T9" fmla="*/ 6465 h 3374000"/>
            <a:gd name="T10" fmla="*/ 2284599 w 2553580"/>
            <a:gd name="T11" fmla="*/ 13115 h 3374000"/>
            <a:gd name="T12" fmla="*/ 2093592 w 2553580"/>
            <a:gd name="T13" fmla="*/ 85154 h 3374000"/>
            <a:gd name="T14" fmla="*/ 1983134 w 2553580"/>
            <a:gd name="T15" fmla="*/ 149698 h 3374000"/>
            <a:gd name="T16" fmla="*/ 1864394 w 2553580"/>
            <a:gd name="T17" fmla="*/ 232323 h 3374000"/>
            <a:gd name="T18" fmla="*/ 1738766 w 2553580"/>
            <a:gd name="T19" fmla="*/ 332059 h 3374000"/>
            <a:gd name="T20" fmla="*/ 1472799 w 2553580"/>
            <a:gd name="T21" fmla="*/ 578006 h 3374000"/>
            <a:gd name="T22" fmla="*/ 1335578 w 2553580"/>
            <a:gd name="T23" fmla="*/ 721332 h 3374000"/>
            <a:gd name="T24" fmla="*/ 1197668 w 2553580"/>
            <a:gd name="T25" fmla="*/ 876037 h 3374000"/>
            <a:gd name="T26" fmla="*/ 1060687 w 2553580"/>
            <a:gd name="T27" fmla="*/ 1040307 h 3374000"/>
            <a:gd name="T28" fmla="*/ 926240 w 2553580"/>
            <a:gd name="T29" fmla="*/ 1212217 h 3374000"/>
            <a:gd name="T30" fmla="*/ 671204 w 2553580"/>
            <a:gd name="T31" fmla="*/ 1570826 h 3374000"/>
            <a:gd name="T32" fmla="*/ 553606 w 2553580"/>
            <a:gd name="T33" fmla="*/ 1753321 h 3374000"/>
            <a:gd name="T34" fmla="*/ 444487 w 2553580"/>
            <a:gd name="T35" fmla="*/ 1935097 h 3374000"/>
            <a:gd name="T36" fmla="*/ 345127 w 2553580"/>
            <a:gd name="T37" fmla="*/ 2114021 h 3374000"/>
            <a:gd name="T38" fmla="*/ 180213 w 2553580"/>
            <a:gd name="T39" fmla="*/ 2454983 h 3374000"/>
            <a:gd name="T40" fmla="*/ 116593 w 2553580"/>
            <a:gd name="T41" fmla="*/ 2613023 h 3374000"/>
            <a:gd name="T42" fmla="*/ 66576 w 2553580"/>
            <a:gd name="T43" fmla="*/ 2760263 h 3374000"/>
            <a:gd name="T44" fmla="*/ 30748 w 2553580"/>
            <a:gd name="T45" fmla="*/ 2894979 h 3374000"/>
            <a:gd name="T46" fmla="*/ 3168 w 2553580"/>
            <a:gd name="T47" fmla="*/ 3120680 h 3374000"/>
            <a:gd name="T48" fmla="*/ 11739 w 2553580"/>
            <a:gd name="T49" fmla="*/ 3209020 h 3374000"/>
            <a:gd name="T50" fmla="*/ 35143 w 2553580"/>
            <a:gd name="T51" fmla="*/ 3279573 h 3374000"/>
            <a:gd name="T52" fmla="*/ 73104 w 2553580"/>
            <a:gd name="T53" fmla="*/ 3331513 h 3374000"/>
            <a:gd name="T54" fmla="*/ 125178 w 2553580"/>
            <a:gd name="T55" fmla="*/ 3364229 h 3374000"/>
            <a:gd name="T56" fmla="*/ 269063 w 2553580"/>
            <a:gd name="T57" fmla="*/ 3370688 h 3374000"/>
            <a:gd name="T58" fmla="*/ 359188 w 2553580"/>
            <a:gd name="T59" fmla="*/ 3344356 h 3374000"/>
            <a:gd name="T60" fmla="*/ 460071 w 2553580"/>
            <a:gd name="T61" fmla="*/ 3298650 h 3374000"/>
            <a:gd name="T62" fmla="*/ 570530 w 2553580"/>
            <a:gd name="T63" fmla="*/ 3234106 h 3374000"/>
            <a:gd name="T64" fmla="*/ 814898 w 2553580"/>
            <a:gd name="T65" fmla="*/ 3051744 h 3374000"/>
            <a:gd name="T66" fmla="*/ 945941 w 2553580"/>
            <a:gd name="T67" fmla="*/ 2936064 h 3374000"/>
            <a:gd name="T68" fmla="*/ 1080864 w 2553580"/>
            <a:gd name="T69" fmla="*/ 2805798 h 3374000"/>
            <a:gd name="T70" fmla="*/ 1218085 w 2553580"/>
            <a:gd name="T71" fmla="*/ 2662472 h 3374000"/>
            <a:gd name="T72" fmla="*/ 1355995 w 2553580"/>
            <a:gd name="T73" fmla="*/ 2507767 h 3374000"/>
            <a:gd name="T74" fmla="*/ 1627424 w 2553580"/>
            <a:gd name="T75" fmla="*/ 2171587 h 3374000"/>
            <a:gd name="T76" fmla="*/ 1757761 w 2553580"/>
            <a:gd name="T77" fmla="*/ 1994054 h 3374000"/>
            <a:gd name="T78" fmla="*/ 1882459 w 2553580"/>
            <a:gd name="T79" fmla="*/ 1812978 h 3374000"/>
            <a:gd name="T80" fmla="*/ 2000057 w 2553580"/>
            <a:gd name="T81" fmla="*/ 1630482 h 3374000"/>
            <a:gd name="T82" fmla="*/ 2208537 w 2553580"/>
            <a:gd name="T83" fmla="*/ 1269783 h 3374000"/>
            <a:gd name="T84" fmla="*/ 2296973 w 2553580"/>
            <a:gd name="T85" fmla="*/ 1095808 h 3374000"/>
            <a:gd name="T86" fmla="*/ 2373450 w 2553580"/>
            <a:gd name="T87" fmla="*/ 928821 h 3374000"/>
            <a:gd name="T88" fmla="*/ 2437070 w 2553580"/>
            <a:gd name="T89" fmla="*/ 770781 h 3374000"/>
            <a:gd name="T90" fmla="*/ 2522915 w 2553580"/>
            <a:gd name="T91" fmla="*/ 488825 h 3374000"/>
            <a:gd name="T92" fmla="*/ 2544135 w 2553580"/>
            <a:gd name="T93" fmla="*/ 368215 h 3374000"/>
            <a:gd name="T94" fmla="*/ 2550495 w 2553580"/>
            <a:gd name="T95" fmla="*/ 263124 h 3374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2553580" h="3374000">
              <a:moveTo>
                <a:pt x="2550495" y="263124"/>
              </a:moveTo>
              <a:cubicBezTo>
                <a:pt x="2550126" y="230885"/>
                <a:pt x="2553580" y="209922"/>
                <a:pt x="2541924" y="174783"/>
              </a:cubicBezTo>
              <a:cubicBezTo>
                <a:pt x="2530268" y="139644"/>
                <a:pt x="2499465" y="78159"/>
                <a:pt x="2480559" y="52291"/>
              </a:cubicBezTo>
              <a:cubicBezTo>
                <a:pt x="2461653" y="26423"/>
                <a:pt x="2448093" y="27213"/>
                <a:pt x="2428485" y="19575"/>
              </a:cubicBezTo>
              <a:cubicBezTo>
                <a:pt x="2408877" y="11937"/>
                <a:pt x="2386890" y="7542"/>
                <a:pt x="2362909" y="6465"/>
              </a:cubicBezTo>
              <a:cubicBezTo>
                <a:pt x="2338928" y="5388"/>
                <a:pt x="2329485" y="0"/>
                <a:pt x="2284599" y="13115"/>
              </a:cubicBezTo>
              <a:cubicBezTo>
                <a:pt x="2239713" y="26230"/>
                <a:pt x="2143836" y="62390"/>
                <a:pt x="2093592" y="85154"/>
              </a:cubicBezTo>
              <a:cubicBezTo>
                <a:pt x="2043348" y="107918"/>
                <a:pt x="2021334" y="125170"/>
                <a:pt x="1983134" y="149698"/>
              </a:cubicBezTo>
              <a:cubicBezTo>
                <a:pt x="1944934" y="174226"/>
                <a:pt x="1905122" y="201929"/>
                <a:pt x="1864394" y="232323"/>
              </a:cubicBezTo>
              <a:cubicBezTo>
                <a:pt x="1823666" y="262717"/>
                <a:pt x="1804032" y="274445"/>
                <a:pt x="1738766" y="332059"/>
              </a:cubicBezTo>
              <a:cubicBezTo>
                <a:pt x="1673500" y="389673"/>
                <a:pt x="1539997" y="513127"/>
                <a:pt x="1472799" y="578006"/>
              </a:cubicBezTo>
              <a:cubicBezTo>
                <a:pt x="1405601" y="642885"/>
                <a:pt x="1381433" y="671660"/>
                <a:pt x="1335578" y="721332"/>
              </a:cubicBezTo>
              <a:cubicBezTo>
                <a:pt x="1289723" y="771004"/>
                <a:pt x="1243483" y="822874"/>
                <a:pt x="1197668" y="876037"/>
              </a:cubicBezTo>
              <a:cubicBezTo>
                <a:pt x="1151853" y="929200"/>
                <a:pt x="1105925" y="984277"/>
                <a:pt x="1060687" y="1040307"/>
              </a:cubicBezTo>
              <a:cubicBezTo>
                <a:pt x="1015449" y="1096337"/>
                <a:pt x="991154" y="1123797"/>
                <a:pt x="926240" y="1212217"/>
              </a:cubicBezTo>
              <a:cubicBezTo>
                <a:pt x="861326" y="1300637"/>
                <a:pt x="733310" y="1480642"/>
                <a:pt x="671204" y="1570826"/>
              </a:cubicBezTo>
              <a:cubicBezTo>
                <a:pt x="609098" y="1661010"/>
                <a:pt x="591392" y="1692609"/>
                <a:pt x="553606" y="1753321"/>
              </a:cubicBezTo>
              <a:cubicBezTo>
                <a:pt x="515820" y="1814033"/>
                <a:pt x="479233" y="1874980"/>
                <a:pt x="444487" y="1935097"/>
              </a:cubicBezTo>
              <a:cubicBezTo>
                <a:pt x="409741" y="1995214"/>
                <a:pt x="389173" y="2027373"/>
                <a:pt x="345127" y="2114021"/>
              </a:cubicBezTo>
              <a:cubicBezTo>
                <a:pt x="301081" y="2200669"/>
                <a:pt x="218302" y="2371816"/>
                <a:pt x="180213" y="2454983"/>
              </a:cubicBezTo>
              <a:cubicBezTo>
                <a:pt x="142124" y="2538150"/>
                <a:pt x="135532" y="2562143"/>
                <a:pt x="116593" y="2613023"/>
              </a:cubicBezTo>
              <a:cubicBezTo>
                <a:pt x="97654" y="2663903"/>
                <a:pt x="80883" y="2713270"/>
                <a:pt x="66576" y="2760263"/>
              </a:cubicBezTo>
              <a:cubicBezTo>
                <a:pt x="52269" y="2807256"/>
                <a:pt x="41316" y="2834910"/>
                <a:pt x="30748" y="2894979"/>
              </a:cubicBezTo>
              <a:cubicBezTo>
                <a:pt x="20180" y="2955048"/>
                <a:pt x="6336" y="3068340"/>
                <a:pt x="3168" y="3120680"/>
              </a:cubicBezTo>
              <a:cubicBezTo>
                <a:pt x="0" y="3173020"/>
                <a:pt x="6410" y="3182538"/>
                <a:pt x="11739" y="3209020"/>
              </a:cubicBezTo>
              <a:cubicBezTo>
                <a:pt x="17068" y="3235502"/>
                <a:pt x="24916" y="3259158"/>
                <a:pt x="35143" y="3279573"/>
              </a:cubicBezTo>
              <a:cubicBezTo>
                <a:pt x="45370" y="3299988"/>
                <a:pt x="58098" y="3317404"/>
                <a:pt x="73104" y="3331513"/>
              </a:cubicBezTo>
              <a:cubicBezTo>
                <a:pt x="88110" y="3345622"/>
                <a:pt x="92518" y="3357700"/>
                <a:pt x="125178" y="3364229"/>
              </a:cubicBezTo>
              <a:cubicBezTo>
                <a:pt x="157838" y="3370758"/>
                <a:pt x="230061" y="3374000"/>
                <a:pt x="269063" y="3370688"/>
              </a:cubicBezTo>
              <a:cubicBezTo>
                <a:pt x="308065" y="3367376"/>
                <a:pt x="327353" y="3356362"/>
                <a:pt x="359188" y="3344356"/>
              </a:cubicBezTo>
              <a:cubicBezTo>
                <a:pt x="391023" y="3332350"/>
                <a:pt x="424847" y="3317025"/>
                <a:pt x="460071" y="3298650"/>
              </a:cubicBezTo>
              <a:cubicBezTo>
                <a:pt x="495295" y="3280275"/>
                <a:pt x="511392" y="3275257"/>
                <a:pt x="570530" y="3234106"/>
              </a:cubicBezTo>
              <a:cubicBezTo>
                <a:pt x="629668" y="3192955"/>
                <a:pt x="752330" y="3101418"/>
                <a:pt x="814898" y="3051744"/>
              </a:cubicBezTo>
              <a:cubicBezTo>
                <a:pt x="877466" y="3002070"/>
                <a:pt x="901613" y="2977055"/>
                <a:pt x="945941" y="2936064"/>
              </a:cubicBezTo>
              <a:cubicBezTo>
                <a:pt x="990269" y="2895073"/>
                <a:pt x="1035507" y="2851397"/>
                <a:pt x="1080864" y="2805798"/>
              </a:cubicBezTo>
              <a:cubicBezTo>
                <a:pt x="1126221" y="2760199"/>
                <a:pt x="1172230" y="2712144"/>
                <a:pt x="1218085" y="2662472"/>
              </a:cubicBezTo>
              <a:cubicBezTo>
                <a:pt x="1263940" y="2612800"/>
                <a:pt x="1287772" y="2589581"/>
                <a:pt x="1355995" y="2507767"/>
              </a:cubicBezTo>
              <a:cubicBezTo>
                <a:pt x="1424218" y="2425953"/>
                <a:pt x="1560463" y="2257206"/>
                <a:pt x="1627424" y="2171587"/>
              </a:cubicBezTo>
              <a:cubicBezTo>
                <a:pt x="1694385" y="2085968"/>
                <a:pt x="1715255" y="2053822"/>
                <a:pt x="1757761" y="1994054"/>
              </a:cubicBezTo>
              <a:cubicBezTo>
                <a:pt x="1800267" y="1934286"/>
                <a:pt x="1842076" y="1873573"/>
                <a:pt x="1882459" y="1812978"/>
              </a:cubicBezTo>
              <a:cubicBezTo>
                <a:pt x="1922842" y="1752383"/>
                <a:pt x="1945711" y="1721014"/>
                <a:pt x="2000057" y="1630482"/>
              </a:cubicBezTo>
              <a:cubicBezTo>
                <a:pt x="2054403" y="1539950"/>
                <a:pt x="2159051" y="1358895"/>
                <a:pt x="2208537" y="1269783"/>
              </a:cubicBezTo>
              <a:cubicBezTo>
                <a:pt x="2258023" y="1180671"/>
                <a:pt x="2269488" y="1152635"/>
                <a:pt x="2296973" y="1095808"/>
              </a:cubicBezTo>
              <a:cubicBezTo>
                <a:pt x="2324458" y="1038981"/>
                <a:pt x="2350101" y="982992"/>
                <a:pt x="2373450" y="928821"/>
              </a:cubicBezTo>
              <a:cubicBezTo>
                <a:pt x="2396799" y="874650"/>
                <a:pt x="2412159" y="844114"/>
                <a:pt x="2437070" y="770781"/>
              </a:cubicBezTo>
              <a:cubicBezTo>
                <a:pt x="2461981" y="697448"/>
                <a:pt x="2505071" y="555919"/>
                <a:pt x="2522915" y="488825"/>
              </a:cubicBezTo>
              <a:cubicBezTo>
                <a:pt x="2540759" y="421731"/>
                <a:pt x="2539538" y="405832"/>
                <a:pt x="2544135" y="368215"/>
              </a:cubicBezTo>
              <a:cubicBezTo>
                <a:pt x="2548732" y="330598"/>
                <a:pt x="2550864" y="295363"/>
                <a:pt x="2550495" y="263124"/>
              </a:cubicBezTo>
              <a:close/>
            </a:path>
          </a:pathLst>
        </a:custGeom>
        <a:solidFill xmlns:a="http://schemas.openxmlformats.org/drawingml/2006/main">
          <a:srgbClr val="1FB714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0.33325</cdr:x>
      <cdr:y>0.38325</cdr:y>
    </cdr:from>
    <cdr:to>
      <cdr:x>0.723</cdr:x>
      <cdr:y>0.64375</cdr:y>
    </cdr:to>
    <cdr:sp macro="" textlink="">
      <cdr:nvSpPr>
        <cdr:cNvPr id="2072" name="PlotDat1_27|1~48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859960" y="2237730"/>
          <a:ext cx="3344844" cy="1521014"/>
        </a:xfrm>
        <a:custGeom xmlns:a="http://schemas.openxmlformats.org/drawingml/2006/main">
          <a:avLst/>
          <a:gdLst>
            <a:gd name="T0" fmla="*/ 3330823 w 3335500"/>
            <a:gd name="T1" fmla="*/ 375647 h 1513580"/>
            <a:gd name="T2" fmla="*/ 3320910 w 3335500"/>
            <a:gd name="T3" fmla="*/ 307206 h 1513580"/>
            <a:gd name="T4" fmla="*/ 3243281 w 3335500"/>
            <a:gd name="T5" fmla="*/ 186907 h 1513580"/>
            <a:gd name="T6" fmla="*/ 3176477 w 3335500"/>
            <a:gd name="T7" fmla="*/ 136459 h 1513580"/>
            <a:gd name="T8" fmla="*/ 3091985 w 3335500"/>
            <a:gd name="T9" fmla="*/ 93293 h 1513580"/>
            <a:gd name="T10" fmla="*/ 2990795 w 3335500"/>
            <a:gd name="T11" fmla="*/ 57917 h 1513580"/>
            <a:gd name="T12" fmla="*/ 2743252 w 3335500"/>
            <a:gd name="T13" fmla="*/ 12092 h 1513580"/>
            <a:gd name="T14" fmla="*/ 2599801 w 3335500"/>
            <a:gd name="T15" fmla="*/ 2181 h 1513580"/>
            <a:gd name="T16" fmla="*/ 2445422 w 3335500"/>
            <a:gd name="T17" fmla="*/ 1127 h 1513580"/>
            <a:gd name="T18" fmla="*/ 2281926 w 3335500"/>
            <a:gd name="T19" fmla="*/ 8942 h 1513580"/>
            <a:gd name="T20" fmla="*/ 1935337 w 3335500"/>
            <a:gd name="T21" fmla="*/ 50710 h 1513580"/>
            <a:gd name="T22" fmla="*/ 1756305 w 3335500"/>
            <a:gd name="T23" fmla="*/ 84174 h 1513580"/>
            <a:gd name="T24" fmla="*/ 1576236 w 3335500"/>
            <a:gd name="T25" fmla="*/ 125533 h 1513580"/>
            <a:gd name="T26" fmla="*/ 1397241 w 3335500"/>
            <a:gd name="T27" fmla="*/ 174302 h 1513580"/>
            <a:gd name="T28" fmla="*/ 1221418 w 3335500"/>
            <a:gd name="T29" fmla="*/ 229911 h 1513580"/>
            <a:gd name="T30" fmla="*/ 887472 w 3335500"/>
            <a:gd name="T31" fmla="*/ 358964 h 1513580"/>
            <a:gd name="T32" fmla="*/ 733264 w 3335500"/>
            <a:gd name="T33" fmla="*/ 430896 h 1513580"/>
            <a:gd name="T34" fmla="*/ 590013 w 3335500"/>
            <a:gd name="T35" fmla="*/ 506658 h 1513580"/>
            <a:gd name="T36" fmla="*/ 459398 w 3335500"/>
            <a:gd name="T37" fmla="*/ 585362 h 1513580"/>
            <a:gd name="T38" fmla="*/ 242035 w 3335500"/>
            <a:gd name="T39" fmla="*/ 747884 h 1513580"/>
            <a:gd name="T40" fmla="*/ 157835 w 3335500"/>
            <a:gd name="T41" fmla="*/ 829794 h 1513580"/>
            <a:gd name="T42" fmla="*/ 91339 w 3335500"/>
            <a:gd name="T43" fmla="*/ 910860 h 1513580"/>
            <a:gd name="T44" fmla="*/ 43325 w 3335500"/>
            <a:gd name="T45" fmla="*/ 990128 h 1513580"/>
            <a:gd name="T46" fmla="*/ 4773 w 3335500"/>
            <a:gd name="T47" fmla="*/ 1139590 h 1513580"/>
            <a:gd name="T48" fmla="*/ 14687 w 3335500"/>
            <a:gd name="T49" fmla="*/ 1208031 h 1513580"/>
            <a:gd name="T50" fmla="*/ 43983 w 3335500"/>
            <a:gd name="T51" fmla="*/ 1271191 h 1513580"/>
            <a:gd name="T52" fmla="*/ 92316 w 3335500"/>
            <a:gd name="T53" fmla="*/ 1328329 h 1513580"/>
            <a:gd name="T54" fmla="*/ 159120 w 3335500"/>
            <a:gd name="T55" fmla="*/ 1378778 h 1513580"/>
            <a:gd name="T56" fmla="*/ 344801 w 3335500"/>
            <a:gd name="T57" fmla="*/ 1457320 h 1513580"/>
            <a:gd name="T58" fmla="*/ 461502 w 3335500"/>
            <a:gd name="T59" fmla="*/ 1484493 h 1513580"/>
            <a:gd name="T60" fmla="*/ 592344 w 3335500"/>
            <a:gd name="T61" fmla="*/ 1503144 h 1513580"/>
            <a:gd name="T62" fmla="*/ 735796 w 3335500"/>
            <a:gd name="T63" fmla="*/ 1513055 h 1513580"/>
            <a:gd name="T64" fmla="*/ 1053670 w 3335500"/>
            <a:gd name="T65" fmla="*/ 1506294 h 1513580"/>
            <a:gd name="T66" fmla="*/ 1224366 w 3335500"/>
            <a:gd name="T67" fmla="*/ 1489701 h 1513580"/>
            <a:gd name="T68" fmla="*/ 1400260 w 3335500"/>
            <a:gd name="T69" fmla="*/ 1464526 h 1513580"/>
            <a:gd name="T70" fmla="*/ 1579291 w 3335500"/>
            <a:gd name="T71" fmla="*/ 1431062 h 1513580"/>
            <a:gd name="T72" fmla="*/ 1759360 w 3335500"/>
            <a:gd name="T73" fmla="*/ 1389703 h 1513580"/>
            <a:gd name="T74" fmla="*/ 2114179 w 3335500"/>
            <a:gd name="T75" fmla="*/ 1285326 h 1513580"/>
            <a:gd name="T76" fmla="*/ 2284768 w 3335500"/>
            <a:gd name="T77" fmla="*/ 1223530 h 1513580"/>
            <a:gd name="T78" fmla="*/ 2448125 w 3335500"/>
            <a:gd name="T79" fmla="*/ 1156272 h 1513580"/>
            <a:gd name="T80" fmla="*/ 2602333 w 3335500"/>
            <a:gd name="T81" fmla="*/ 1084341 h 1513580"/>
            <a:gd name="T82" fmla="*/ 2876199 w 3335500"/>
            <a:gd name="T83" fmla="*/ 929874 h 1513580"/>
            <a:gd name="T84" fmla="*/ 2992647 w 3335500"/>
            <a:gd name="T85" fmla="*/ 849150 h 1513580"/>
            <a:gd name="T86" fmla="*/ 3093562 w 3335500"/>
            <a:gd name="T87" fmla="*/ 767353 h 1513580"/>
            <a:gd name="T88" fmla="*/ 3177761 w 3335500"/>
            <a:gd name="T89" fmla="*/ 685442 h 1513580"/>
            <a:gd name="T90" fmla="*/ 3292272 w 3335500"/>
            <a:gd name="T91" fmla="*/ 525108 h 1513580"/>
            <a:gd name="T92" fmla="*/ 3321240 w 3335500"/>
            <a:gd name="T93" fmla="*/ 448566 h 1513580"/>
            <a:gd name="T94" fmla="*/ 3330823 w 3335500"/>
            <a:gd name="T95" fmla="*/ 375647 h 151358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3335500" h="1513580">
              <a:moveTo>
                <a:pt x="3330823" y="375647"/>
              </a:moveTo>
              <a:cubicBezTo>
                <a:pt x="3330768" y="352087"/>
                <a:pt x="3335500" y="338663"/>
                <a:pt x="3320910" y="307206"/>
              </a:cubicBezTo>
              <a:cubicBezTo>
                <a:pt x="3306320" y="275749"/>
                <a:pt x="3267353" y="215365"/>
                <a:pt x="3243281" y="186907"/>
              </a:cubicBezTo>
              <a:cubicBezTo>
                <a:pt x="3219209" y="158449"/>
                <a:pt x="3201693" y="152061"/>
                <a:pt x="3176477" y="136459"/>
              </a:cubicBezTo>
              <a:cubicBezTo>
                <a:pt x="3151261" y="120857"/>
                <a:pt x="3122932" y="106383"/>
                <a:pt x="3091985" y="93293"/>
              </a:cubicBezTo>
              <a:cubicBezTo>
                <a:pt x="3061038" y="80203"/>
                <a:pt x="3048917" y="71450"/>
                <a:pt x="2990795" y="57917"/>
              </a:cubicBezTo>
              <a:cubicBezTo>
                <a:pt x="2932673" y="44384"/>
                <a:pt x="2808418" y="21381"/>
                <a:pt x="2743252" y="12092"/>
              </a:cubicBezTo>
              <a:cubicBezTo>
                <a:pt x="2678086" y="2803"/>
                <a:pt x="2649439" y="4009"/>
                <a:pt x="2599801" y="2181"/>
              </a:cubicBezTo>
              <a:cubicBezTo>
                <a:pt x="2550163" y="353"/>
                <a:pt x="2498401" y="0"/>
                <a:pt x="2445422" y="1127"/>
              </a:cubicBezTo>
              <a:cubicBezTo>
                <a:pt x="2392443" y="2254"/>
                <a:pt x="2366940" y="678"/>
                <a:pt x="2281926" y="8942"/>
              </a:cubicBezTo>
              <a:cubicBezTo>
                <a:pt x="2196912" y="17206"/>
                <a:pt x="2022940" y="38171"/>
                <a:pt x="1935337" y="50710"/>
              </a:cubicBezTo>
              <a:cubicBezTo>
                <a:pt x="1847734" y="63249"/>
                <a:pt x="1816155" y="71704"/>
                <a:pt x="1756305" y="84174"/>
              </a:cubicBezTo>
              <a:cubicBezTo>
                <a:pt x="1696455" y="96644"/>
                <a:pt x="1636080" y="110512"/>
                <a:pt x="1576236" y="125533"/>
              </a:cubicBezTo>
              <a:cubicBezTo>
                <a:pt x="1516392" y="140554"/>
                <a:pt x="1456377" y="156906"/>
                <a:pt x="1397241" y="174302"/>
              </a:cubicBezTo>
              <a:cubicBezTo>
                <a:pt x="1338105" y="191698"/>
                <a:pt x="1306379" y="199134"/>
                <a:pt x="1221418" y="229911"/>
              </a:cubicBezTo>
              <a:cubicBezTo>
                <a:pt x="1136457" y="260688"/>
                <a:pt x="968831" y="325467"/>
                <a:pt x="887472" y="358964"/>
              </a:cubicBezTo>
              <a:cubicBezTo>
                <a:pt x="806113" y="392461"/>
                <a:pt x="782840" y="406280"/>
                <a:pt x="733264" y="430896"/>
              </a:cubicBezTo>
              <a:cubicBezTo>
                <a:pt x="683688" y="455512"/>
                <a:pt x="635657" y="480914"/>
                <a:pt x="590013" y="506658"/>
              </a:cubicBezTo>
              <a:cubicBezTo>
                <a:pt x="544369" y="532402"/>
                <a:pt x="517394" y="545158"/>
                <a:pt x="459398" y="585362"/>
              </a:cubicBezTo>
              <a:cubicBezTo>
                <a:pt x="401402" y="625566"/>
                <a:pt x="292295" y="707145"/>
                <a:pt x="242035" y="747884"/>
              </a:cubicBezTo>
              <a:cubicBezTo>
                <a:pt x="191775" y="788623"/>
                <a:pt x="182951" y="802631"/>
                <a:pt x="157835" y="829794"/>
              </a:cubicBezTo>
              <a:cubicBezTo>
                <a:pt x="132719" y="856957"/>
                <a:pt x="110424" y="884138"/>
                <a:pt x="91339" y="910860"/>
              </a:cubicBezTo>
              <a:cubicBezTo>
                <a:pt x="72254" y="937582"/>
                <a:pt x="57753" y="952006"/>
                <a:pt x="43325" y="990128"/>
              </a:cubicBezTo>
              <a:cubicBezTo>
                <a:pt x="28897" y="1028250"/>
                <a:pt x="9546" y="1103273"/>
                <a:pt x="4773" y="1139590"/>
              </a:cubicBezTo>
              <a:cubicBezTo>
                <a:pt x="0" y="1175907"/>
                <a:pt x="8152" y="1186098"/>
                <a:pt x="14687" y="1208031"/>
              </a:cubicBezTo>
              <a:cubicBezTo>
                <a:pt x="21222" y="1229964"/>
                <a:pt x="31045" y="1251141"/>
                <a:pt x="43983" y="1271191"/>
              </a:cubicBezTo>
              <a:cubicBezTo>
                <a:pt x="56921" y="1291241"/>
                <a:pt x="73127" y="1310398"/>
                <a:pt x="92316" y="1328329"/>
              </a:cubicBezTo>
              <a:cubicBezTo>
                <a:pt x="111505" y="1346260"/>
                <a:pt x="117039" y="1357280"/>
                <a:pt x="159120" y="1378778"/>
              </a:cubicBezTo>
              <a:cubicBezTo>
                <a:pt x="201201" y="1400276"/>
                <a:pt x="294404" y="1439701"/>
                <a:pt x="344801" y="1457320"/>
              </a:cubicBezTo>
              <a:cubicBezTo>
                <a:pt x="395198" y="1474939"/>
                <a:pt x="420245" y="1476856"/>
                <a:pt x="461502" y="1484493"/>
              </a:cubicBezTo>
              <a:cubicBezTo>
                <a:pt x="502759" y="1492130"/>
                <a:pt x="546628" y="1498384"/>
                <a:pt x="592344" y="1503144"/>
              </a:cubicBezTo>
              <a:cubicBezTo>
                <a:pt x="638060" y="1507904"/>
                <a:pt x="658908" y="1512530"/>
                <a:pt x="735796" y="1513055"/>
              </a:cubicBezTo>
              <a:cubicBezTo>
                <a:pt x="812684" y="1513580"/>
                <a:pt x="972242" y="1510186"/>
                <a:pt x="1053670" y="1506294"/>
              </a:cubicBezTo>
              <a:cubicBezTo>
                <a:pt x="1135098" y="1502402"/>
                <a:pt x="1166601" y="1496662"/>
                <a:pt x="1224366" y="1489701"/>
              </a:cubicBezTo>
              <a:cubicBezTo>
                <a:pt x="1282131" y="1482740"/>
                <a:pt x="1341106" y="1474299"/>
                <a:pt x="1400260" y="1464526"/>
              </a:cubicBezTo>
              <a:cubicBezTo>
                <a:pt x="1459414" y="1454753"/>
                <a:pt x="1519441" y="1443532"/>
                <a:pt x="1579291" y="1431062"/>
              </a:cubicBezTo>
              <a:cubicBezTo>
                <a:pt x="1639141" y="1418592"/>
                <a:pt x="1670212" y="1413992"/>
                <a:pt x="1759360" y="1389703"/>
              </a:cubicBezTo>
              <a:cubicBezTo>
                <a:pt x="1848508" y="1365414"/>
                <a:pt x="2026611" y="1313021"/>
                <a:pt x="2114179" y="1285326"/>
              </a:cubicBezTo>
              <a:cubicBezTo>
                <a:pt x="2201747" y="1257631"/>
                <a:pt x="2229110" y="1245039"/>
                <a:pt x="2284768" y="1223530"/>
              </a:cubicBezTo>
              <a:cubicBezTo>
                <a:pt x="2340426" y="1202021"/>
                <a:pt x="2395198" y="1179470"/>
                <a:pt x="2448125" y="1156272"/>
              </a:cubicBezTo>
              <a:cubicBezTo>
                <a:pt x="2501052" y="1133074"/>
                <a:pt x="2530987" y="1122074"/>
                <a:pt x="2602333" y="1084341"/>
              </a:cubicBezTo>
              <a:cubicBezTo>
                <a:pt x="2673679" y="1046608"/>
                <a:pt x="2811147" y="969073"/>
                <a:pt x="2876199" y="929874"/>
              </a:cubicBezTo>
              <a:cubicBezTo>
                <a:pt x="2941251" y="890675"/>
                <a:pt x="2956420" y="876237"/>
                <a:pt x="2992647" y="849150"/>
              </a:cubicBezTo>
              <a:cubicBezTo>
                <a:pt x="3028874" y="822063"/>
                <a:pt x="3062710" y="794638"/>
                <a:pt x="3093562" y="767353"/>
              </a:cubicBezTo>
              <a:cubicBezTo>
                <a:pt x="3124414" y="740068"/>
                <a:pt x="3144643" y="725816"/>
                <a:pt x="3177761" y="685442"/>
              </a:cubicBezTo>
              <a:cubicBezTo>
                <a:pt x="3210879" y="645068"/>
                <a:pt x="3268359" y="564587"/>
                <a:pt x="3292272" y="525108"/>
              </a:cubicBezTo>
              <a:cubicBezTo>
                <a:pt x="3316185" y="485629"/>
                <a:pt x="3314815" y="473476"/>
                <a:pt x="3321240" y="448566"/>
              </a:cubicBezTo>
              <a:cubicBezTo>
                <a:pt x="3327665" y="423656"/>
                <a:pt x="3330878" y="399207"/>
                <a:pt x="3330823" y="375647"/>
              </a:cubicBezTo>
              <a:close/>
            </a:path>
          </a:pathLst>
        </a:custGeom>
        <a:solidFill xmlns:a="http://schemas.openxmlformats.org/drawingml/2006/main">
          <a:srgbClr val="1FB714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0.46575</cdr:x>
      <cdr:y>0.256</cdr:y>
    </cdr:from>
    <cdr:to>
      <cdr:x>0.692</cdr:x>
      <cdr:y>0.6055</cdr:y>
    </cdr:to>
    <cdr:sp macro="" textlink="">
      <cdr:nvSpPr>
        <cdr:cNvPr id="2080" name="PlotDat1_35|1~48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997078" y="1494739"/>
          <a:ext cx="1941683" cy="2040670"/>
        </a:xfrm>
        <a:custGeom xmlns:a="http://schemas.openxmlformats.org/drawingml/2006/main">
          <a:avLst/>
          <a:gdLst>
            <a:gd name="T0" fmla="*/ 1934691 w 1937165"/>
            <a:gd name="T1" fmla="*/ 229940 h 2033137"/>
            <a:gd name="T2" fmla="*/ 1928453 w 1937165"/>
            <a:gd name="T3" fmla="*/ 165049 h 2033137"/>
            <a:gd name="T4" fmla="*/ 1882421 w 1937165"/>
            <a:gd name="T5" fmla="*/ 65791 h 2033137"/>
            <a:gd name="T6" fmla="*/ 1843168 w 1937165"/>
            <a:gd name="T7" fmla="*/ 32588 h 2033137"/>
            <a:gd name="T8" fmla="*/ 1793662 w 1937165"/>
            <a:gd name="T9" fmla="*/ 10899 h 2033137"/>
            <a:gd name="T10" fmla="*/ 1734482 w 1937165"/>
            <a:gd name="T11" fmla="*/ 976 h 2033137"/>
            <a:gd name="T12" fmla="*/ 1589985 w 1937165"/>
            <a:gd name="T13" fmla="*/ 16758 h 2033137"/>
            <a:gd name="T14" fmla="*/ 1506361 w 1937165"/>
            <a:gd name="T15" fmla="*/ 42279 h 2033137"/>
            <a:gd name="T16" fmla="*/ 1416433 w 1937165"/>
            <a:gd name="T17" fmla="*/ 79198 h 2033137"/>
            <a:gd name="T18" fmla="*/ 1321254 w 1937165"/>
            <a:gd name="T19" fmla="*/ 127084 h 2033137"/>
            <a:gd name="T20" fmla="*/ 1119658 w 1937165"/>
            <a:gd name="T21" fmla="*/ 253389 h 2033137"/>
            <a:gd name="T22" fmla="*/ 1015604 w 1937165"/>
            <a:gd name="T23" fmla="*/ 330326 h 2033137"/>
            <a:gd name="T24" fmla="*/ 910999 w 1937165"/>
            <a:gd name="T25" fmla="*/ 415286 h 2033137"/>
            <a:gd name="T26" fmla="*/ 807070 w 1937165"/>
            <a:gd name="T27" fmla="*/ 507272 h 2033137"/>
            <a:gd name="T28" fmla="*/ 705035 w 1937165"/>
            <a:gd name="T29" fmla="*/ 605205 h 2033137"/>
            <a:gd name="T30" fmla="*/ 511394 w 1937165"/>
            <a:gd name="T31" fmla="*/ 814267 h 2033137"/>
            <a:gd name="T32" fmla="*/ 422060 w 1937165"/>
            <a:gd name="T33" fmla="*/ 922944 h 2033137"/>
            <a:gd name="T34" fmla="*/ 339133 w 1937165"/>
            <a:gd name="T35" fmla="*/ 1032696 h 2033137"/>
            <a:gd name="T36" fmla="*/ 263586 w 1937165"/>
            <a:gd name="T37" fmla="*/ 1142235 h 2033137"/>
            <a:gd name="T38" fmla="*/ 138079 w 1937165"/>
            <a:gd name="T39" fmla="*/ 1355557 h 2033137"/>
            <a:gd name="T40" fmla="*/ 89590 w 1937165"/>
            <a:gd name="T41" fmla="*/ 1456839 h 2033137"/>
            <a:gd name="T42" fmla="*/ 51407 w 1937165"/>
            <a:gd name="T43" fmla="*/ 1552935 h 2033137"/>
            <a:gd name="T44" fmla="*/ 23977 w 1937165"/>
            <a:gd name="T45" fmla="*/ 1642720 h 2033137"/>
            <a:gd name="T46" fmla="*/ 2534 w 1937165"/>
            <a:gd name="T47" fmla="*/ 1799231 h 2033137"/>
            <a:gd name="T48" fmla="*/ 8772 w 1937165"/>
            <a:gd name="T49" fmla="*/ 1864122 h 2033137"/>
            <a:gd name="T50" fmla="*/ 26263 w 1937165"/>
            <a:gd name="T51" fmla="*/ 1919053 h 2033137"/>
            <a:gd name="T52" fmla="*/ 54803 w 1937165"/>
            <a:gd name="T53" fmla="*/ 1963379 h 2033137"/>
            <a:gd name="T54" fmla="*/ 94056 w 1937165"/>
            <a:gd name="T55" fmla="*/ 1996582 h 2033137"/>
            <a:gd name="T56" fmla="*/ 202742 w 1937165"/>
            <a:gd name="T57" fmla="*/ 2028195 h 2033137"/>
            <a:gd name="T58" fmla="*/ 270901 w 1937165"/>
            <a:gd name="T59" fmla="*/ 2026234 h 2033137"/>
            <a:gd name="T60" fmla="*/ 347240 w 1937165"/>
            <a:gd name="T61" fmla="*/ 2012412 h 2033137"/>
            <a:gd name="T62" fmla="*/ 430863 w 1937165"/>
            <a:gd name="T63" fmla="*/ 1986892 h 2033137"/>
            <a:gd name="T64" fmla="*/ 615970 w 1937165"/>
            <a:gd name="T65" fmla="*/ 1902086 h 2033137"/>
            <a:gd name="T66" fmla="*/ 715284 w 1937165"/>
            <a:gd name="T67" fmla="*/ 1843795 h 2033137"/>
            <a:gd name="T68" fmla="*/ 817567 w 1937165"/>
            <a:gd name="T69" fmla="*/ 1775782 h 2033137"/>
            <a:gd name="T70" fmla="*/ 921621 w 1937165"/>
            <a:gd name="T71" fmla="*/ 1698845 h 2033137"/>
            <a:gd name="T72" fmla="*/ 1026225 w 1937165"/>
            <a:gd name="T73" fmla="*/ 1613885 h 2033137"/>
            <a:gd name="T74" fmla="*/ 1232190 w 1937165"/>
            <a:gd name="T75" fmla="*/ 1423965 h 2033137"/>
            <a:gd name="T76" fmla="*/ 1331135 w 1937165"/>
            <a:gd name="T77" fmla="*/ 1321232 h 2033137"/>
            <a:gd name="T78" fmla="*/ 1425831 w 1937165"/>
            <a:gd name="T79" fmla="*/ 1214903 h 2033137"/>
            <a:gd name="T80" fmla="*/ 1515165 w 1937165"/>
            <a:gd name="T81" fmla="*/ 1106226 h 2033137"/>
            <a:gd name="T82" fmla="*/ 1673638 w 1937165"/>
            <a:gd name="T83" fmla="*/ 886936 h 2033137"/>
            <a:gd name="T84" fmla="*/ 1740920 w 1937165"/>
            <a:gd name="T85" fmla="*/ 778893 h 2033137"/>
            <a:gd name="T86" fmla="*/ 1799145 w 1937165"/>
            <a:gd name="T87" fmla="*/ 673614 h 2033137"/>
            <a:gd name="T88" fmla="*/ 1847635 w 1937165"/>
            <a:gd name="T89" fmla="*/ 572332 h 2033137"/>
            <a:gd name="T90" fmla="*/ 1913248 w 1937165"/>
            <a:gd name="T91" fmla="*/ 386451 h 2033137"/>
            <a:gd name="T92" fmla="*/ 1929603 w 1937165"/>
            <a:gd name="T93" fmla="*/ 304030 h 2033137"/>
            <a:gd name="T94" fmla="*/ 1934691 w 1937165"/>
            <a:gd name="T95" fmla="*/ 229940 h 203313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937165" h="2033137">
              <a:moveTo>
                <a:pt x="1934691" y="229940"/>
              </a:moveTo>
              <a:cubicBezTo>
                <a:pt x="1934499" y="206777"/>
                <a:pt x="1937165" y="192407"/>
                <a:pt x="1928453" y="165049"/>
              </a:cubicBezTo>
              <a:cubicBezTo>
                <a:pt x="1919741" y="137691"/>
                <a:pt x="1896635" y="87868"/>
                <a:pt x="1882421" y="65791"/>
              </a:cubicBezTo>
              <a:cubicBezTo>
                <a:pt x="1868207" y="43714"/>
                <a:pt x="1857961" y="41737"/>
                <a:pt x="1843168" y="32588"/>
              </a:cubicBezTo>
              <a:cubicBezTo>
                <a:pt x="1828375" y="23439"/>
                <a:pt x="1811776" y="16168"/>
                <a:pt x="1793662" y="10899"/>
              </a:cubicBezTo>
              <a:cubicBezTo>
                <a:pt x="1775548" y="5630"/>
                <a:pt x="1768428" y="0"/>
                <a:pt x="1734482" y="976"/>
              </a:cubicBezTo>
              <a:cubicBezTo>
                <a:pt x="1700536" y="1952"/>
                <a:pt x="1628005" y="9874"/>
                <a:pt x="1589985" y="16758"/>
              </a:cubicBezTo>
              <a:cubicBezTo>
                <a:pt x="1551965" y="23642"/>
                <a:pt x="1535286" y="31872"/>
                <a:pt x="1506361" y="42279"/>
              </a:cubicBezTo>
              <a:cubicBezTo>
                <a:pt x="1477436" y="52686"/>
                <a:pt x="1447284" y="65064"/>
                <a:pt x="1416433" y="79198"/>
              </a:cubicBezTo>
              <a:cubicBezTo>
                <a:pt x="1385582" y="93332"/>
                <a:pt x="1370717" y="98052"/>
                <a:pt x="1321254" y="127084"/>
              </a:cubicBezTo>
              <a:cubicBezTo>
                <a:pt x="1271791" y="156116"/>
                <a:pt x="1170599" y="219515"/>
                <a:pt x="1119658" y="253389"/>
              </a:cubicBezTo>
              <a:cubicBezTo>
                <a:pt x="1068717" y="287263"/>
                <a:pt x="1050380" y="303343"/>
                <a:pt x="1015604" y="330326"/>
              </a:cubicBezTo>
              <a:cubicBezTo>
                <a:pt x="980828" y="357309"/>
                <a:pt x="945755" y="385795"/>
                <a:pt x="910999" y="415286"/>
              </a:cubicBezTo>
              <a:cubicBezTo>
                <a:pt x="876243" y="444777"/>
                <a:pt x="841397" y="475619"/>
                <a:pt x="807070" y="507272"/>
              </a:cubicBezTo>
              <a:cubicBezTo>
                <a:pt x="772743" y="538925"/>
                <a:pt x="754314" y="554039"/>
                <a:pt x="705035" y="605205"/>
              </a:cubicBezTo>
              <a:cubicBezTo>
                <a:pt x="655756" y="656371"/>
                <a:pt x="558556" y="761311"/>
                <a:pt x="511394" y="814267"/>
              </a:cubicBezTo>
              <a:cubicBezTo>
                <a:pt x="464232" y="867223"/>
                <a:pt x="450770" y="886539"/>
                <a:pt x="422060" y="922944"/>
              </a:cubicBezTo>
              <a:cubicBezTo>
                <a:pt x="393350" y="959349"/>
                <a:pt x="365545" y="996148"/>
                <a:pt x="339133" y="1032696"/>
              </a:cubicBezTo>
              <a:cubicBezTo>
                <a:pt x="312721" y="1069244"/>
                <a:pt x="297095" y="1088425"/>
                <a:pt x="263586" y="1142235"/>
              </a:cubicBezTo>
              <a:cubicBezTo>
                <a:pt x="230077" y="1196045"/>
                <a:pt x="167078" y="1303123"/>
                <a:pt x="138079" y="1355557"/>
              </a:cubicBezTo>
              <a:cubicBezTo>
                <a:pt x="109080" y="1407991"/>
                <a:pt x="104035" y="1423943"/>
                <a:pt x="89590" y="1456839"/>
              </a:cubicBezTo>
              <a:cubicBezTo>
                <a:pt x="75145" y="1489735"/>
                <a:pt x="62342" y="1521955"/>
                <a:pt x="51407" y="1552935"/>
              </a:cubicBezTo>
              <a:cubicBezTo>
                <a:pt x="40472" y="1583915"/>
                <a:pt x="32122" y="1601671"/>
                <a:pt x="23977" y="1642720"/>
              </a:cubicBezTo>
              <a:cubicBezTo>
                <a:pt x="15832" y="1683769"/>
                <a:pt x="5068" y="1762331"/>
                <a:pt x="2534" y="1799231"/>
              </a:cubicBezTo>
              <a:cubicBezTo>
                <a:pt x="0" y="1836131"/>
                <a:pt x="4817" y="1844152"/>
                <a:pt x="8772" y="1864122"/>
              </a:cubicBezTo>
              <a:cubicBezTo>
                <a:pt x="12727" y="1884092"/>
                <a:pt x="18591" y="1902510"/>
                <a:pt x="26263" y="1919053"/>
              </a:cubicBezTo>
              <a:cubicBezTo>
                <a:pt x="33935" y="1935596"/>
                <a:pt x="43504" y="1950458"/>
                <a:pt x="54803" y="1963379"/>
              </a:cubicBezTo>
              <a:cubicBezTo>
                <a:pt x="66102" y="1976300"/>
                <a:pt x="69400" y="1985779"/>
                <a:pt x="94056" y="1996582"/>
              </a:cubicBezTo>
              <a:cubicBezTo>
                <a:pt x="118712" y="2007385"/>
                <a:pt x="173268" y="2023253"/>
                <a:pt x="202742" y="2028195"/>
              </a:cubicBezTo>
              <a:cubicBezTo>
                <a:pt x="232216" y="2033137"/>
                <a:pt x="246818" y="2028865"/>
                <a:pt x="270901" y="2026234"/>
              </a:cubicBezTo>
              <a:cubicBezTo>
                <a:pt x="294984" y="2023603"/>
                <a:pt x="320580" y="2018969"/>
                <a:pt x="347240" y="2012412"/>
              </a:cubicBezTo>
              <a:cubicBezTo>
                <a:pt x="373900" y="2005855"/>
                <a:pt x="386075" y="2005280"/>
                <a:pt x="430863" y="1986892"/>
              </a:cubicBezTo>
              <a:cubicBezTo>
                <a:pt x="475651" y="1968504"/>
                <a:pt x="568567" y="1925935"/>
                <a:pt x="615970" y="1902086"/>
              </a:cubicBezTo>
              <a:cubicBezTo>
                <a:pt x="663373" y="1878237"/>
                <a:pt x="681685" y="1864846"/>
                <a:pt x="715284" y="1843795"/>
              </a:cubicBezTo>
              <a:cubicBezTo>
                <a:pt x="748883" y="1822744"/>
                <a:pt x="783178" y="1799940"/>
                <a:pt x="817567" y="1775782"/>
              </a:cubicBezTo>
              <a:cubicBezTo>
                <a:pt x="851956" y="1751624"/>
                <a:pt x="886845" y="1725828"/>
                <a:pt x="921621" y="1698845"/>
              </a:cubicBezTo>
              <a:cubicBezTo>
                <a:pt x="956397" y="1671862"/>
                <a:pt x="974464" y="1659698"/>
                <a:pt x="1026225" y="1613885"/>
              </a:cubicBezTo>
              <a:cubicBezTo>
                <a:pt x="1077986" y="1568072"/>
                <a:pt x="1181372" y="1472741"/>
                <a:pt x="1232190" y="1423965"/>
              </a:cubicBezTo>
              <a:cubicBezTo>
                <a:pt x="1283008" y="1375189"/>
                <a:pt x="1298861" y="1356076"/>
                <a:pt x="1331135" y="1321232"/>
              </a:cubicBezTo>
              <a:cubicBezTo>
                <a:pt x="1363409" y="1286388"/>
                <a:pt x="1395159" y="1250737"/>
                <a:pt x="1425831" y="1214903"/>
              </a:cubicBezTo>
              <a:cubicBezTo>
                <a:pt x="1456503" y="1179069"/>
                <a:pt x="1473864" y="1160887"/>
                <a:pt x="1515165" y="1106226"/>
              </a:cubicBezTo>
              <a:cubicBezTo>
                <a:pt x="1556466" y="1051565"/>
                <a:pt x="1636012" y="941491"/>
                <a:pt x="1673638" y="886936"/>
              </a:cubicBezTo>
              <a:cubicBezTo>
                <a:pt x="1711264" y="832381"/>
                <a:pt x="1720002" y="814447"/>
                <a:pt x="1740920" y="778893"/>
              </a:cubicBezTo>
              <a:cubicBezTo>
                <a:pt x="1761838" y="743339"/>
                <a:pt x="1781359" y="708041"/>
                <a:pt x="1799145" y="673614"/>
              </a:cubicBezTo>
              <a:cubicBezTo>
                <a:pt x="1816931" y="639187"/>
                <a:pt x="1828618" y="620192"/>
                <a:pt x="1847635" y="572332"/>
              </a:cubicBezTo>
              <a:cubicBezTo>
                <a:pt x="1866652" y="524472"/>
                <a:pt x="1899587" y="431168"/>
                <a:pt x="1913248" y="386451"/>
              </a:cubicBezTo>
              <a:cubicBezTo>
                <a:pt x="1926909" y="341734"/>
                <a:pt x="1926029" y="330115"/>
                <a:pt x="1929603" y="304030"/>
              </a:cubicBezTo>
              <a:cubicBezTo>
                <a:pt x="1933177" y="277945"/>
                <a:pt x="1934883" y="253103"/>
                <a:pt x="1934691" y="229940"/>
              </a:cubicBezTo>
              <a:close/>
            </a:path>
          </a:pathLst>
        </a:custGeom>
        <a:solidFill xmlns:a="http://schemas.openxmlformats.org/drawingml/2006/main">
          <a:srgbClr val="1FB714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0.452</cdr:x>
      <cdr:y>0.281</cdr:y>
    </cdr:from>
    <cdr:to>
      <cdr:x>0.66525</cdr:x>
      <cdr:y>0.61425</cdr:y>
    </cdr:to>
    <cdr:sp macro="" textlink="">
      <cdr:nvSpPr>
        <cdr:cNvPr id="2076" name="PlotDat1_31|1~48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879075" y="1640710"/>
          <a:ext cx="1830117" cy="1945788"/>
        </a:xfrm>
        <a:custGeom xmlns:a="http://schemas.openxmlformats.org/drawingml/2006/main">
          <a:avLst/>
          <a:gdLst>
            <a:gd name="T0" fmla="*/ 1819174 w 1821489"/>
            <a:gd name="T1" fmla="*/ 246184 h 1935316"/>
            <a:gd name="T2" fmla="*/ 1813286 w 1821489"/>
            <a:gd name="T3" fmla="*/ 180499 h 1935316"/>
            <a:gd name="T4" fmla="*/ 1769959 w 1821489"/>
            <a:gd name="T5" fmla="*/ 77377 h 1935316"/>
            <a:gd name="T6" fmla="*/ 1733028 w 1821489"/>
            <a:gd name="T7" fmla="*/ 41150 h 1935316"/>
            <a:gd name="T8" fmla="*/ 1686457 w 1821489"/>
            <a:gd name="T9" fmla="*/ 15752 h 1935316"/>
            <a:gd name="T10" fmla="*/ 1630792 w 1821489"/>
            <a:gd name="T11" fmla="*/ 1482 h 1935316"/>
            <a:gd name="T12" fmla="*/ 1494888 w 1821489"/>
            <a:gd name="T13" fmla="*/ 6860 h 1935316"/>
            <a:gd name="T14" fmla="*/ 1416244 w 1821489"/>
            <a:gd name="T15" fmla="*/ 26445 h 1935316"/>
            <a:gd name="T16" fmla="*/ 1331673 w 1821489"/>
            <a:gd name="T17" fmla="*/ 57032 h 1935316"/>
            <a:gd name="T18" fmla="*/ 1242167 w 1821489"/>
            <a:gd name="T19" fmla="*/ 98263 h 1935316"/>
            <a:gd name="T20" fmla="*/ 1052594 w 1821489"/>
            <a:gd name="T21" fmla="*/ 210601 h 1935316"/>
            <a:gd name="T22" fmla="*/ 954750 w 1821489"/>
            <a:gd name="T23" fmla="*/ 280391 h 1935316"/>
            <a:gd name="T24" fmla="*/ 856390 w 1821489"/>
            <a:gd name="T25" fmla="*/ 358206 h 1935316"/>
            <a:gd name="T26" fmla="*/ 758669 w 1821489"/>
            <a:gd name="T27" fmla="*/ 443134 h 1935316"/>
            <a:gd name="T28" fmla="*/ 662730 w 1821489"/>
            <a:gd name="T29" fmla="*/ 534177 h 1935316"/>
            <a:gd name="T30" fmla="*/ 480667 w 1821489"/>
            <a:gd name="T31" fmla="*/ 730287 h 1935316"/>
            <a:gd name="T32" fmla="*/ 396678 w 1821489"/>
            <a:gd name="T33" fmla="*/ 833052 h 1935316"/>
            <a:gd name="T34" fmla="*/ 318716 w 1821489"/>
            <a:gd name="T35" fmla="*/ 937363 h 1935316"/>
            <a:gd name="T36" fmla="*/ 247695 w 1821489"/>
            <a:gd name="T37" fmla="*/ 1041996 h 1935316"/>
            <a:gd name="T38" fmla="*/ 129717 w 1821489"/>
            <a:gd name="T39" fmla="*/ 1247333 h 1935316"/>
            <a:gd name="T40" fmla="*/ 84143 w 1821489"/>
            <a:gd name="T41" fmla="*/ 1345629 h 1935316"/>
            <a:gd name="T42" fmla="*/ 48261 w 1821489"/>
            <a:gd name="T43" fmla="*/ 1439461 h 1935316"/>
            <a:gd name="T44" fmla="*/ 22491 w 1821489"/>
            <a:gd name="T45" fmla="*/ 1527728 h 1935316"/>
            <a:gd name="T46" fmla="*/ 2372 w 1821489"/>
            <a:gd name="T47" fmla="*/ 1683507 h 1935316"/>
            <a:gd name="T48" fmla="*/ 8261 w 1821489"/>
            <a:gd name="T49" fmla="*/ 1749193 h 1935316"/>
            <a:gd name="T50" fmla="*/ 24731 w 1821489"/>
            <a:gd name="T51" fmla="*/ 1805683 h 1935316"/>
            <a:gd name="T52" fmla="*/ 51588 w 1821489"/>
            <a:gd name="T53" fmla="*/ 1852314 h 1935316"/>
            <a:gd name="T54" fmla="*/ 88519 w 1821489"/>
            <a:gd name="T55" fmla="*/ 1888541 h 1935316"/>
            <a:gd name="T56" fmla="*/ 190755 w 1821489"/>
            <a:gd name="T57" fmla="*/ 1928209 h 1935316"/>
            <a:gd name="T58" fmla="*/ 254862 w 1821489"/>
            <a:gd name="T59" fmla="*/ 1931185 h 1935316"/>
            <a:gd name="T60" fmla="*/ 326659 w 1821489"/>
            <a:gd name="T61" fmla="*/ 1922831 h 1935316"/>
            <a:gd name="T62" fmla="*/ 405304 w 1821489"/>
            <a:gd name="T63" fmla="*/ 1903246 h 1935316"/>
            <a:gd name="T64" fmla="*/ 579380 w 1821489"/>
            <a:gd name="T65" fmla="*/ 1831429 h 1935316"/>
            <a:gd name="T66" fmla="*/ 672771 w 1821489"/>
            <a:gd name="T67" fmla="*/ 1780038 h 1935316"/>
            <a:gd name="T68" fmla="*/ 768953 w 1821489"/>
            <a:gd name="T69" fmla="*/ 1719091 h 1935316"/>
            <a:gd name="T70" fmla="*/ 866797 w 1821489"/>
            <a:gd name="T71" fmla="*/ 1649300 h 1935316"/>
            <a:gd name="T72" fmla="*/ 965156 w 1821489"/>
            <a:gd name="T73" fmla="*/ 1571485 h 1935316"/>
            <a:gd name="T74" fmla="*/ 1158817 w 1821489"/>
            <a:gd name="T75" fmla="*/ 1395514 h 1935316"/>
            <a:gd name="T76" fmla="*/ 1251848 w 1821489"/>
            <a:gd name="T77" fmla="*/ 1299420 h 1935316"/>
            <a:gd name="T78" fmla="*/ 1340880 w 1821489"/>
            <a:gd name="T79" fmla="*/ 1199405 h 1935316"/>
            <a:gd name="T80" fmla="*/ 1424869 w 1821489"/>
            <a:gd name="T81" fmla="*/ 1096639 h 1935316"/>
            <a:gd name="T82" fmla="*/ 1573852 w 1821489"/>
            <a:gd name="T83" fmla="*/ 887695 h 1935316"/>
            <a:gd name="T84" fmla="*/ 1637099 w 1821489"/>
            <a:gd name="T85" fmla="*/ 783966 h 1935316"/>
            <a:gd name="T86" fmla="*/ 1691830 w 1821489"/>
            <a:gd name="T87" fmla="*/ 682359 h 1935316"/>
            <a:gd name="T88" fmla="*/ 1737404 w 1821489"/>
            <a:gd name="T89" fmla="*/ 584063 h 1935316"/>
            <a:gd name="T90" fmla="*/ 1799057 w 1821489"/>
            <a:gd name="T91" fmla="*/ 401964 h 1935316"/>
            <a:gd name="T92" fmla="*/ 1814413 w 1821489"/>
            <a:gd name="T93" fmla="*/ 320296 h 1935316"/>
            <a:gd name="T94" fmla="*/ 1819174 w 1821489"/>
            <a:gd name="T95" fmla="*/ 246184 h 19353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821489" h="1935316">
              <a:moveTo>
                <a:pt x="1819174" y="246184"/>
              </a:moveTo>
              <a:cubicBezTo>
                <a:pt x="1818986" y="222885"/>
                <a:pt x="1821489" y="208634"/>
                <a:pt x="1813286" y="180499"/>
              </a:cubicBezTo>
              <a:cubicBezTo>
                <a:pt x="1805083" y="152364"/>
                <a:pt x="1783335" y="100602"/>
                <a:pt x="1769959" y="77377"/>
              </a:cubicBezTo>
              <a:cubicBezTo>
                <a:pt x="1756583" y="54152"/>
                <a:pt x="1746945" y="51421"/>
                <a:pt x="1733028" y="41150"/>
              </a:cubicBezTo>
              <a:cubicBezTo>
                <a:pt x="1719111" y="30879"/>
                <a:pt x="1703496" y="22363"/>
                <a:pt x="1686457" y="15752"/>
              </a:cubicBezTo>
              <a:cubicBezTo>
                <a:pt x="1669418" y="9141"/>
                <a:pt x="1662720" y="2964"/>
                <a:pt x="1630792" y="1482"/>
              </a:cubicBezTo>
              <a:cubicBezTo>
                <a:pt x="1598864" y="0"/>
                <a:pt x="1530646" y="2700"/>
                <a:pt x="1494888" y="6860"/>
              </a:cubicBezTo>
              <a:cubicBezTo>
                <a:pt x="1459130" y="11020"/>
                <a:pt x="1443446" y="18083"/>
                <a:pt x="1416244" y="26445"/>
              </a:cubicBezTo>
              <a:cubicBezTo>
                <a:pt x="1389042" y="34807"/>
                <a:pt x="1360686" y="45062"/>
                <a:pt x="1331673" y="57032"/>
              </a:cubicBezTo>
              <a:cubicBezTo>
                <a:pt x="1302660" y="69002"/>
                <a:pt x="1288680" y="72668"/>
                <a:pt x="1242167" y="98263"/>
              </a:cubicBezTo>
              <a:cubicBezTo>
                <a:pt x="1195654" y="123858"/>
                <a:pt x="1100497" y="180246"/>
                <a:pt x="1052594" y="210601"/>
              </a:cubicBezTo>
              <a:cubicBezTo>
                <a:pt x="1004691" y="240956"/>
                <a:pt x="987451" y="255790"/>
                <a:pt x="954750" y="280391"/>
              </a:cubicBezTo>
              <a:cubicBezTo>
                <a:pt x="922049" y="304992"/>
                <a:pt x="889070" y="331082"/>
                <a:pt x="856390" y="358206"/>
              </a:cubicBezTo>
              <a:cubicBezTo>
                <a:pt x="823710" y="385330"/>
                <a:pt x="790946" y="413806"/>
                <a:pt x="758669" y="443134"/>
              </a:cubicBezTo>
              <a:cubicBezTo>
                <a:pt x="726392" y="472462"/>
                <a:pt x="709064" y="486318"/>
                <a:pt x="662730" y="534177"/>
              </a:cubicBezTo>
              <a:cubicBezTo>
                <a:pt x="616396" y="582036"/>
                <a:pt x="525009" y="680475"/>
                <a:pt x="480667" y="730287"/>
              </a:cubicBezTo>
              <a:cubicBezTo>
                <a:pt x="436325" y="780099"/>
                <a:pt x="423670" y="798539"/>
                <a:pt x="396678" y="833052"/>
              </a:cubicBezTo>
              <a:cubicBezTo>
                <a:pt x="369686" y="867565"/>
                <a:pt x="343546" y="902539"/>
                <a:pt x="318716" y="937363"/>
              </a:cubicBezTo>
              <a:cubicBezTo>
                <a:pt x="293886" y="972187"/>
                <a:pt x="279195" y="990334"/>
                <a:pt x="247695" y="1041996"/>
              </a:cubicBezTo>
              <a:cubicBezTo>
                <a:pt x="216195" y="1093658"/>
                <a:pt x="156976" y="1196727"/>
                <a:pt x="129717" y="1247333"/>
              </a:cubicBezTo>
              <a:cubicBezTo>
                <a:pt x="102458" y="1297939"/>
                <a:pt x="97719" y="1313608"/>
                <a:pt x="84143" y="1345629"/>
              </a:cubicBezTo>
              <a:cubicBezTo>
                <a:pt x="70567" y="1377650"/>
                <a:pt x="58536" y="1409111"/>
                <a:pt x="48261" y="1439461"/>
              </a:cubicBezTo>
              <a:cubicBezTo>
                <a:pt x="37986" y="1469811"/>
                <a:pt x="30139" y="1487054"/>
                <a:pt x="22491" y="1527728"/>
              </a:cubicBezTo>
              <a:cubicBezTo>
                <a:pt x="14843" y="1568402"/>
                <a:pt x="4744" y="1646596"/>
                <a:pt x="2372" y="1683507"/>
              </a:cubicBezTo>
              <a:cubicBezTo>
                <a:pt x="0" y="1720418"/>
                <a:pt x="4534" y="1728830"/>
                <a:pt x="8261" y="1749193"/>
              </a:cubicBezTo>
              <a:cubicBezTo>
                <a:pt x="11988" y="1769556"/>
                <a:pt x="17510" y="1788496"/>
                <a:pt x="24731" y="1805683"/>
              </a:cubicBezTo>
              <a:cubicBezTo>
                <a:pt x="31952" y="1822870"/>
                <a:pt x="40957" y="1838504"/>
                <a:pt x="51588" y="1852314"/>
              </a:cubicBezTo>
              <a:cubicBezTo>
                <a:pt x="62219" y="1866124"/>
                <a:pt x="65324" y="1875892"/>
                <a:pt x="88519" y="1888541"/>
              </a:cubicBezTo>
              <a:cubicBezTo>
                <a:pt x="111714" y="1901190"/>
                <a:pt x="163031" y="1921102"/>
                <a:pt x="190755" y="1928209"/>
              </a:cubicBezTo>
              <a:cubicBezTo>
                <a:pt x="218479" y="1935316"/>
                <a:pt x="232211" y="1932081"/>
                <a:pt x="254862" y="1931185"/>
              </a:cubicBezTo>
              <a:cubicBezTo>
                <a:pt x="277513" y="1930289"/>
                <a:pt x="301585" y="1927487"/>
                <a:pt x="326659" y="1922831"/>
              </a:cubicBezTo>
              <a:cubicBezTo>
                <a:pt x="351733" y="1918175"/>
                <a:pt x="363184" y="1918480"/>
                <a:pt x="405304" y="1903246"/>
              </a:cubicBezTo>
              <a:cubicBezTo>
                <a:pt x="447424" y="1888012"/>
                <a:pt x="534802" y="1851964"/>
                <a:pt x="579380" y="1831429"/>
              </a:cubicBezTo>
              <a:cubicBezTo>
                <a:pt x="623958" y="1810894"/>
                <a:pt x="641176" y="1798761"/>
                <a:pt x="672771" y="1780038"/>
              </a:cubicBezTo>
              <a:cubicBezTo>
                <a:pt x="704366" y="1761315"/>
                <a:pt x="736615" y="1740881"/>
                <a:pt x="768953" y="1719091"/>
              </a:cubicBezTo>
              <a:cubicBezTo>
                <a:pt x="801291" y="1697301"/>
                <a:pt x="834097" y="1673901"/>
                <a:pt x="866797" y="1649300"/>
              </a:cubicBezTo>
              <a:cubicBezTo>
                <a:pt x="899497" y="1624699"/>
                <a:pt x="916486" y="1613783"/>
                <a:pt x="965156" y="1571485"/>
              </a:cubicBezTo>
              <a:cubicBezTo>
                <a:pt x="1013826" y="1529187"/>
                <a:pt x="1111035" y="1440858"/>
                <a:pt x="1158817" y="1395514"/>
              </a:cubicBezTo>
              <a:cubicBezTo>
                <a:pt x="1206599" y="1350170"/>
                <a:pt x="1221504" y="1332105"/>
                <a:pt x="1251848" y="1299420"/>
              </a:cubicBezTo>
              <a:cubicBezTo>
                <a:pt x="1282192" y="1266735"/>
                <a:pt x="1312043" y="1233202"/>
                <a:pt x="1340880" y="1199405"/>
              </a:cubicBezTo>
              <a:cubicBezTo>
                <a:pt x="1369717" y="1165608"/>
                <a:pt x="1386040" y="1148591"/>
                <a:pt x="1424869" y="1096639"/>
              </a:cubicBezTo>
              <a:cubicBezTo>
                <a:pt x="1463698" y="1044687"/>
                <a:pt x="1538480" y="939807"/>
                <a:pt x="1573852" y="887695"/>
              </a:cubicBezTo>
              <a:cubicBezTo>
                <a:pt x="1609224" y="835583"/>
                <a:pt x="1617436" y="818189"/>
                <a:pt x="1637099" y="783966"/>
              </a:cubicBezTo>
              <a:cubicBezTo>
                <a:pt x="1656762" y="749743"/>
                <a:pt x="1675113" y="715676"/>
                <a:pt x="1691830" y="682359"/>
              </a:cubicBezTo>
              <a:cubicBezTo>
                <a:pt x="1708547" y="649042"/>
                <a:pt x="1719533" y="630795"/>
                <a:pt x="1737404" y="584063"/>
              </a:cubicBezTo>
              <a:cubicBezTo>
                <a:pt x="1755275" y="537331"/>
                <a:pt x="1786222" y="445925"/>
                <a:pt x="1799057" y="401964"/>
              </a:cubicBezTo>
              <a:cubicBezTo>
                <a:pt x="1811892" y="358003"/>
                <a:pt x="1811060" y="346259"/>
                <a:pt x="1814413" y="320296"/>
              </a:cubicBezTo>
              <a:cubicBezTo>
                <a:pt x="1817766" y="294333"/>
                <a:pt x="1819362" y="269483"/>
                <a:pt x="1819174" y="246184"/>
              </a:cubicBezTo>
              <a:close/>
            </a:path>
          </a:pathLst>
        </a:custGeom>
        <a:solidFill xmlns:a="http://schemas.openxmlformats.org/drawingml/2006/main">
          <a:srgbClr val="1FB714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0.45325</cdr:x>
      <cdr:y>0.414</cdr:y>
    </cdr:from>
    <cdr:to>
      <cdr:x>0.664</cdr:x>
      <cdr:y>0.65175</cdr:y>
    </cdr:to>
    <cdr:sp macro="" textlink="">
      <cdr:nvSpPr>
        <cdr:cNvPr id="2070" name="PlotDat1_25|1~48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889803" y="2417274"/>
          <a:ext cx="1808662" cy="1388180"/>
        </a:xfrm>
        <a:custGeom xmlns:a="http://schemas.openxmlformats.org/drawingml/2006/main">
          <a:avLst/>
          <a:gdLst>
            <a:gd name="T0" fmla="*/ 1800079 w 1802505"/>
            <a:gd name="T1" fmla="*/ 246608 h 1385082"/>
            <a:gd name="T2" fmla="*/ 1794522 w 1802505"/>
            <a:gd name="T3" fmla="*/ 192228 h 1385082"/>
            <a:gd name="T4" fmla="*/ 1752179 w 1802505"/>
            <a:gd name="T5" fmla="*/ 101635 h 1385082"/>
            <a:gd name="T6" fmla="*/ 1715889 w 1802505"/>
            <a:gd name="T7" fmla="*/ 66484 h 1385082"/>
            <a:gd name="T8" fmla="*/ 1670049 w 1802505"/>
            <a:gd name="T9" fmla="*/ 38673 h 1385082"/>
            <a:gd name="T10" fmla="*/ 1615195 w 1802505"/>
            <a:gd name="T11" fmla="*/ 18529 h 1385082"/>
            <a:gd name="T12" fmla="*/ 1481119 w 1802505"/>
            <a:gd name="T13" fmla="*/ 2090 h 1385082"/>
            <a:gd name="T14" fmla="*/ 1403469 w 1802505"/>
            <a:gd name="T15" fmla="*/ 5989 h 1385082"/>
            <a:gd name="T16" fmla="*/ 1319931 w 1802505"/>
            <a:gd name="T17" fmla="*/ 17937 h 1385082"/>
            <a:gd name="T18" fmla="*/ 1231484 w 1802505"/>
            <a:gd name="T19" fmla="*/ 37795 h 1385082"/>
            <a:gd name="T20" fmla="*/ 1044060 w 1802505"/>
            <a:gd name="T21" fmla="*/ 100217 h 1385082"/>
            <a:gd name="T22" fmla="*/ 947280 w 1802505"/>
            <a:gd name="T23" fmla="*/ 142049 h 1385082"/>
            <a:gd name="T24" fmla="*/ 849960 w 1802505"/>
            <a:gd name="T25" fmla="*/ 190336 h 1385082"/>
            <a:gd name="T26" fmla="*/ 753241 w 1802505"/>
            <a:gd name="T27" fmla="*/ 244511 h 1385082"/>
            <a:gd name="T28" fmla="*/ 658258 w 1802505"/>
            <a:gd name="T29" fmla="*/ 303938 h 1385082"/>
            <a:gd name="T30" fmla="*/ 477921 w 1802505"/>
            <a:gd name="T31" fmla="*/ 435713 h 1385082"/>
            <a:gd name="T32" fmla="*/ 394680 w 1802505"/>
            <a:gd name="T33" fmla="*/ 506514 h 1385082"/>
            <a:gd name="T34" fmla="*/ 317379 w 1802505"/>
            <a:gd name="T35" fmla="*/ 579497 h 1385082"/>
            <a:gd name="T36" fmla="*/ 246923 w 1802505"/>
            <a:gd name="T37" fmla="*/ 653805 h 1385082"/>
            <a:gd name="T38" fmla="*/ 129764 w 1802505"/>
            <a:gd name="T39" fmla="*/ 802908 h 1385082"/>
            <a:gd name="T40" fmla="*/ 84433 w 1802505"/>
            <a:gd name="T41" fmla="*/ 875955 h 1385082"/>
            <a:gd name="T42" fmla="*/ 48679 w 1802505"/>
            <a:gd name="T43" fmla="*/ 946851 h 1385082"/>
            <a:gd name="T44" fmla="*/ 22922 w 1802505"/>
            <a:gd name="T45" fmla="*/ 1014766 h 1385082"/>
            <a:gd name="T46" fmla="*/ 2481 w 1802505"/>
            <a:gd name="T47" fmla="*/ 1138512 h 1385082"/>
            <a:gd name="T48" fmla="*/ 8038 w 1802505"/>
            <a:gd name="T49" fmla="*/ 1192891 h 1385082"/>
            <a:gd name="T50" fmla="*/ 24067 w 1802505"/>
            <a:gd name="T51" fmla="*/ 1241405 h 1385082"/>
            <a:gd name="T52" fmla="*/ 50381 w 1802505"/>
            <a:gd name="T53" fmla="*/ 1283484 h 1385082"/>
            <a:gd name="T54" fmla="*/ 86671 w 1802505"/>
            <a:gd name="T55" fmla="*/ 1318635 h 1385082"/>
            <a:gd name="T56" fmla="*/ 187365 w 1802505"/>
            <a:gd name="T57" fmla="*/ 1366591 h 1385082"/>
            <a:gd name="T58" fmla="*/ 250589 w 1802505"/>
            <a:gd name="T59" fmla="*/ 1378833 h 1385082"/>
            <a:gd name="T60" fmla="*/ 321441 w 1802505"/>
            <a:gd name="T61" fmla="*/ 1383030 h 1385082"/>
            <a:gd name="T62" fmla="*/ 399091 w 1802505"/>
            <a:gd name="T63" fmla="*/ 1379131 h 1385082"/>
            <a:gd name="T64" fmla="*/ 571076 w 1802505"/>
            <a:gd name="T65" fmla="*/ 1347325 h 1385082"/>
            <a:gd name="T66" fmla="*/ 663393 w 1802505"/>
            <a:gd name="T67" fmla="*/ 1319791 h 1385082"/>
            <a:gd name="T68" fmla="*/ 758500 w 1802505"/>
            <a:gd name="T69" fmla="*/ 1284903 h 1385082"/>
            <a:gd name="T70" fmla="*/ 855281 w 1802505"/>
            <a:gd name="T71" fmla="*/ 1243071 h 1385082"/>
            <a:gd name="T72" fmla="*/ 952601 w 1802505"/>
            <a:gd name="T73" fmla="*/ 1194784 h 1385082"/>
            <a:gd name="T74" fmla="*/ 1144302 w 1802505"/>
            <a:gd name="T75" fmla="*/ 1081181 h 1385082"/>
            <a:gd name="T76" fmla="*/ 1236435 w 1802505"/>
            <a:gd name="T77" fmla="*/ 1017197 h 1385082"/>
            <a:gd name="T78" fmla="*/ 1324639 w 1802505"/>
            <a:gd name="T79" fmla="*/ 949407 h 1385082"/>
            <a:gd name="T80" fmla="*/ 1407880 w 1802505"/>
            <a:gd name="T81" fmla="*/ 878606 h 1385082"/>
            <a:gd name="T82" fmla="*/ 1555637 w 1802505"/>
            <a:gd name="T83" fmla="*/ 731315 h 1385082"/>
            <a:gd name="T84" fmla="*/ 1618420 w 1802505"/>
            <a:gd name="T85" fmla="*/ 656553 h 1385082"/>
            <a:gd name="T86" fmla="*/ 1672796 w 1802505"/>
            <a:gd name="T87" fmla="*/ 582212 h 1385082"/>
            <a:gd name="T88" fmla="*/ 1718127 w 1802505"/>
            <a:gd name="T89" fmla="*/ 509165 h 1385082"/>
            <a:gd name="T90" fmla="*/ 1779638 w 1802505"/>
            <a:gd name="T91" fmla="*/ 370354 h 1385082"/>
            <a:gd name="T92" fmla="*/ 1795098 w 1802505"/>
            <a:gd name="T93" fmla="*/ 306216 h 1385082"/>
            <a:gd name="T94" fmla="*/ 1800079 w 1802505"/>
            <a:gd name="T95" fmla="*/ 246608 h 13850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802505" h="1385082">
              <a:moveTo>
                <a:pt x="1800079" y="246608"/>
              </a:moveTo>
              <a:cubicBezTo>
                <a:pt x="1799983" y="227610"/>
                <a:pt x="1802505" y="216390"/>
                <a:pt x="1794522" y="192228"/>
              </a:cubicBezTo>
              <a:cubicBezTo>
                <a:pt x="1786539" y="168066"/>
                <a:pt x="1765284" y="122592"/>
                <a:pt x="1752179" y="101635"/>
              </a:cubicBezTo>
              <a:cubicBezTo>
                <a:pt x="1739074" y="80678"/>
                <a:pt x="1729577" y="76978"/>
                <a:pt x="1715889" y="66484"/>
              </a:cubicBezTo>
              <a:cubicBezTo>
                <a:pt x="1702201" y="55990"/>
                <a:pt x="1686831" y="46665"/>
                <a:pt x="1670049" y="38673"/>
              </a:cubicBezTo>
              <a:cubicBezTo>
                <a:pt x="1653267" y="30681"/>
                <a:pt x="1646683" y="24626"/>
                <a:pt x="1615195" y="18529"/>
              </a:cubicBezTo>
              <a:cubicBezTo>
                <a:pt x="1583707" y="12432"/>
                <a:pt x="1516407" y="4180"/>
                <a:pt x="1481119" y="2090"/>
              </a:cubicBezTo>
              <a:cubicBezTo>
                <a:pt x="1445831" y="0"/>
                <a:pt x="1430334" y="3348"/>
                <a:pt x="1403469" y="5989"/>
              </a:cubicBezTo>
              <a:cubicBezTo>
                <a:pt x="1376604" y="8630"/>
                <a:pt x="1348595" y="12636"/>
                <a:pt x="1319931" y="17937"/>
              </a:cubicBezTo>
              <a:cubicBezTo>
                <a:pt x="1291267" y="23238"/>
                <a:pt x="1277463" y="24082"/>
                <a:pt x="1231484" y="37795"/>
              </a:cubicBezTo>
              <a:cubicBezTo>
                <a:pt x="1185505" y="51508"/>
                <a:pt x="1091427" y="82841"/>
                <a:pt x="1044060" y="100217"/>
              </a:cubicBezTo>
              <a:cubicBezTo>
                <a:pt x="996693" y="117593"/>
                <a:pt x="979630" y="127029"/>
                <a:pt x="947280" y="142049"/>
              </a:cubicBezTo>
              <a:cubicBezTo>
                <a:pt x="914930" y="157069"/>
                <a:pt x="882300" y="173259"/>
                <a:pt x="849960" y="190336"/>
              </a:cubicBezTo>
              <a:cubicBezTo>
                <a:pt x="817620" y="207413"/>
                <a:pt x="785191" y="225577"/>
                <a:pt x="753241" y="244511"/>
              </a:cubicBezTo>
              <a:cubicBezTo>
                <a:pt x="721291" y="263445"/>
                <a:pt x="704145" y="272071"/>
                <a:pt x="658258" y="303938"/>
              </a:cubicBezTo>
              <a:cubicBezTo>
                <a:pt x="612371" y="335805"/>
                <a:pt x="521851" y="401950"/>
                <a:pt x="477921" y="435713"/>
              </a:cubicBezTo>
              <a:cubicBezTo>
                <a:pt x="433991" y="469476"/>
                <a:pt x="421437" y="482550"/>
                <a:pt x="394680" y="506514"/>
              </a:cubicBezTo>
              <a:cubicBezTo>
                <a:pt x="367923" y="530478"/>
                <a:pt x="342005" y="554949"/>
                <a:pt x="317379" y="579497"/>
              </a:cubicBezTo>
              <a:cubicBezTo>
                <a:pt x="292753" y="604045"/>
                <a:pt x="278192" y="616570"/>
                <a:pt x="246923" y="653805"/>
              </a:cubicBezTo>
              <a:cubicBezTo>
                <a:pt x="215654" y="691040"/>
                <a:pt x="156846" y="765883"/>
                <a:pt x="129764" y="802908"/>
              </a:cubicBezTo>
              <a:cubicBezTo>
                <a:pt x="102682" y="839933"/>
                <a:pt x="97947" y="851965"/>
                <a:pt x="84433" y="875955"/>
              </a:cubicBezTo>
              <a:cubicBezTo>
                <a:pt x="70919" y="899945"/>
                <a:pt x="58931" y="923716"/>
                <a:pt x="48679" y="946851"/>
              </a:cubicBezTo>
              <a:cubicBezTo>
                <a:pt x="38427" y="969986"/>
                <a:pt x="30622" y="982823"/>
                <a:pt x="22922" y="1014766"/>
              </a:cubicBezTo>
              <a:cubicBezTo>
                <a:pt x="15222" y="1046709"/>
                <a:pt x="4962" y="1108825"/>
                <a:pt x="2481" y="1138512"/>
              </a:cubicBezTo>
              <a:cubicBezTo>
                <a:pt x="0" y="1168199"/>
                <a:pt x="4440" y="1175742"/>
                <a:pt x="8038" y="1192891"/>
              </a:cubicBezTo>
              <a:cubicBezTo>
                <a:pt x="11636" y="1210040"/>
                <a:pt x="17010" y="1226306"/>
                <a:pt x="24067" y="1241405"/>
              </a:cubicBezTo>
              <a:cubicBezTo>
                <a:pt x="31124" y="1256504"/>
                <a:pt x="39947" y="1270612"/>
                <a:pt x="50381" y="1283484"/>
              </a:cubicBezTo>
              <a:cubicBezTo>
                <a:pt x="60815" y="1296356"/>
                <a:pt x="63840" y="1304784"/>
                <a:pt x="86671" y="1318635"/>
              </a:cubicBezTo>
              <a:cubicBezTo>
                <a:pt x="109502" y="1332486"/>
                <a:pt x="160046" y="1356558"/>
                <a:pt x="187365" y="1366591"/>
              </a:cubicBezTo>
              <a:cubicBezTo>
                <a:pt x="214684" y="1376624"/>
                <a:pt x="228243" y="1376093"/>
                <a:pt x="250589" y="1378833"/>
              </a:cubicBezTo>
              <a:cubicBezTo>
                <a:pt x="272935" y="1381573"/>
                <a:pt x="296691" y="1382980"/>
                <a:pt x="321441" y="1383030"/>
              </a:cubicBezTo>
              <a:cubicBezTo>
                <a:pt x="346191" y="1383080"/>
                <a:pt x="357485" y="1385082"/>
                <a:pt x="399091" y="1379131"/>
              </a:cubicBezTo>
              <a:cubicBezTo>
                <a:pt x="440697" y="1373180"/>
                <a:pt x="527026" y="1357215"/>
                <a:pt x="571076" y="1347325"/>
              </a:cubicBezTo>
              <a:cubicBezTo>
                <a:pt x="615126" y="1337435"/>
                <a:pt x="632156" y="1330195"/>
                <a:pt x="663393" y="1319791"/>
              </a:cubicBezTo>
              <a:cubicBezTo>
                <a:pt x="694630" y="1309387"/>
                <a:pt x="726519" y="1297690"/>
                <a:pt x="758500" y="1284903"/>
              </a:cubicBezTo>
              <a:cubicBezTo>
                <a:pt x="790481" y="1272116"/>
                <a:pt x="822931" y="1258091"/>
                <a:pt x="855281" y="1243071"/>
              </a:cubicBezTo>
              <a:cubicBezTo>
                <a:pt x="887631" y="1228051"/>
                <a:pt x="904431" y="1221766"/>
                <a:pt x="952601" y="1194784"/>
              </a:cubicBezTo>
              <a:cubicBezTo>
                <a:pt x="1000771" y="1167802"/>
                <a:pt x="1096996" y="1110779"/>
                <a:pt x="1144302" y="1081181"/>
              </a:cubicBezTo>
              <a:cubicBezTo>
                <a:pt x="1191608" y="1051583"/>
                <a:pt x="1206379" y="1039159"/>
                <a:pt x="1236435" y="1017197"/>
              </a:cubicBezTo>
              <a:cubicBezTo>
                <a:pt x="1266491" y="995235"/>
                <a:pt x="1296065" y="972505"/>
                <a:pt x="1324639" y="949407"/>
              </a:cubicBezTo>
              <a:cubicBezTo>
                <a:pt x="1353213" y="926309"/>
                <a:pt x="1369380" y="914955"/>
                <a:pt x="1407880" y="878606"/>
              </a:cubicBezTo>
              <a:cubicBezTo>
                <a:pt x="1446380" y="842257"/>
                <a:pt x="1520547" y="768324"/>
                <a:pt x="1555637" y="731315"/>
              </a:cubicBezTo>
              <a:cubicBezTo>
                <a:pt x="1590727" y="694306"/>
                <a:pt x="1598893" y="681403"/>
                <a:pt x="1618420" y="656553"/>
              </a:cubicBezTo>
              <a:cubicBezTo>
                <a:pt x="1637947" y="631703"/>
                <a:pt x="1656178" y="606777"/>
                <a:pt x="1672796" y="582212"/>
              </a:cubicBezTo>
              <a:cubicBezTo>
                <a:pt x="1689414" y="557647"/>
                <a:pt x="1700320" y="544475"/>
                <a:pt x="1718127" y="509165"/>
              </a:cubicBezTo>
              <a:cubicBezTo>
                <a:pt x="1735934" y="473855"/>
                <a:pt x="1766809" y="404179"/>
                <a:pt x="1779638" y="370354"/>
              </a:cubicBezTo>
              <a:cubicBezTo>
                <a:pt x="1792467" y="336529"/>
                <a:pt x="1791691" y="326840"/>
                <a:pt x="1795098" y="306216"/>
              </a:cubicBezTo>
              <a:cubicBezTo>
                <a:pt x="1798505" y="285592"/>
                <a:pt x="1800175" y="265606"/>
                <a:pt x="1800079" y="246608"/>
              </a:cubicBezTo>
              <a:close/>
            </a:path>
          </a:pathLst>
        </a:custGeom>
        <a:solidFill xmlns:a="http://schemas.openxmlformats.org/drawingml/2006/main">
          <a:srgbClr val="1FB714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0.3565</cdr:x>
      <cdr:y>0.768</cdr:y>
    </cdr:from>
    <cdr:to>
      <cdr:x>0.391</cdr:x>
      <cdr:y>0.81375</cdr:y>
    </cdr:to>
    <cdr:sp macro="" textlink="">
      <cdr:nvSpPr>
        <cdr:cNvPr id="2063" name="PlotDat1_37|1~1_2T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9492" y="4484218"/>
          <a:ext cx="296080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27432" bIns="27432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80</a:t>
          </a:r>
          <a:endParaRPr lang="en-US"/>
        </a:p>
      </cdr:txBody>
    </cdr:sp>
  </cdr:relSizeAnchor>
  <cdr:relSizeAnchor xmlns:cdr="http://schemas.openxmlformats.org/drawingml/2006/chartDrawing">
    <cdr:from>
      <cdr:x>0.445</cdr:x>
      <cdr:y>0.55675</cdr:y>
    </cdr:from>
    <cdr:to>
      <cdr:x>0.4905</cdr:x>
      <cdr:y>0.6025</cdr:y>
    </cdr:to>
    <cdr:sp macro="" textlink="">
      <cdr:nvSpPr>
        <cdr:cNvPr id="2064" name="PlotDat1_37|2~2_2T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001" y="3250766"/>
          <a:ext cx="390482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27432" bIns="27432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120</a:t>
          </a:r>
          <a:endParaRPr lang="en-US"/>
        </a:p>
      </cdr:txBody>
    </cdr:sp>
  </cdr:relSizeAnchor>
  <cdr:relSizeAnchor xmlns:cdr="http://schemas.openxmlformats.org/drawingml/2006/chartDrawing">
    <cdr:from>
      <cdr:x>0.54825</cdr:x>
      <cdr:y>0.34575</cdr:y>
    </cdr:from>
    <cdr:to>
      <cdr:x>0.59375</cdr:x>
      <cdr:y>0.3915</cdr:y>
    </cdr:to>
    <cdr:sp macro="" textlink="">
      <cdr:nvSpPr>
        <cdr:cNvPr id="2065" name="PlotDat1_37|3~3_2T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095" y="2018774"/>
          <a:ext cx="390482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27432" bIns="27432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160</a:t>
          </a:r>
          <a:endParaRPr lang="en-US"/>
        </a:p>
      </cdr:txBody>
    </cdr:sp>
  </cdr:relSizeAnchor>
  <cdr:relSizeAnchor xmlns:cdr="http://schemas.openxmlformats.org/drawingml/2006/chartDrawing">
    <cdr:from>
      <cdr:x>0.65575</cdr:x>
      <cdr:y>0.1315</cdr:y>
    </cdr:from>
    <cdr:to>
      <cdr:x>0.70125</cdr:x>
      <cdr:y>0.17725</cdr:y>
    </cdr:to>
    <cdr:sp macro="" textlink="">
      <cdr:nvSpPr>
        <cdr:cNvPr id="2066" name="PlotDat1_37|4~4_2T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7663" y="767805"/>
          <a:ext cx="390482" cy="267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27432" bIns="27432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200</a:t>
          </a:r>
          <a:endParaRPr lang="en-US"/>
        </a:p>
      </cdr:txBody>
    </cdr:sp>
  </cdr:relSizeAnchor>
  <cdr:relSizeAnchor xmlns:cdr="http://schemas.openxmlformats.org/drawingml/2006/chartDrawing">
    <cdr:from>
      <cdr:x>0.483</cdr:x>
      <cdr:y>0.41925</cdr:y>
    </cdr:from>
    <cdr:to>
      <cdr:x>0.6025</cdr:x>
      <cdr:y>0.57225</cdr:y>
    </cdr:to>
    <cdr:sp macro="" textlink="">
      <cdr:nvSpPr>
        <cdr:cNvPr id="2083" name="PlotDat1_39|1~49_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145118" y="2447927"/>
          <a:ext cx="1025552" cy="893341"/>
        </a:xfrm>
        <a:custGeom xmlns:a="http://schemas.openxmlformats.org/drawingml/2006/main">
          <a:avLst/>
          <a:gdLst>
            <a:gd name="T0" fmla="*/ 1019583 w 1020932"/>
            <a:gd name="T1" fmla="*/ 153746 h 892058"/>
            <a:gd name="T2" fmla="*/ 1016386 w 1020932"/>
            <a:gd name="T3" fmla="*/ 119171 h 892058"/>
            <a:gd name="T4" fmla="*/ 992306 w 1020932"/>
            <a:gd name="T5" fmla="*/ 61877 h 892058"/>
            <a:gd name="T6" fmla="*/ 971705 w 1020932"/>
            <a:gd name="T7" fmla="*/ 39831 h 892058"/>
            <a:gd name="T8" fmla="*/ 945696 w 1020932"/>
            <a:gd name="T9" fmla="*/ 22547 h 892058"/>
            <a:gd name="T10" fmla="*/ 914585 w 1020932"/>
            <a:gd name="T11" fmla="*/ 10228 h 892058"/>
            <a:gd name="T12" fmla="*/ 838570 w 1020932"/>
            <a:gd name="T13" fmla="*/ 1004 h 892058"/>
            <a:gd name="T14" fmla="*/ 794558 w 1020932"/>
            <a:gd name="T15" fmla="*/ 4206 h 892058"/>
            <a:gd name="T16" fmla="*/ 747214 w 1020932"/>
            <a:gd name="T17" fmla="*/ 12589 h 892058"/>
            <a:gd name="T18" fmla="*/ 697095 w 1020932"/>
            <a:gd name="T19" fmla="*/ 26054 h 892058"/>
            <a:gd name="T20" fmla="*/ 590908 w 1020932"/>
            <a:gd name="T21" fmla="*/ 67539 h 892058"/>
            <a:gd name="T22" fmla="*/ 536083 w 1020932"/>
            <a:gd name="T23" fmla="*/ 95074 h 892058"/>
            <a:gd name="T24" fmla="*/ 480959 w 1020932"/>
            <a:gd name="T25" fmla="*/ 126723 h 892058"/>
            <a:gd name="T26" fmla="*/ 426181 w 1020932"/>
            <a:gd name="T27" fmla="*/ 162117 h 892058"/>
            <a:gd name="T28" fmla="*/ 372391 w 1020932"/>
            <a:gd name="T29" fmla="*/ 200838 h 892058"/>
            <a:gd name="T30" fmla="*/ 270280 w 1020932"/>
            <a:gd name="T31" fmla="*/ 286419 h 892058"/>
            <a:gd name="T32" fmla="*/ 223156 w 1020932"/>
            <a:gd name="T33" fmla="*/ 332275 h 892058"/>
            <a:gd name="T34" fmla="*/ 179401 w 1020932"/>
            <a:gd name="T35" fmla="*/ 379464 h 892058"/>
            <a:gd name="T36" fmla="*/ 139527 w 1020932"/>
            <a:gd name="T37" fmla="*/ 427434 h 892058"/>
            <a:gd name="T38" fmla="*/ 73243 w 1020932"/>
            <a:gd name="T39" fmla="*/ 523463 h 892058"/>
            <a:gd name="T40" fmla="*/ 47610 w 1020932"/>
            <a:gd name="T41" fmla="*/ 570397 h 892058"/>
            <a:gd name="T42" fmla="*/ 27404 w 1020932"/>
            <a:gd name="T43" fmla="*/ 615873 h 892058"/>
            <a:gd name="T44" fmla="*/ 12861 w 1020932"/>
            <a:gd name="T45" fmla="*/ 659357 h 892058"/>
            <a:gd name="T46" fmla="*/ 1381 w 1020932"/>
            <a:gd name="T47" fmla="*/ 738343 h 892058"/>
            <a:gd name="T48" fmla="*/ 4577 w 1020932"/>
            <a:gd name="T49" fmla="*/ 772919 h 892058"/>
            <a:gd name="T50" fmla="*/ 13706 w 1020932"/>
            <a:gd name="T51" fmla="*/ 803662 h 892058"/>
            <a:gd name="T52" fmla="*/ 28658 w 1020932"/>
            <a:gd name="T53" fmla="*/ 830212 h 892058"/>
            <a:gd name="T54" fmla="*/ 49259 w 1020932"/>
            <a:gd name="T55" fmla="*/ 852259 h 892058"/>
            <a:gd name="T56" fmla="*/ 106378 w 1020932"/>
            <a:gd name="T57" fmla="*/ 881861 h 892058"/>
            <a:gd name="T58" fmla="*/ 142227 w 1020932"/>
            <a:gd name="T59" fmla="*/ 889070 h 892058"/>
            <a:gd name="T60" fmla="*/ 182393 w 1020932"/>
            <a:gd name="T61" fmla="*/ 891086 h 892058"/>
            <a:gd name="T62" fmla="*/ 226406 w 1020932"/>
            <a:gd name="T63" fmla="*/ 887883 h 892058"/>
            <a:gd name="T64" fmla="*/ 323868 w 1020932"/>
            <a:gd name="T65" fmla="*/ 866036 h 892058"/>
            <a:gd name="T66" fmla="*/ 376175 w 1020932"/>
            <a:gd name="T67" fmla="*/ 847648 h 892058"/>
            <a:gd name="T68" fmla="*/ 430056 w 1020932"/>
            <a:gd name="T69" fmla="*/ 824550 h 892058"/>
            <a:gd name="T70" fmla="*/ 484880 w 1020932"/>
            <a:gd name="T71" fmla="*/ 797016 h 892058"/>
            <a:gd name="T72" fmla="*/ 540004 w 1020932"/>
            <a:gd name="T73" fmla="*/ 765366 h 892058"/>
            <a:gd name="T74" fmla="*/ 648572 w 1020932"/>
            <a:gd name="T75" fmla="*/ 691251 h 892058"/>
            <a:gd name="T76" fmla="*/ 700743 w 1020932"/>
            <a:gd name="T77" fmla="*/ 649654 h 892058"/>
            <a:gd name="T78" fmla="*/ 750684 w 1020932"/>
            <a:gd name="T79" fmla="*/ 605670 h 892058"/>
            <a:gd name="T80" fmla="*/ 797807 w 1020932"/>
            <a:gd name="T81" fmla="*/ 559815 h 892058"/>
            <a:gd name="T82" fmla="*/ 881436 w 1020932"/>
            <a:gd name="T83" fmla="*/ 464656 h 892058"/>
            <a:gd name="T84" fmla="*/ 916961 w 1020932"/>
            <a:gd name="T85" fmla="*/ 416468 h 892058"/>
            <a:gd name="T86" fmla="*/ 947720 w 1020932"/>
            <a:gd name="T87" fmla="*/ 368627 h 892058"/>
            <a:gd name="T88" fmla="*/ 973353 w 1020932"/>
            <a:gd name="T89" fmla="*/ 321693 h 892058"/>
            <a:gd name="T90" fmla="*/ 1008102 w 1020932"/>
            <a:gd name="T91" fmla="*/ 232732 h 892058"/>
            <a:gd name="T92" fmla="*/ 1016810 w 1020932"/>
            <a:gd name="T93" fmla="*/ 191748 h 892058"/>
            <a:gd name="T94" fmla="*/ 1019583 w 1020932"/>
            <a:gd name="T95" fmla="*/ 153746 h 89205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020932" h="892058">
              <a:moveTo>
                <a:pt x="1019583" y="153746"/>
              </a:moveTo>
              <a:cubicBezTo>
                <a:pt x="1019512" y="141650"/>
                <a:pt x="1020932" y="134482"/>
                <a:pt x="1016386" y="119171"/>
              </a:cubicBezTo>
              <a:cubicBezTo>
                <a:pt x="1011840" y="103860"/>
                <a:pt x="999753" y="75100"/>
                <a:pt x="992306" y="61877"/>
              </a:cubicBezTo>
              <a:cubicBezTo>
                <a:pt x="984859" y="48654"/>
                <a:pt x="979473" y="46386"/>
                <a:pt x="971705" y="39831"/>
              </a:cubicBezTo>
              <a:cubicBezTo>
                <a:pt x="963937" y="33276"/>
                <a:pt x="955216" y="27481"/>
                <a:pt x="945696" y="22547"/>
              </a:cubicBezTo>
              <a:cubicBezTo>
                <a:pt x="936176" y="17613"/>
                <a:pt x="932439" y="13818"/>
                <a:pt x="914585" y="10228"/>
              </a:cubicBezTo>
              <a:cubicBezTo>
                <a:pt x="896731" y="6638"/>
                <a:pt x="858574" y="2008"/>
                <a:pt x="838570" y="1004"/>
              </a:cubicBezTo>
              <a:cubicBezTo>
                <a:pt x="818566" y="0"/>
                <a:pt x="809784" y="2275"/>
                <a:pt x="794558" y="4206"/>
              </a:cubicBezTo>
              <a:cubicBezTo>
                <a:pt x="779332" y="6137"/>
                <a:pt x="763458" y="8948"/>
                <a:pt x="747214" y="12589"/>
              </a:cubicBezTo>
              <a:cubicBezTo>
                <a:pt x="730970" y="16230"/>
                <a:pt x="723146" y="16896"/>
                <a:pt x="697095" y="26054"/>
              </a:cubicBezTo>
              <a:cubicBezTo>
                <a:pt x="671044" y="35212"/>
                <a:pt x="617743" y="56036"/>
                <a:pt x="590908" y="67539"/>
              </a:cubicBezTo>
              <a:cubicBezTo>
                <a:pt x="564073" y="79042"/>
                <a:pt x="554408" y="85210"/>
                <a:pt x="536083" y="95074"/>
              </a:cubicBezTo>
              <a:cubicBezTo>
                <a:pt x="517758" y="104938"/>
                <a:pt x="499276" y="115549"/>
                <a:pt x="480959" y="126723"/>
              </a:cubicBezTo>
              <a:cubicBezTo>
                <a:pt x="462642" y="137897"/>
                <a:pt x="444276" y="149765"/>
                <a:pt x="426181" y="162117"/>
              </a:cubicBezTo>
              <a:cubicBezTo>
                <a:pt x="408086" y="174469"/>
                <a:pt x="398375" y="180121"/>
                <a:pt x="372391" y="200838"/>
              </a:cubicBezTo>
              <a:cubicBezTo>
                <a:pt x="346407" y="221555"/>
                <a:pt x="295152" y="264513"/>
                <a:pt x="270280" y="286419"/>
              </a:cubicBezTo>
              <a:cubicBezTo>
                <a:pt x="245408" y="308325"/>
                <a:pt x="238302" y="316768"/>
                <a:pt x="223156" y="332275"/>
              </a:cubicBezTo>
              <a:cubicBezTo>
                <a:pt x="208010" y="347782"/>
                <a:pt x="193339" y="363604"/>
                <a:pt x="179401" y="379464"/>
              </a:cubicBezTo>
              <a:cubicBezTo>
                <a:pt x="165463" y="395324"/>
                <a:pt x="157220" y="403434"/>
                <a:pt x="139527" y="427434"/>
              </a:cubicBezTo>
              <a:cubicBezTo>
                <a:pt x="121834" y="451434"/>
                <a:pt x="88562" y="499636"/>
                <a:pt x="73243" y="523463"/>
              </a:cubicBezTo>
              <a:cubicBezTo>
                <a:pt x="57924" y="547290"/>
                <a:pt x="55250" y="554995"/>
                <a:pt x="47610" y="570397"/>
              </a:cubicBezTo>
              <a:cubicBezTo>
                <a:pt x="39970" y="585799"/>
                <a:pt x="33195" y="601046"/>
                <a:pt x="27404" y="615873"/>
              </a:cubicBezTo>
              <a:cubicBezTo>
                <a:pt x="21613" y="630700"/>
                <a:pt x="17198" y="638945"/>
                <a:pt x="12861" y="659357"/>
              </a:cubicBezTo>
              <a:cubicBezTo>
                <a:pt x="8524" y="679769"/>
                <a:pt x="2762" y="719416"/>
                <a:pt x="1381" y="738343"/>
              </a:cubicBezTo>
              <a:cubicBezTo>
                <a:pt x="0" y="757270"/>
                <a:pt x="2523" y="762033"/>
                <a:pt x="4577" y="772919"/>
              </a:cubicBezTo>
              <a:cubicBezTo>
                <a:pt x="6631" y="783805"/>
                <a:pt x="9693" y="794113"/>
                <a:pt x="13706" y="803662"/>
              </a:cubicBezTo>
              <a:cubicBezTo>
                <a:pt x="17719" y="813211"/>
                <a:pt x="22733" y="822113"/>
                <a:pt x="28658" y="830212"/>
              </a:cubicBezTo>
              <a:cubicBezTo>
                <a:pt x="34583" y="838311"/>
                <a:pt x="36306" y="843651"/>
                <a:pt x="49259" y="852259"/>
              </a:cubicBezTo>
              <a:cubicBezTo>
                <a:pt x="62212" y="860867"/>
                <a:pt x="90883" y="875726"/>
                <a:pt x="106378" y="881861"/>
              </a:cubicBezTo>
              <a:cubicBezTo>
                <a:pt x="121873" y="887996"/>
                <a:pt x="129558" y="887532"/>
                <a:pt x="142227" y="889070"/>
              </a:cubicBezTo>
              <a:cubicBezTo>
                <a:pt x="154896" y="890608"/>
                <a:pt x="168363" y="891284"/>
                <a:pt x="182393" y="891086"/>
              </a:cubicBezTo>
              <a:cubicBezTo>
                <a:pt x="196423" y="890888"/>
                <a:pt x="202827" y="892058"/>
                <a:pt x="226406" y="887883"/>
              </a:cubicBezTo>
              <a:cubicBezTo>
                <a:pt x="249985" y="883708"/>
                <a:pt x="298906" y="872742"/>
                <a:pt x="323868" y="866036"/>
              </a:cubicBezTo>
              <a:cubicBezTo>
                <a:pt x="348830" y="859330"/>
                <a:pt x="358477" y="854562"/>
                <a:pt x="376175" y="847648"/>
              </a:cubicBezTo>
              <a:cubicBezTo>
                <a:pt x="393873" y="840734"/>
                <a:pt x="411939" y="832989"/>
                <a:pt x="430056" y="824550"/>
              </a:cubicBezTo>
              <a:cubicBezTo>
                <a:pt x="448173" y="816111"/>
                <a:pt x="466555" y="806880"/>
                <a:pt x="484880" y="797016"/>
              </a:cubicBezTo>
              <a:cubicBezTo>
                <a:pt x="503205" y="787152"/>
                <a:pt x="512722" y="782994"/>
                <a:pt x="540004" y="765366"/>
              </a:cubicBezTo>
              <a:cubicBezTo>
                <a:pt x="567286" y="747738"/>
                <a:pt x="621782" y="710536"/>
                <a:pt x="648572" y="691251"/>
              </a:cubicBezTo>
              <a:cubicBezTo>
                <a:pt x="675362" y="671966"/>
                <a:pt x="683724" y="663917"/>
                <a:pt x="700743" y="649654"/>
              </a:cubicBezTo>
              <a:cubicBezTo>
                <a:pt x="717762" y="635391"/>
                <a:pt x="734507" y="620643"/>
                <a:pt x="750684" y="605670"/>
              </a:cubicBezTo>
              <a:cubicBezTo>
                <a:pt x="766861" y="590697"/>
                <a:pt x="776015" y="583317"/>
                <a:pt x="797807" y="559815"/>
              </a:cubicBezTo>
              <a:cubicBezTo>
                <a:pt x="819599" y="536313"/>
                <a:pt x="861577" y="488547"/>
                <a:pt x="881436" y="464656"/>
              </a:cubicBezTo>
              <a:cubicBezTo>
                <a:pt x="901295" y="440765"/>
                <a:pt x="905914" y="432473"/>
                <a:pt x="916961" y="416468"/>
              </a:cubicBezTo>
              <a:cubicBezTo>
                <a:pt x="928008" y="400463"/>
                <a:pt x="938321" y="384423"/>
                <a:pt x="947720" y="368627"/>
              </a:cubicBezTo>
              <a:cubicBezTo>
                <a:pt x="957119" y="352831"/>
                <a:pt x="963289" y="344342"/>
                <a:pt x="973353" y="321693"/>
              </a:cubicBezTo>
              <a:cubicBezTo>
                <a:pt x="983417" y="299044"/>
                <a:pt x="1000859" y="254390"/>
                <a:pt x="1008102" y="232732"/>
              </a:cubicBezTo>
              <a:cubicBezTo>
                <a:pt x="1015345" y="211074"/>
                <a:pt x="1014897" y="204912"/>
                <a:pt x="1016810" y="191748"/>
              </a:cubicBezTo>
              <a:cubicBezTo>
                <a:pt x="1018723" y="178584"/>
                <a:pt x="1019654" y="165842"/>
                <a:pt x="1019583" y="153746"/>
              </a:cubicBezTo>
              <a:close/>
            </a:path>
          </a:pathLst>
        </a:custGeom>
        <a:solidFill xmlns:a="http://schemas.openxmlformats.org/drawingml/2006/main">
          <a:srgbClr val="00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workbookViewId="0"/>
  </sheetViews>
  <sheetFormatPr defaultRowHeight="12.75"/>
  <cols>
    <col min="1" max="1" width="14" style="24" bestFit="1" customWidth="1"/>
    <col min="2" max="2" width="10.28515625" style="25" bestFit="1" customWidth="1"/>
  </cols>
  <sheetData>
    <row r="1" spans="1:40">
      <c r="A1" s="24" t="s">
        <v>14</v>
      </c>
      <c r="B1" s="26" t="s">
        <v>43</v>
      </c>
      <c r="C1">
        <v>0.15490000000000001</v>
      </c>
      <c r="D1">
        <v>2.095E-2</v>
      </c>
      <c r="E1">
        <v>80</v>
      </c>
      <c r="G1">
        <v>100</v>
      </c>
      <c r="I1">
        <v>120</v>
      </c>
      <c r="K1">
        <v>140</v>
      </c>
      <c r="M1">
        <v>160</v>
      </c>
      <c r="O1">
        <v>180</v>
      </c>
      <c r="Q1">
        <v>200</v>
      </c>
      <c r="S1">
        <v>7.8672939959830421E-2</v>
      </c>
      <c r="T1">
        <v>1.2E-2</v>
      </c>
      <c r="U1">
        <v>8.2025396815492924E-2</v>
      </c>
      <c r="V1">
        <v>1.2473007386620867E-2</v>
      </c>
      <c r="W1">
        <v>6.0871775679339546E-2</v>
      </c>
      <c r="X1">
        <v>9.3509494755021905E-3</v>
      </c>
      <c r="Y1">
        <v>0.20067266457689092</v>
      </c>
      <c r="Z1">
        <v>2.3242329665277481E-2</v>
      </c>
      <c r="AA1">
        <v>0.22629200451196116</v>
      </c>
      <c r="AB1">
        <v>2.3493450672408676E-2</v>
      </c>
      <c r="AC1">
        <v>0.25139489462141346</v>
      </c>
      <c r="AD1">
        <v>2.3682258933462264E-2</v>
      </c>
      <c r="AE1">
        <v>0.20106165400573006</v>
      </c>
      <c r="AF1">
        <v>2.7214140679769582E-2</v>
      </c>
      <c r="AG1">
        <v>0.20926320151059594</v>
      </c>
      <c r="AH1">
        <v>3.098435828721777E-2</v>
      </c>
      <c r="AI1">
        <v>0.2128989657961298</v>
      </c>
      <c r="AJ1">
        <v>2.8053319362476872E-2</v>
      </c>
      <c r="AK1">
        <v>6.6793538630008698E-2</v>
      </c>
      <c r="AL1">
        <v>1.3872644864022732E-2</v>
      </c>
      <c r="AM1">
        <v>0.17392532049877155</v>
      </c>
      <c r="AN1">
        <v>2.355978840509694E-2</v>
      </c>
    </row>
    <row r="2" spans="1:40">
      <c r="A2" s="24" t="s">
        <v>15</v>
      </c>
      <c r="B2" s="26" t="s">
        <v>44</v>
      </c>
      <c r="C2">
        <v>0.1416</v>
      </c>
      <c r="D2">
        <v>2.1530000000000001E-2</v>
      </c>
      <c r="E2">
        <v>8.211680936264959E-2</v>
      </c>
      <c r="F2">
        <v>1.248732358081539E-2</v>
      </c>
      <c r="G2">
        <v>0.10367874281550443</v>
      </c>
      <c r="H2">
        <v>1.5633443397007118E-2</v>
      </c>
      <c r="I2">
        <v>0.12567031164722067</v>
      </c>
      <c r="J2">
        <v>1.8789339207097688E-2</v>
      </c>
      <c r="K2">
        <v>0.14810007659476837</v>
      </c>
      <c r="L2">
        <v>2.195504138820592E-2</v>
      </c>
      <c r="M2">
        <v>0.17097676897234629</v>
      </c>
      <c r="N2">
        <v>2.5130580411842907E-2</v>
      </c>
      <c r="O2">
        <v>0.19430929407021544</v>
      </c>
      <c r="P2">
        <v>2.8315986844203334E-2</v>
      </c>
      <c r="Q2">
        <v>0.21810673462125366</v>
      </c>
      <c r="R2">
        <v>3.1511291346461689E-2</v>
      </c>
      <c r="S2">
        <v>7.867293995983049E-2</v>
      </c>
      <c r="T2">
        <v>1.2000000000000011E-2</v>
      </c>
      <c r="U2">
        <v>8.8761600670247631E-2</v>
      </c>
      <c r="V2">
        <v>1.3461524708145815E-2</v>
      </c>
      <c r="W2">
        <v>8.1974919071612806E-2</v>
      </c>
      <c r="X2">
        <v>1.248732358081539E-2</v>
      </c>
      <c r="Y2">
        <v>0.20038967128655993</v>
      </c>
      <c r="Z2">
        <v>2.352185814097103E-2</v>
      </c>
      <c r="AA2">
        <v>0.22578711342922517</v>
      </c>
      <c r="AB2">
        <v>2.3845257471653683E-2</v>
      </c>
      <c r="AC2">
        <v>0.25078214740378901</v>
      </c>
      <c r="AD2">
        <v>2.4108270048402845E-2</v>
      </c>
      <c r="AE2">
        <v>0.20076177500626644</v>
      </c>
      <c r="AF2">
        <v>2.7551784844563561E-2</v>
      </c>
      <c r="AG2">
        <v>0.20882667934548152</v>
      </c>
      <c r="AH2">
        <v>3.1438453455995261E-2</v>
      </c>
      <c r="AI2">
        <v>0.21258127599723367</v>
      </c>
      <c r="AJ2">
        <v>2.8386878109897849E-2</v>
      </c>
      <c r="AK2">
        <v>0.10538122802972794</v>
      </c>
      <c r="AL2">
        <v>2.0187640562653542E-2</v>
      </c>
      <c r="AM2">
        <v>0.17376252694775748</v>
      </c>
      <c r="AN2">
        <v>2.3737516751554086E-2</v>
      </c>
    </row>
    <row r="3" spans="1:40">
      <c r="A3" s="24" t="s">
        <v>16</v>
      </c>
      <c r="B3" s="26">
        <v>1</v>
      </c>
      <c r="C3">
        <v>0.14810000000000001</v>
      </c>
      <c r="D3">
        <v>2.197E-2</v>
      </c>
      <c r="E3">
        <v>8.2115977595684161E-2</v>
      </c>
      <c r="F3">
        <v>1.2489102612771358E-2</v>
      </c>
      <c r="G3">
        <v>0.10367768242463564</v>
      </c>
      <c r="H3">
        <v>1.5635674096974011E-2</v>
      </c>
      <c r="I3">
        <v>0.12566901386588564</v>
      </c>
      <c r="J3">
        <v>1.8792024364850241E-2</v>
      </c>
      <c r="K3">
        <v>0.14809853239809762</v>
      </c>
      <c r="L3">
        <v>2.1958183806495252E-2</v>
      </c>
      <c r="M3">
        <v>0.17097496907035606</v>
      </c>
      <c r="N3">
        <v>2.5134182906450232E-2</v>
      </c>
      <c r="O3">
        <v>0.19430722890083144</v>
      </c>
      <c r="P3">
        <v>2.8320052243993879E-2</v>
      </c>
      <c r="Q3">
        <v>0.21810439434316209</v>
      </c>
      <c r="R3">
        <v>3.151582249343881E-2</v>
      </c>
      <c r="S3">
        <v>8.2025396815492924E-2</v>
      </c>
      <c r="T3">
        <v>1.2494763624869121E-2</v>
      </c>
      <c r="U3">
        <v>9.553974110292951E-2</v>
      </c>
      <c r="V3">
        <v>1.4451007155208327E-2</v>
      </c>
      <c r="W3">
        <v>0.10349785180247029</v>
      </c>
      <c r="X3">
        <v>1.5633443397007118E-2</v>
      </c>
      <c r="Y3">
        <v>0.1982332808764945</v>
      </c>
      <c r="Z3">
        <v>2.3987533333529713E-2</v>
      </c>
      <c r="AA3">
        <v>0.22183377172532334</v>
      </c>
      <c r="AB3">
        <v>2.4463631867926963E-2</v>
      </c>
      <c r="AC3">
        <v>0.24596638807496241</v>
      </c>
      <c r="AD3">
        <v>2.4880383817798734E-2</v>
      </c>
      <c r="AE3">
        <v>0.1985552710866737</v>
      </c>
      <c r="AF3">
        <v>2.8081861817711998E-2</v>
      </c>
      <c r="AG3">
        <v>0.20570157682689019</v>
      </c>
      <c r="AH3">
        <v>3.2068102663213194E-2</v>
      </c>
      <c r="AI3">
        <v>0.21023707515236326</v>
      </c>
      <c r="AJ3">
        <v>2.8897092219583389E-2</v>
      </c>
      <c r="AK3">
        <v>0.1504567563533783</v>
      </c>
      <c r="AL3">
        <v>2.6532599702477455E-2</v>
      </c>
      <c r="AM3">
        <v>0.1725362151446157</v>
      </c>
      <c r="AN3">
        <v>2.4032023189489472E-2</v>
      </c>
    </row>
    <row r="4" spans="1:40">
      <c r="A4" s="24" t="s">
        <v>17</v>
      </c>
      <c r="B4" s="26">
        <v>41</v>
      </c>
      <c r="C4">
        <v>0.15479999999999999</v>
      </c>
      <c r="D4">
        <v>2.3519999999999999E-2</v>
      </c>
      <c r="E4">
        <v>8.2109381855873867E-2</v>
      </c>
      <c r="F4">
        <v>1.2492577491126285E-2</v>
      </c>
      <c r="G4">
        <v>0.10366927374461056</v>
      </c>
      <c r="H4">
        <v>1.5640031191856592E-2</v>
      </c>
      <c r="I4">
        <v>0.12565872272861736</v>
      </c>
      <c r="J4">
        <v>1.8797269125363173E-2</v>
      </c>
      <c r="K4">
        <v>0.1480862872382398</v>
      </c>
      <c r="L4">
        <v>2.1964321707087252E-2</v>
      </c>
      <c r="M4">
        <v>0.17096069622026114</v>
      </c>
      <c r="N4">
        <v>2.514121944702093E-2</v>
      </c>
      <c r="O4">
        <v>0.19429085253523012</v>
      </c>
      <c r="P4">
        <v>2.8327992949999128E-2</v>
      </c>
      <c r="Q4">
        <v>0.21808583642247376</v>
      </c>
      <c r="R4">
        <v>3.1524672915996414E-2</v>
      </c>
      <c r="S4">
        <v>8.5388272924807218E-2</v>
      </c>
      <c r="T4">
        <v>1.2989769138121998E-2</v>
      </c>
      <c r="U4">
        <v>0.10236007919182644</v>
      </c>
      <c r="V4">
        <v>1.5441455670093201E-2</v>
      </c>
      <c r="W4">
        <v>0.12544892443303479</v>
      </c>
      <c r="X4">
        <v>1.8789339207097688E-2</v>
      </c>
      <c r="Y4">
        <v>0.19638516546271148</v>
      </c>
      <c r="Z4">
        <v>2.416822043453299E-2</v>
      </c>
      <c r="AA4">
        <v>0.21843167042106101</v>
      </c>
      <c r="AB4">
        <v>2.4722949590544028E-2</v>
      </c>
      <c r="AC4">
        <v>0.24181983633879992</v>
      </c>
      <c r="AD4">
        <v>2.5217434144258224E-2</v>
      </c>
      <c r="AE4">
        <v>0.19667451540757605</v>
      </c>
      <c r="AF4">
        <v>2.826807995821029E-2</v>
      </c>
      <c r="AG4">
        <v>0.20304963544313528</v>
      </c>
      <c r="AH4">
        <v>3.2236274640392776E-2</v>
      </c>
      <c r="AI4">
        <v>0.2082380477179718</v>
      </c>
      <c r="AJ4">
        <v>2.9067765787905094E-2</v>
      </c>
      <c r="AK4">
        <v>0.19738774001598358</v>
      </c>
      <c r="AL4">
        <v>3.2922506332397461E-2</v>
      </c>
      <c r="AM4">
        <v>0.1714870742786421</v>
      </c>
      <c r="AN4">
        <v>2.4145348436543985E-2</v>
      </c>
    </row>
    <row r="5" spans="1:40">
      <c r="A5" s="24" t="s">
        <v>18</v>
      </c>
      <c r="B5" s="26">
        <v>1</v>
      </c>
      <c r="C5">
        <v>0.1444</v>
      </c>
      <c r="D5">
        <v>2.3640000000000001E-2</v>
      </c>
      <c r="E5">
        <v>8.2103695212047759E-2</v>
      </c>
      <c r="F5">
        <v>1.2494232597753644E-2</v>
      </c>
      <c r="G5">
        <v>0.10366202403953946</v>
      </c>
      <c r="H5">
        <v>1.5642106503818507E-2</v>
      </c>
      <c r="I5">
        <v>0.12564985002685933</v>
      </c>
      <c r="J5">
        <v>1.879976723810187E-2</v>
      </c>
      <c r="K5">
        <v>0.14807572983835623</v>
      </c>
      <c r="L5">
        <v>2.1967245228117414E-2</v>
      </c>
      <c r="M5">
        <v>0.17094839060827405</v>
      </c>
      <c r="N5">
        <v>2.5144570995979679E-2</v>
      </c>
      <c r="O5">
        <v>0.19427673333692641</v>
      </c>
      <c r="P5">
        <v>2.8331775158696178E-2</v>
      </c>
      <c r="Q5">
        <v>0.21806983635452942</v>
      </c>
      <c r="R5">
        <v>3.1528888428464422E-2</v>
      </c>
      <c r="S5">
        <v>8.8761600670247631E-2</v>
      </c>
      <c r="T5">
        <v>1.3485016658017379E-2</v>
      </c>
      <c r="U5">
        <v>0.10922287764058214</v>
      </c>
      <c r="V5">
        <v>1.6432871196004725E-2</v>
      </c>
      <c r="W5">
        <v>0.14783665363601162</v>
      </c>
      <c r="X5">
        <v>2.195504138820592E-2</v>
      </c>
      <c r="Y5">
        <v>0.19405067441412671</v>
      </c>
      <c r="Z5">
        <v>2.4311176843388373E-2</v>
      </c>
      <c r="AA5">
        <v>0.21412878802897789</v>
      </c>
      <c r="AB5">
        <v>2.4944832898553614E-2</v>
      </c>
      <c r="AC5">
        <v>0.2365745052104285</v>
      </c>
      <c r="AD5">
        <v>2.5516411274533642E-2</v>
      </c>
      <c r="AE5">
        <v>0.1943028193215591</v>
      </c>
      <c r="AF5">
        <v>2.8398631202409475E-2</v>
      </c>
      <c r="AG5">
        <v>0.19971008070768265</v>
      </c>
      <c r="AH5">
        <v>3.2303663157062609E-2</v>
      </c>
      <c r="AI5">
        <v>0.20571685239561247</v>
      </c>
      <c r="AJ5">
        <v>2.9179258917579887E-2</v>
      </c>
      <c r="AM5">
        <v>0.17016255279469794</v>
      </c>
      <c r="AN5">
        <v>2.4234193043749817E-2</v>
      </c>
    </row>
    <row r="6" spans="1:40">
      <c r="A6" s="24" t="s">
        <v>19</v>
      </c>
      <c r="B6" s="26" t="b">
        <v>1</v>
      </c>
      <c r="C6">
        <v>0.16370000000000001</v>
      </c>
      <c r="D6">
        <v>2.402E-2</v>
      </c>
      <c r="E6">
        <v>8.209649878571619E-2</v>
      </c>
      <c r="F6">
        <v>1.2495806702474375E-2</v>
      </c>
      <c r="G6">
        <v>0.10365284956509282</v>
      </c>
      <c r="H6">
        <v>1.5644080248773815E-2</v>
      </c>
      <c r="I6">
        <v>0.12563862165622172</v>
      </c>
      <c r="J6">
        <v>1.8802143091711482E-2</v>
      </c>
      <c r="K6">
        <v>0.14806236948858964</v>
      </c>
      <c r="L6">
        <v>2.1970025670282695E-2</v>
      </c>
      <c r="M6">
        <v>0.17093281790267864</v>
      </c>
      <c r="N6">
        <v>2.5147758518131141E-2</v>
      </c>
      <c r="O6">
        <v>0.19425886554468197</v>
      </c>
      <c r="P6">
        <v>2.8335372263841193E-2</v>
      </c>
      <c r="Q6">
        <v>0.21804958832884286</v>
      </c>
      <c r="R6">
        <v>3.1532897631235117E-2</v>
      </c>
      <c r="S6">
        <v>9.2145412534930804E-2</v>
      </c>
      <c r="T6">
        <v>1.3980506302871287E-2</v>
      </c>
      <c r="U6">
        <v>0.11612840078831521</v>
      </c>
      <c r="V6">
        <v>1.7425254677068003E-2</v>
      </c>
      <c r="W6">
        <v>0.17066972550002313</v>
      </c>
      <c r="X6">
        <v>2.5130580411842907E-2</v>
      </c>
      <c r="Y6">
        <v>0.19125717750383925</v>
      </c>
      <c r="Z6">
        <v>2.441472652690832E-2</v>
      </c>
      <c r="AA6">
        <v>0.20897557191095831</v>
      </c>
      <c r="AB6">
        <v>2.5126680413039153E-2</v>
      </c>
      <c r="AC6">
        <v>0.23029189140147641</v>
      </c>
      <c r="AD6">
        <v>2.5773809975129902E-2</v>
      </c>
      <c r="AE6">
        <v>0.19146798879676905</v>
      </c>
      <c r="AF6">
        <v>2.8471984956335454E-2</v>
      </c>
      <c r="AG6">
        <v>0.19572206584642149</v>
      </c>
      <c r="AH6">
        <v>3.2269478144478642E-2</v>
      </c>
      <c r="AI6">
        <v>0.20270304789528909</v>
      </c>
      <c r="AJ6">
        <v>2.9230264453601468E-2</v>
      </c>
      <c r="AM6">
        <v>0.16857817949616097</v>
      </c>
      <c r="AN6">
        <v>2.4297515389318885E-2</v>
      </c>
    </row>
    <row r="7" spans="1:40">
      <c r="A7" s="24" t="s">
        <v>20</v>
      </c>
      <c r="B7" s="26">
        <v>1</v>
      </c>
      <c r="C7" t="s">
        <v>13</v>
      </c>
      <c r="D7" t="s">
        <v>13</v>
      </c>
      <c r="E7">
        <v>8.2087876948398142E-2</v>
      </c>
      <c r="F7">
        <v>1.2497281350349849E-2</v>
      </c>
      <c r="G7">
        <v>0.10364185788359524</v>
      </c>
      <c r="H7">
        <v>1.5645929286367526E-2</v>
      </c>
      <c r="I7">
        <v>0.12562516925908407</v>
      </c>
      <c r="J7">
        <v>1.8804368831480702E-2</v>
      </c>
      <c r="K7">
        <v>0.14804636282682554</v>
      </c>
      <c r="L7">
        <v>2.1972630435440881E-2</v>
      </c>
      <c r="M7">
        <v>0.17091416067920978</v>
      </c>
      <c r="N7">
        <v>2.5150744642692464E-2</v>
      </c>
      <c r="O7">
        <v>0.1942374586420241</v>
      </c>
      <c r="P7">
        <v>2.8338742092665212E-2</v>
      </c>
      <c r="Q7">
        <v>0.2180253297350023</v>
      </c>
      <c r="R7">
        <v>3.1536653520071657E-2</v>
      </c>
      <c r="S7">
        <v>9.553974110292951E-2</v>
      </c>
      <c r="T7">
        <v>1.4476238191057922E-2</v>
      </c>
      <c r="U7">
        <v>0.12307691461980119</v>
      </c>
      <c r="V7">
        <v>1.8418607058330056E-2</v>
      </c>
      <c r="W7">
        <v>0.19395699889967633</v>
      </c>
      <c r="X7">
        <v>2.8315986844203334E-2</v>
      </c>
      <c r="Y7">
        <v>0.184429168332988</v>
      </c>
      <c r="Z7">
        <v>2.4499225857652376E-2</v>
      </c>
      <c r="AA7">
        <v>0.19636906654086903</v>
      </c>
      <c r="AB7">
        <v>2.5362234456843734E-2</v>
      </c>
      <c r="AC7">
        <v>0.21492074497194605</v>
      </c>
      <c r="AD7">
        <v>2.6152323879195645E-2</v>
      </c>
      <c r="AE7">
        <v>0.18454690778336755</v>
      </c>
      <c r="AF7">
        <v>2.8444340641638349E-2</v>
      </c>
      <c r="AG7">
        <v>0.18599473349110834</v>
      </c>
      <c r="AH7">
        <v>3.1899176841504791E-2</v>
      </c>
      <c r="AI7">
        <v>0.19534430890179694</v>
      </c>
      <c r="AJ7">
        <v>2.9149136944240459E-2</v>
      </c>
      <c r="AM7">
        <v>0.16470700751478501</v>
      </c>
      <c r="AN7">
        <v>2.4344931638228099E-2</v>
      </c>
    </row>
    <row r="8" spans="1:40">
      <c r="A8" s="24" t="s">
        <v>21</v>
      </c>
      <c r="B8" s="26" t="b">
        <v>0</v>
      </c>
      <c r="E8">
        <v>8.2066776899973728E-2</v>
      </c>
      <c r="F8">
        <v>1.2499864488709888E-2</v>
      </c>
      <c r="G8">
        <v>0.10361495816334888</v>
      </c>
      <c r="H8">
        <v>1.564916824260712E-2</v>
      </c>
      <c r="I8">
        <v>0.12559224747912479</v>
      </c>
      <c r="J8">
        <v>1.880826765632761E-2</v>
      </c>
      <c r="K8">
        <v>0.1480071900466074</v>
      </c>
      <c r="L8">
        <v>2.1977193198464463E-2</v>
      </c>
      <c r="M8">
        <v>0.17086850123283692</v>
      </c>
      <c r="N8">
        <v>2.5155975432381655E-2</v>
      </c>
      <c r="O8">
        <v>0.19418506996127824</v>
      </c>
      <c r="P8">
        <v>2.8344645016506815E-2</v>
      </c>
      <c r="Q8">
        <v>0.21796596216799041</v>
      </c>
      <c r="R8">
        <v>3.1543232704628922E-2</v>
      </c>
      <c r="S8">
        <v>9.8944619059585959E-2</v>
      </c>
      <c r="T8">
        <v>1.4972212441009658E-2</v>
      </c>
      <c r="U8">
        <v>0.13006868677571659</v>
      </c>
      <c r="V8">
        <v>1.9412929285761143E-2</v>
      </c>
      <c r="W8">
        <v>0.21770750893266655</v>
      </c>
      <c r="X8">
        <v>3.1511291346461689E-2</v>
      </c>
      <c r="Y8">
        <v>0.18047470823704415</v>
      </c>
      <c r="Z8">
        <v>2.4479184827481983E-2</v>
      </c>
      <c r="AA8">
        <v>0.18906357703802584</v>
      </c>
      <c r="AB8">
        <v>2.5413179330368286E-2</v>
      </c>
      <c r="AC8">
        <v>0.20601242498928085</v>
      </c>
      <c r="AD8">
        <v>2.6269001353218521E-2</v>
      </c>
      <c r="AE8">
        <v>0.18054180064163355</v>
      </c>
      <c r="AF8">
        <v>2.8343666677329651E-2</v>
      </c>
      <c r="AG8">
        <v>0.18036946007513763</v>
      </c>
      <c r="AH8">
        <v>3.1567401995322548E-2</v>
      </c>
      <c r="AI8">
        <v>0.19108564889516763</v>
      </c>
      <c r="AJ8">
        <v>2.9017955044729538E-2</v>
      </c>
      <c r="AM8">
        <v>0.16246559478398134</v>
      </c>
      <c r="AN8">
        <v>2.4328469629402879E-2</v>
      </c>
    </row>
    <row r="9" spans="1:40">
      <c r="A9" s="24" t="s">
        <v>22</v>
      </c>
      <c r="B9" s="26" t="b">
        <v>1</v>
      </c>
      <c r="E9">
        <v>8.2054546067643161E-2</v>
      </c>
      <c r="F9">
        <v>1.2500942694258969E-2</v>
      </c>
      <c r="G9">
        <v>0.10359936549922535</v>
      </c>
      <c r="H9">
        <v>1.5650520187452503E-2</v>
      </c>
      <c r="I9">
        <v>0.12557316407407251</v>
      </c>
      <c r="J9">
        <v>1.8809895031248702E-2</v>
      </c>
      <c r="K9">
        <v>0.14798448319318538</v>
      </c>
      <c r="L9">
        <v>2.1979097702105179E-2</v>
      </c>
      <c r="M9">
        <v>0.17084203432519485</v>
      </c>
      <c r="N9">
        <v>2.5158158771282971E-2</v>
      </c>
      <c r="O9">
        <v>0.19415470239257251</v>
      </c>
      <c r="P9">
        <v>2.8347108905139445E-2</v>
      </c>
      <c r="Q9">
        <v>0.21793154922526203</v>
      </c>
      <c r="R9">
        <v>3.1545978865426115E-2</v>
      </c>
      <c r="S9">
        <v>0.10236007919182644</v>
      </c>
      <c r="T9">
        <v>1.5468429171215714E-2</v>
      </c>
      <c r="U9">
        <v>0.13358087881836811</v>
      </c>
      <c r="V9">
        <v>1.9910454387657893E-2</v>
      </c>
      <c r="W9" t="s">
        <v>13</v>
      </c>
      <c r="X9" t="s">
        <v>13</v>
      </c>
      <c r="Y9">
        <v>0.17622040807019965</v>
      </c>
      <c r="Z9">
        <v>2.4417767331973823E-2</v>
      </c>
      <c r="AA9">
        <v>0.18120162049077415</v>
      </c>
      <c r="AB9">
        <v>2.541859747666899E-2</v>
      </c>
      <c r="AC9">
        <v>0.19642513477345147</v>
      </c>
      <c r="AD9">
        <v>2.633527696698933E-2</v>
      </c>
      <c r="AE9">
        <v>0.17623489442332921</v>
      </c>
      <c r="AF9">
        <v>2.8186439631549765E-2</v>
      </c>
      <c r="AG9">
        <v>0.17432247762697689</v>
      </c>
      <c r="AH9">
        <v>3.1142685608837924E-2</v>
      </c>
      <c r="AI9">
        <v>0.18650591719418005</v>
      </c>
      <c r="AJ9">
        <v>2.882817669199304E-2</v>
      </c>
      <c r="AM9">
        <v>0.16005457003386467</v>
      </c>
      <c r="AN9">
        <v>2.4285380052172012E-2</v>
      </c>
    </row>
    <row r="10" spans="1:40">
      <c r="A10" s="24" t="s">
        <v>23</v>
      </c>
      <c r="B10" s="26" t="b">
        <v>0</v>
      </c>
      <c r="E10">
        <v>8.2041381681587783E-2</v>
      </c>
      <c r="F10">
        <v>1.2501861228155E-2</v>
      </c>
      <c r="G10">
        <v>0.10358258267982222</v>
      </c>
      <c r="H10">
        <v>1.5651671922543371E-2</v>
      </c>
      <c r="I10">
        <v>0.12555262407282247</v>
      </c>
      <c r="J10">
        <v>1.8811281407925991E-2</v>
      </c>
      <c r="K10">
        <v>0.14796004317336739</v>
      </c>
      <c r="L10">
        <v>2.1980720167460326E-2</v>
      </c>
      <c r="M10">
        <v>0.17081354725412107</v>
      </c>
      <c r="N10">
        <v>2.5160018779134992E-2</v>
      </c>
      <c r="O10">
        <v>0.19412201693117462</v>
      </c>
      <c r="P10">
        <v>2.8349207916062776E-2</v>
      </c>
      <c r="Q10">
        <v>0.21789450961494494</v>
      </c>
      <c r="R10">
        <v>3.1548318346778556E-2</v>
      </c>
      <c r="S10">
        <v>0.10578615438847749</v>
      </c>
      <c r="T10">
        <v>1.5964888500224594E-2</v>
      </c>
      <c r="U10">
        <v>0.14063804393486734</v>
      </c>
      <c r="V10">
        <v>2.0906233160055888E-2</v>
      </c>
      <c r="Y10">
        <v>0.17171614561216708</v>
      </c>
      <c r="Z10">
        <v>2.4315693435108178E-2</v>
      </c>
      <c r="AA10">
        <v>0.17287537115137502</v>
      </c>
      <c r="AB10">
        <v>2.5378425372934325E-2</v>
      </c>
      <c r="AC10">
        <v>0.18627127653649542</v>
      </c>
      <c r="AD10">
        <v>2.6350373699532983E-2</v>
      </c>
      <c r="AE10">
        <v>0.17167668366602218</v>
      </c>
      <c r="AF10">
        <v>2.7974502847656398E-2</v>
      </c>
      <c r="AG10">
        <v>0.16792468148702205</v>
      </c>
      <c r="AH10">
        <v>3.0630007093360542E-2</v>
      </c>
      <c r="AI10">
        <v>0.18165880696573963</v>
      </c>
      <c r="AJ10">
        <v>2.8582026863700795E-2</v>
      </c>
      <c r="AM10">
        <v>0.15750220032520917</v>
      </c>
      <c r="AN10">
        <v>2.4216168092431354E-2</v>
      </c>
    </row>
    <row r="11" spans="1:40">
      <c r="A11" s="24" t="s">
        <v>24</v>
      </c>
      <c r="B11" s="26" t="b">
        <v>0</v>
      </c>
      <c r="E11">
        <v>8.2027438082197812E-2</v>
      </c>
      <c r="F11">
        <v>1.250260932142787E-2</v>
      </c>
      <c r="G11">
        <v>0.10356480646835231</v>
      </c>
      <c r="H11">
        <v>1.5652609944838823E-2</v>
      </c>
      <c r="I11">
        <v>0.12553086828810939</v>
      </c>
      <c r="J11">
        <v>1.8812410532360511E-2</v>
      </c>
      <c r="K11">
        <v>0.14793415652404002</v>
      </c>
      <c r="L11">
        <v>2.1982041572607046E-2</v>
      </c>
      <c r="M11">
        <v>0.17078337400447799</v>
      </c>
      <c r="N11">
        <v>2.5161533649046268E-2</v>
      </c>
      <c r="O11">
        <v>0.19408739678423484</v>
      </c>
      <c r="P11">
        <v>2.8350917440292868E-2</v>
      </c>
      <c r="Q11">
        <v>0.21785527759260448</v>
      </c>
      <c r="R11">
        <v>3.155022372040639E-2</v>
      </c>
      <c r="S11">
        <v>0.10922287764058214</v>
      </c>
      <c r="T11">
        <v>1.6461590546641647E-2</v>
      </c>
      <c r="U11">
        <v>0.14773914378986852</v>
      </c>
      <c r="V11">
        <v>2.1902984147589455E-2</v>
      </c>
      <c r="Y11">
        <v>0.16217127870826853</v>
      </c>
      <c r="Z11">
        <v>2.3994825958408298E-2</v>
      </c>
      <c r="AA11">
        <v>0.15522476366976432</v>
      </c>
      <c r="AB11">
        <v>2.5163723322279553E-2</v>
      </c>
      <c r="AC11">
        <v>0.16474528161719024</v>
      </c>
      <c r="AD11">
        <v>2.6226924640092981E-2</v>
      </c>
      <c r="AE11">
        <v>0.16202243171927427</v>
      </c>
      <c r="AF11">
        <v>2.7397051415651061E-2</v>
      </c>
      <c r="AG11">
        <v>0.15437991493837888</v>
      </c>
      <c r="AH11">
        <v>2.9365767228547886E-2</v>
      </c>
      <c r="AI11">
        <v>0.17139223118237401</v>
      </c>
      <c r="AJ11">
        <v>2.7932783376854089E-2</v>
      </c>
      <c r="AM11">
        <v>0.15209442914350915</v>
      </c>
      <c r="AN11">
        <v>2.4002919560785582E-2</v>
      </c>
    </row>
    <row r="12" spans="1:40">
      <c r="A12" s="24" t="s">
        <v>25</v>
      </c>
      <c r="B12" s="26" t="s">
        <v>45</v>
      </c>
      <c r="E12">
        <v>8.1997874366188189E-2</v>
      </c>
      <c r="F12">
        <v>1.2503561204354611E-2</v>
      </c>
      <c r="G12">
        <v>0.10352711671171741</v>
      </c>
      <c r="H12">
        <v>1.5653803495750625E-2</v>
      </c>
      <c r="I12">
        <v>0.12548474089855705</v>
      </c>
      <c r="J12">
        <v>1.881384724394497E-2</v>
      </c>
      <c r="K12">
        <v>0.14787927072821713</v>
      </c>
      <c r="L12">
        <v>2.1983722944494861E-2</v>
      </c>
      <c r="M12">
        <v>0.17071939960600407</v>
      </c>
      <c r="N12">
        <v>2.5163461187839981E-2</v>
      </c>
      <c r="O12">
        <v>0.19401399391574203</v>
      </c>
      <c r="P12">
        <v>2.8353092659595711E-2</v>
      </c>
      <c r="Q12">
        <v>0.21777209646164133</v>
      </c>
      <c r="R12">
        <v>3.1552648140851229E-2</v>
      </c>
      <c r="S12">
        <v>0.11267028204171781</v>
      </c>
      <c r="T12">
        <v>1.6958535429130617E-2</v>
      </c>
      <c r="U12">
        <v>0.15488445190130884</v>
      </c>
      <c r="V12">
        <v>2.2900708299465132E-2</v>
      </c>
      <c r="Y12">
        <v>0.15724257909989575</v>
      </c>
      <c r="Z12">
        <v>2.3779794256366435E-2</v>
      </c>
      <c r="AA12">
        <v>0.1461073427621703</v>
      </c>
      <c r="AB12">
        <v>2.4991710560599411E-2</v>
      </c>
      <c r="AC12">
        <v>0.15362551754386511</v>
      </c>
      <c r="AD12">
        <v>2.6089826175460708E-2</v>
      </c>
      <c r="AE12">
        <v>0.15703957780694228</v>
      </c>
      <c r="AF12">
        <v>2.703830685761047E-2</v>
      </c>
      <c r="AG12">
        <v>0.14739174453337522</v>
      </c>
      <c r="AH12">
        <v>2.8629027935722012E-2</v>
      </c>
      <c r="AI12">
        <v>0.16609313184168897</v>
      </c>
      <c r="AJ12">
        <v>2.7537301504573921E-2</v>
      </c>
      <c r="AM12">
        <v>0.14930242884319772</v>
      </c>
      <c r="AN12">
        <v>2.3861383132939021E-2</v>
      </c>
    </row>
    <row r="13" spans="1:40">
      <c r="A13" s="24" t="s">
        <v>26</v>
      </c>
      <c r="B13" s="26" t="b">
        <v>1</v>
      </c>
      <c r="E13">
        <v>8.1982600857108401E-2</v>
      </c>
      <c r="F13">
        <v>1.250375383405148E-2</v>
      </c>
      <c r="G13">
        <v>0.10350764504448887</v>
      </c>
      <c r="H13">
        <v>1.5654045031073802E-2</v>
      </c>
      <c r="I13">
        <v>0.12546091009518559</v>
      </c>
      <c r="J13">
        <v>1.8814137986965174E-2</v>
      </c>
      <c r="K13">
        <v>0.14785091506749504</v>
      </c>
      <c r="L13">
        <v>2.1984063198687866E-2</v>
      </c>
      <c r="M13">
        <v>0.17068634849850298</v>
      </c>
      <c r="N13">
        <v>2.5163851258092434E-2</v>
      </c>
      <c r="O13">
        <v>0.19397607177570922</v>
      </c>
      <c r="P13">
        <v>2.8353532852210955E-2</v>
      </c>
      <c r="Q13">
        <v>0.21772912257572591</v>
      </c>
      <c r="R13">
        <v>3.1553138763555193E-2</v>
      </c>
      <c r="S13">
        <v>0.11612840078831521</v>
      </c>
      <c r="T13">
        <v>1.745572326641387E-2</v>
      </c>
      <c r="U13">
        <v>0.16207424348992561</v>
      </c>
      <c r="V13">
        <v>2.3899406565815552E-2</v>
      </c>
      <c r="Y13">
        <v>0.15228641489341718</v>
      </c>
      <c r="Z13">
        <v>2.3531585803974235E-2</v>
      </c>
      <c r="AA13">
        <v>0.13693707738179262</v>
      </c>
      <c r="AB13">
        <v>2.4779112407668391E-2</v>
      </c>
      <c r="AC13">
        <v>0.14244097182936702</v>
      </c>
      <c r="AD13">
        <v>2.5904426515714153E-2</v>
      </c>
      <c r="AE13">
        <v>0.15203046689248939</v>
      </c>
      <c r="AF13">
        <v>2.6638313368483036E-2</v>
      </c>
      <c r="AG13">
        <v>0.1403684986590959</v>
      </c>
      <c r="AH13">
        <v>2.7833796851861537E-2</v>
      </c>
      <c r="AI13">
        <v>0.16076597521822147</v>
      </c>
      <c r="AJ13">
        <v>2.7100582488052062E-2</v>
      </c>
      <c r="AM13">
        <v>0.1464951426090316</v>
      </c>
      <c r="AN13">
        <v>2.3698695298796597E-2</v>
      </c>
    </row>
    <row r="14" spans="1:40">
      <c r="A14" s="24" t="s">
        <v>27</v>
      </c>
      <c r="B14" s="26" t="b">
        <v>1</v>
      </c>
      <c r="E14">
        <v>8.1967237286117212E-2</v>
      </c>
      <c r="F14">
        <v>1.250375383405148E-2</v>
      </c>
      <c r="G14">
        <v>0.10348805856045171</v>
      </c>
      <c r="H14">
        <v>1.5654045031073802E-2</v>
      </c>
      <c r="I14">
        <v>0.12543693877088399</v>
      </c>
      <c r="J14">
        <v>1.8814137986965174E-2</v>
      </c>
      <c r="K14">
        <v>0.1478223922045282</v>
      </c>
      <c r="L14">
        <v>2.1984063198687866E-2</v>
      </c>
      <c r="M14">
        <v>0.17065310250154328</v>
      </c>
      <c r="N14">
        <v>2.5163851258092434E-2</v>
      </c>
      <c r="O14">
        <v>0.19393792602364343</v>
      </c>
      <c r="P14">
        <v>2.8353532852210955E-2</v>
      </c>
      <c r="Q14">
        <v>0.21768589528960719</v>
      </c>
      <c r="R14">
        <v>3.1553138763555193E-2</v>
      </c>
      <c r="S14">
        <v>0.11959726717997765</v>
      </c>
      <c r="T14">
        <v>1.7953154177270614E-2</v>
      </c>
      <c r="U14">
        <v>0.16930879548985689</v>
      </c>
      <c r="V14">
        <v>2.4899079897701654E-2</v>
      </c>
      <c r="Y14">
        <v>0.14736089258268967</v>
      </c>
      <c r="Z14">
        <v>2.3253110618396852E-2</v>
      </c>
      <c r="AA14">
        <v>0.12782148050576261</v>
      </c>
      <c r="AB14">
        <v>2.4528421382449265E-2</v>
      </c>
      <c r="AC14">
        <v>0.13132277304607082</v>
      </c>
      <c r="AD14">
        <v>2.5672899302351317E-2</v>
      </c>
      <c r="AE14">
        <v>0.14705382622151383</v>
      </c>
      <c r="AF14">
        <v>2.6201760506211241E-2</v>
      </c>
      <c r="AG14">
        <v>0.13339251845200181</v>
      </c>
      <c r="AH14">
        <v>2.6989397334338017E-2</v>
      </c>
      <c r="AI14">
        <v>0.15547321735271588</v>
      </c>
      <c r="AJ14">
        <v>2.6627746458461221E-2</v>
      </c>
      <c r="AM14">
        <v>0.14370548330538008</v>
      </c>
      <c r="AN14">
        <v>2.3516763424466722E-2</v>
      </c>
    </row>
    <row r="15" spans="1:40">
      <c r="A15" s="24" t="s">
        <v>28</v>
      </c>
      <c r="B15" s="26" t="b">
        <v>0</v>
      </c>
      <c r="E15">
        <v>8.1951963777037423E-2</v>
      </c>
      <c r="F15">
        <v>1.2503561204354611E-2</v>
      </c>
      <c r="G15">
        <v>0.10346858689322316</v>
      </c>
      <c r="H15">
        <v>1.5653803495750625E-2</v>
      </c>
      <c r="I15">
        <v>0.12541310796751254</v>
      </c>
      <c r="J15">
        <v>1.881384724394497E-2</v>
      </c>
      <c r="K15">
        <v>0.1477940365438061</v>
      </c>
      <c r="L15">
        <v>2.1983722944494861E-2</v>
      </c>
      <c r="M15">
        <v>0.17062005139404218</v>
      </c>
      <c r="N15">
        <v>2.5163461187839981E-2</v>
      </c>
      <c r="O15">
        <v>0.19390000388361062</v>
      </c>
      <c r="P15">
        <v>2.8353092659595711E-2</v>
      </c>
      <c r="Q15">
        <v>0.21764292140369176</v>
      </c>
      <c r="R15">
        <v>3.1552648140851229E-2</v>
      </c>
      <c r="S15">
        <v>0.12307691461980119</v>
      </c>
      <c r="T15">
        <v>1.84508282805389E-2</v>
      </c>
      <c r="U15">
        <v>0.17658838655930809</v>
      </c>
      <c r="V15">
        <v>2.5899729247112677E-2</v>
      </c>
      <c r="Y15">
        <v>0.14252375941335846</v>
      </c>
      <c r="Z15">
        <v>2.2947633566572884E-2</v>
      </c>
      <c r="AA15">
        <v>0.11886742417298206</v>
      </c>
      <c r="AB15">
        <v>2.4242576608003732E-2</v>
      </c>
      <c r="AC15">
        <v>0.12040127190924453</v>
      </c>
      <c r="AD15">
        <v>2.539795898026153E-2</v>
      </c>
      <c r="AE15">
        <v>0.14216800235569677</v>
      </c>
      <c r="AF15">
        <v>2.5733766453961131E-2</v>
      </c>
      <c r="AG15">
        <v>0.12654559090182169</v>
      </c>
      <c r="AH15">
        <v>2.6105729195452568E-2</v>
      </c>
      <c r="AI15">
        <v>0.15027691099193058</v>
      </c>
      <c r="AJ15">
        <v>2.6124336985930245E-2</v>
      </c>
      <c r="AM15">
        <v>0.14096615713696864</v>
      </c>
      <c r="AN15">
        <v>2.3317720494834021E-2</v>
      </c>
    </row>
    <row r="16" spans="1:40">
      <c r="A16" s="24" t="s">
        <v>29</v>
      </c>
      <c r="B16" s="26">
        <v>1</v>
      </c>
      <c r="E16">
        <v>8.1936959397798312E-2</v>
      </c>
      <c r="F16">
        <v>1.2503178203367944E-2</v>
      </c>
      <c r="G16">
        <v>0.10344945833029839</v>
      </c>
      <c r="H16">
        <v>1.5653323256885093E-2</v>
      </c>
      <c r="I16">
        <v>0.12538969707945202</v>
      </c>
      <c r="J16">
        <v>1.881326916660064E-2</v>
      </c>
      <c r="K16">
        <v>0.14776618052952498</v>
      </c>
      <c r="L16">
        <v>2.1983046425278166E-2</v>
      </c>
      <c r="M16">
        <v>0.17058758267001628</v>
      </c>
      <c r="N16">
        <v>2.5162685620552145E-2</v>
      </c>
      <c r="O16">
        <v>0.19386274995803013</v>
      </c>
      <c r="P16">
        <v>2.8352217435221157E-2</v>
      </c>
      <c r="Q16">
        <v>0.21760070474750065</v>
      </c>
      <c r="R16">
        <v>3.1551672647545929E-2</v>
      </c>
      <c r="S16">
        <v>0.12656737661469775</v>
      </c>
      <c r="T16">
        <v>1.8948745695114955E-2</v>
      </c>
      <c r="U16">
        <v>0.18391329709128512</v>
      </c>
      <c r="V16">
        <v>2.6901355566966812E-2</v>
      </c>
      <c r="Y16">
        <v>0.13333980318792762</v>
      </c>
      <c r="Z16">
        <v>2.2270274203808827E-2</v>
      </c>
      <c r="AA16">
        <v>0.10186072094439948</v>
      </c>
      <c r="AB16">
        <v>2.3579203740961181E-2</v>
      </c>
      <c r="AC16">
        <v>9.9656733729720601E-2</v>
      </c>
      <c r="AD16">
        <v>2.4731203892794641E-2</v>
      </c>
      <c r="AE16">
        <v>0.13289619598929475</v>
      </c>
      <c r="AF16">
        <v>2.4725706280476697E-2</v>
      </c>
      <c r="AG16">
        <v>0.11355753547022784</v>
      </c>
      <c r="AH16">
        <v>2.4262366782325406E-2</v>
      </c>
      <c r="AI16">
        <v>0.14041549548896509</v>
      </c>
      <c r="AJ16">
        <v>2.5049695025148908E-2</v>
      </c>
      <c r="AM16">
        <v>0.13576600194296801</v>
      </c>
      <c r="AN16">
        <v>2.2877809107308061E-2</v>
      </c>
    </row>
    <row r="17" spans="5:40">
      <c r="E17">
        <v>8.190845646163783E-2</v>
      </c>
      <c r="F17">
        <v>1.2501861228155E-2</v>
      </c>
      <c r="G17">
        <v>0.10341312092511835</v>
      </c>
      <c r="H17">
        <v>1.5651671922543371E-2</v>
      </c>
      <c r="I17">
        <v>0.12534522479324711</v>
      </c>
      <c r="J17">
        <v>1.8811281407925991E-2</v>
      </c>
      <c r="K17">
        <v>0.14771326409865584</v>
      </c>
      <c r="L17">
        <v>2.1980720167460326E-2</v>
      </c>
      <c r="M17">
        <v>0.17052590374592519</v>
      </c>
      <c r="N17">
        <v>2.5160018779134992E-2</v>
      </c>
      <c r="O17">
        <v>0.19379198086817803</v>
      </c>
      <c r="P17">
        <v>2.8349207916062776E-2</v>
      </c>
      <c r="Q17">
        <v>0.21752050825038816</v>
      </c>
      <c r="R17">
        <v>3.1548318346778556E-2</v>
      </c>
      <c r="S17">
        <v>0.13006868677571659</v>
      </c>
      <c r="T17">
        <v>1.9446906539952957E-2</v>
      </c>
      <c r="U17">
        <v>0.19128380922439514</v>
      </c>
      <c r="V17">
        <v>2.7903959811113418E-2</v>
      </c>
      <c r="Y17">
        <v>0.12910065362159992</v>
      </c>
      <c r="Z17">
        <v>2.1906333312081576E-2</v>
      </c>
      <c r="AA17">
        <v>9.4007462094575556E-2</v>
      </c>
      <c r="AB17">
        <v>2.320945308870264E-2</v>
      </c>
      <c r="AC17">
        <v>9.0076907430265724E-2</v>
      </c>
      <c r="AD17">
        <v>2.4347206221198098E-2</v>
      </c>
      <c r="AE17">
        <v>0.12861891694106242</v>
      </c>
      <c r="AF17">
        <v>2.4197458743098272E-2</v>
      </c>
      <c r="AG17">
        <v>0.10756868066365724</v>
      </c>
      <c r="AH17">
        <v>2.3324284246975281E-2</v>
      </c>
      <c r="AI17">
        <v>0.135866002427179</v>
      </c>
      <c r="AJ17">
        <v>2.4491061731334193E-2</v>
      </c>
      <c r="AM17">
        <v>0.1333661399824812</v>
      </c>
      <c r="AN17">
        <v>2.264209820821873E-2</v>
      </c>
    </row>
    <row r="18" spans="5:40">
      <c r="E18">
        <v>8.1895292075582451E-2</v>
      </c>
      <c r="F18">
        <v>1.2500942694258969E-2</v>
      </c>
      <c r="G18">
        <v>0.10339633810571522</v>
      </c>
      <c r="H18">
        <v>1.5650520187452503E-2</v>
      </c>
      <c r="I18">
        <v>0.12532468479199707</v>
      </c>
      <c r="J18">
        <v>1.8809895031248702E-2</v>
      </c>
      <c r="K18">
        <v>0.14768882407883785</v>
      </c>
      <c r="L18">
        <v>2.1979097702105179E-2</v>
      </c>
      <c r="M18">
        <v>0.17049741667485141</v>
      </c>
      <c r="N18">
        <v>2.5158158771282971E-2</v>
      </c>
      <c r="O18">
        <v>0.19375929540678014</v>
      </c>
      <c r="P18">
        <v>2.8347108905139445E-2</v>
      </c>
      <c r="Q18">
        <v>0.21748346864007106</v>
      </c>
      <c r="R18">
        <v>3.1545978865426115E-2</v>
      </c>
      <c r="S18">
        <v>0.13358087881836811</v>
      </c>
      <c r="T18">
        <v>1.9945310934064819E-2</v>
      </c>
      <c r="U18">
        <v>0.19870020685371315</v>
      </c>
      <c r="V18">
        <v>2.8907542934332571E-2</v>
      </c>
      <c r="Y18">
        <v>0.12516397780299163</v>
      </c>
      <c r="Z18">
        <v>2.1531180286654055E-2</v>
      </c>
      <c r="AA18">
        <v>8.671218223742036E-2</v>
      </c>
      <c r="AB18">
        <v>2.2820012384517665E-2</v>
      </c>
      <c r="AC18">
        <v>8.117734884017154E-2</v>
      </c>
      <c r="AD18">
        <v>2.3935337980158383E-2</v>
      </c>
      <c r="AE18">
        <v>0.12464858715410365</v>
      </c>
      <c r="AF18">
        <v>2.3661268621363456E-2</v>
      </c>
      <c r="AG18">
        <v>0.10201163940110886</v>
      </c>
      <c r="AH18">
        <v>2.2389903190167707E-2</v>
      </c>
      <c r="AI18">
        <v>0.13164283753806758</v>
      </c>
      <c r="AJ18">
        <v>2.3926905669415431E-2</v>
      </c>
      <c r="AM18">
        <v>0.13113783050434374</v>
      </c>
      <c r="AN18">
        <v>2.2399530903773043E-2</v>
      </c>
    </row>
    <row r="19" spans="5:40">
      <c r="E19">
        <v>8.1883061243251884E-2</v>
      </c>
      <c r="F19">
        <v>1.2499864488709888E-2</v>
      </c>
      <c r="G19">
        <v>0.10338074544159169</v>
      </c>
      <c r="H19">
        <v>1.564916824260712E-2</v>
      </c>
      <c r="I19">
        <v>0.1253056013869448</v>
      </c>
      <c r="J19">
        <v>1.880826765632761E-2</v>
      </c>
      <c r="K19">
        <v>0.14766611722541584</v>
      </c>
      <c r="L19">
        <v>2.1977193198464463E-2</v>
      </c>
      <c r="M19">
        <v>0.17047094976720933</v>
      </c>
      <c r="N19">
        <v>2.5155975432381655E-2</v>
      </c>
      <c r="O19">
        <v>0.19372892783807441</v>
      </c>
      <c r="P19">
        <v>2.8344645016506815E-2</v>
      </c>
      <c r="Q19">
        <v>0.21744905569734269</v>
      </c>
      <c r="R19">
        <v>3.1543232704628922E-2</v>
      </c>
      <c r="S19">
        <v>0.13710398656294909</v>
      </c>
      <c r="T19">
        <v>2.0443958996521294E-2</v>
      </c>
      <c r="U19">
        <v>0.20616277564171748</v>
      </c>
      <c r="V19">
        <v>2.9912105892336605E-2</v>
      </c>
      <c r="Y19">
        <v>0.1215759296567389</v>
      </c>
      <c r="Z19">
        <v>2.114921345374372E-2</v>
      </c>
      <c r="AA19">
        <v>8.0060411859121078E-2</v>
      </c>
      <c r="AB19">
        <v>2.2415447464593792E-2</v>
      </c>
      <c r="AC19">
        <v>7.3062397146962901E-2</v>
      </c>
      <c r="AD19">
        <v>2.3500427948226967E-2</v>
      </c>
      <c r="AE19">
        <v>0.12103175511506335</v>
      </c>
      <c r="AF19">
        <v>2.3123422254206289E-2</v>
      </c>
      <c r="AG19">
        <v>9.6951562910534805E-2</v>
      </c>
      <c r="AH19">
        <v>2.1470178375481007E-2</v>
      </c>
      <c r="AI19">
        <v>0.12779551356867916</v>
      </c>
      <c r="AJ19">
        <v>2.3363841053405818E-2</v>
      </c>
      <c r="AM19">
        <v>0.12910719839982399</v>
      </c>
      <c r="AN19">
        <v>2.2152951073834228E-2</v>
      </c>
    </row>
    <row r="20" spans="5:40">
      <c r="E20">
        <v>8.1871907359972435E-2</v>
      </c>
      <c r="F20">
        <v>1.2498639252482005E-2</v>
      </c>
      <c r="G20">
        <v>0.10336652574247809</v>
      </c>
      <c r="H20">
        <v>1.5647631938324441E-2</v>
      </c>
      <c r="I20">
        <v>0.12528819831356641</v>
      </c>
      <c r="J20">
        <v>1.8806418362645745E-2</v>
      </c>
      <c r="K20">
        <v>0.14764540975548518</v>
      </c>
      <c r="L20">
        <v>2.197502898510206E-2</v>
      </c>
      <c r="M20">
        <v>0.17044681332329209</v>
      </c>
      <c r="N20">
        <v>2.5153494360083406E-2</v>
      </c>
      <c r="O20">
        <v>0.19370123419403862</v>
      </c>
      <c r="P20">
        <v>2.8341845137006341E-2</v>
      </c>
      <c r="Q20">
        <v>0.21741767288249239</v>
      </c>
      <c r="R20">
        <v>3.1540112060611476E-2</v>
      </c>
      <c r="S20">
        <v>0.14063804393486734</v>
      </c>
      <c r="T20">
        <v>2.0942850846451089E-2</v>
      </c>
      <c r="U20">
        <v>0.21367180302929256</v>
      </c>
      <c r="V20">
        <v>3.0917649641771443E-2</v>
      </c>
      <c r="Y20">
        <v>0.11560940218408471</v>
      </c>
      <c r="Z20">
        <v>2.0382778595718659E-2</v>
      </c>
      <c r="AA20">
        <v>6.8990884368794358E-2</v>
      </c>
      <c r="AB20">
        <v>2.1580039301144709E-2</v>
      </c>
      <c r="AC20">
        <v>5.9556561774762505E-2</v>
      </c>
      <c r="AD20">
        <v>2.2582088565345236E-2</v>
      </c>
      <c r="AE20">
        <v>0.11502355888917531</v>
      </c>
      <c r="AF20">
        <v>2.2067929299943109E-2</v>
      </c>
      <c r="AG20">
        <v>8.8553081340565581E-2</v>
      </c>
      <c r="AH20">
        <v>1.9717530951565709E-2</v>
      </c>
      <c r="AI20">
        <v>0.12140387859073734</v>
      </c>
      <c r="AJ20">
        <v>2.2267301638551899E-2</v>
      </c>
      <c r="AM20">
        <v>0.12573159882549198</v>
      </c>
      <c r="AN20">
        <v>2.1659330679464059E-2</v>
      </c>
    </row>
    <row r="21" spans="5:40">
      <c r="E21">
        <v>8.1853339357509422E-2</v>
      </c>
      <c r="F21">
        <v>1.2495806702474375E-2</v>
      </c>
      <c r="G21">
        <v>0.10334285403984775</v>
      </c>
      <c r="H21">
        <v>1.5644080248773815E-2</v>
      </c>
      <c r="I21">
        <v>0.12525922720984786</v>
      </c>
      <c r="J21">
        <v>1.8802143091711482E-2</v>
      </c>
      <c r="K21">
        <v>0.14761093778343359</v>
      </c>
      <c r="L21">
        <v>2.1970025670282695E-2</v>
      </c>
      <c r="M21">
        <v>0.17040663309736762</v>
      </c>
      <c r="N21">
        <v>2.5147758518131141E-2</v>
      </c>
      <c r="O21">
        <v>0.19365513225467068</v>
      </c>
      <c r="P21">
        <v>2.8335372263841193E-2</v>
      </c>
      <c r="Q21">
        <v>0.21736542953649024</v>
      </c>
      <c r="R21">
        <v>3.1532897631235117E-2</v>
      </c>
      <c r="S21">
        <v>0.14418308496496968</v>
      </c>
      <c r="T21">
        <v>2.1441986603040863E-2</v>
      </c>
      <c r="U21">
        <v>0.22122757824680073</v>
      </c>
      <c r="V21">
        <v>3.192417514021615E-2</v>
      </c>
      <c r="Y21">
        <v>0.11330087493705203</v>
      </c>
      <c r="Z21">
        <v>2.00072963185562E-2</v>
      </c>
      <c r="AA21">
        <v>6.4702907345625532E-2</v>
      </c>
      <c r="AB21">
        <v>2.1158990454514973E-2</v>
      </c>
      <c r="AC21">
        <v>5.4324021667006762E-2</v>
      </c>
      <c r="AD21">
        <v>2.2109425904013508E-2</v>
      </c>
      <c r="AE21">
        <v>0.11270263530972992</v>
      </c>
      <c r="AF21">
        <v>2.1562657402679427E-2</v>
      </c>
      <c r="AG21">
        <v>8.5313140778773375E-2</v>
      </c>
      <c r="AH21">
        <v>1.8905156530921702E-2</v>
      </c>
      <c r="AI21">
        <v>0.1189345036583727</v>
      </c>
      <c r="AJ21">
        <v>2.1746682761771205E-2</v>
      </c>
      <c r="AM21">
        <v>0.12442620717434863</v>
      </c>
      <c r="AN21">
        <v>2.1418077362835266E-2</v>
      </c>
    </row>
    <row r="22" spans="5:40">
      <c r="E22">
        <v>8.1846142931177854E-2</v>
      </c>
      <c r="F22">
        <v>1.2494232597753644E-2</v>
      </c>
      <c r="G22">
        <v>0.10333367956540111</v>
      </c>
      <c r="H22">
        <v>1.5642106503818507E-2</v>
      </c>
      <c r="I22">
        <v>0.12524799883921026</v>
      </c>
      <c r="J22">
        <v>1.879976723810187E-2</v>
      </c>
      <c r="K22">
        <v>0.147597577433667</v>
      </c>
      <c r="L22">
        <v>2.1967245228117414E-2</v>
      </c>
      <c r="M22">
        <v>0.17039106039177221</v>
      </c>
      <c r="N22">
        <v>2.5144570995979679E-2</v>
      </c>
      <c r="O22">
        <v>0.19363726446242624</v>
      </c>
      <c r="P22">
        <v>2.8331775158696178E-2</v>
      </c>
      <c r="Q22">
        <v>0.21734518151080368</v>
      </c>
      <c r="R22">
        <v>3.1528888428464422E-2</v>
      </c>
      <c r="S22">
        <v>0.14773914378986852</v>
      </c>
      <c r="T22">
        <v>2.1941366385536121E-2</v>
      </c>
      <c r="U22">
        <v>0.22883039232522262</v>
      </c>
      <c r="V22">
        <v>3.293168334618557E-2</v>
      </c>
      <c r="Y22">
        <v>0.11148005939693967</v>
      </c>
      <c r="Z22">
        <v>1.964286638013648E-2</v>
      </c>
      <c r="AA22">
        <v>6.1316478426146952E-2</v>
      </c>
      <c r="AB22">
        <v>2.0742291355588791E-2</v>
      </c>
      <c r="AC22">
        <v>5.0190919165010742E-2</v>
      </c>
      <c r="AD22">
        <v>2.1635128601435544E-2</v>
      </c>
      <c r="AE22">
        <v>0.11087526484129037</v>
      </c>
      <c r="AF22">
        <v>2.1080333557753926E-2</v>
      </c>
      <c r="AG22">
        <v>8.2765939617719483E-2</v>
      </c>
      <c r="AH22">
        <v>1.8148293820843972E-2</v>
      </c>
      <c r="AI22">
        <v>0.11698996324113003</v>
      </c>
      <c r="AJ22">
        <v>2.1252716451094975E-2</v>
      </c>
      <c r="AM22">
        <v>0.12339718054387147</v>
      </c>
      <c r="AN22">
        <v>2.1184318166129309E-2</v>
      </c>
    </row>
    <row r="23" spans="5:40">
      <c r="E23">
        <v>8.1840456287351745E-2</v>
      </c>
      <c r="F23">
        <v>1.2492577491126285E-2</v>
      </c>
      <c r="G23">
        <v>0.10332642986033001</v>
      </c>
      <c r="H23">
        <v>1.5640031191856592E-2</v>
      </c>
      <c r="I23">
        <v>0.12523912613745222</v>
      </c>
      <c r="J23">
        <v>1.8797269125363173E-2</v>
      </c>
      <c r="K23">
        <v>0.14758702003378343</v>
      </c>
      <c r="L23">
        <v>2.1964321707087252E-2</v>
      </c>
      <c r="M23">
        <v>0.17037875477978512</v>
      </c>
      <c r="N23">
        <v>2.514121944702093E-2</v>
      </c>
      <c r="O23">
        <v>0.19362314526412253</v>
      </c>
      <c r="P23">
        <v>2.8327992949999128E-2</v>
      </c>
      <c r="Q23">
        <v>0.21732918144285934</v>
      </c>
      <c r="R23">
        <v>3.1524672915996414E-2</v>
      </c>
      <c r="S23">
        <v>0.15130625465227099</v>
      </c>
      <c r="T23">
        <v>2.2440990313240095E-2</v>
      </c>
      <c r="U23">
        <v>0.23648053810736691</v>
      </c>
      <c r="V23">
        <v>3.3940175219129662E-2</v>
      </c>
      <c r="Y23">
        <v>0.1101683029611679</v>
      </c>
      <c r="Z23">
        <v>1.9293761388285986E-2</v>
      </c>
      <c r="AA23">
        <v>5.8871300393197976E-2</v>
      </c>
      <c r="AB23">
        <v>2.0334827420309443E-2</v>
      </c>
      <c r="AC23">
        <v>4.7205711116678643E-2</v>
      </c>
      <c r="AD23">
        <v>2.1164757359829905E-2</v>
      </c>
      <c r="AE23">
        <v>0.10956287173181832</v>
      </c>
      <c r="AF23">
        <v>2.0626612571255455E-2</v>
      </c>
      <c r="AG23">
        <v>8.0941341462089006E-2</v>
      </c>
      <c r="AH23">
        <v>1.7455816344601999E-2</v>
      </c>
      <c r="AI23">
        <v>0.11559305529749123</v>
      </c>
      <c r="AJ23">
        <v>2.0791194009878174E-2</v>
      </c>
      <c r="AM23">
        <v>0.1226565833304548</v>
      </c>
      <c r="AN23">
        <v>2.0960793702199491E-2</v>
      </c>
    </row>
    <row r="24" spans="5:40">
      <c r="E24">
        <v>8.1836346096730586E-2</v>
      </c>
      <c r="F24">
        <v>1.2490860787204227E-2</v>
      </c>
      <c r="G24">
        <v>0.10332118992079792</v>
      </c>
      <c r="H24">
        <v>1.5637878644023342E-2</v>
      </c>
      <c r="I24">
        <v>0.12523271312888945</v>
      </c>
      <c r="J24">
        <v>1.8794678041583204E-2</v>
      </c>
      <c r="K24">
        <v>0.14757938935964382</v>
      </c>
      <c r="L24">
        <v>2.1961289382803281E-2</v>
      </c>
      <c r="M24">
        <v>0.17036986053345574</v>
      </c>
      <c r="N24">
        <v>2.5137743165102078E-2</v>
      </c>
      <c r="O24">
        <v>0.19361294019445041</v>
      </c>
      <c r="P24">
        <v>2.8324069980688909E-2</v>
      </c>
      <c r="Q24">
        <v>0.21731761691882487</v>
      </c>
      <c r="R24">
        <v>3.1520300516860493E-2</v>
      </c>
      <c r="S24">
        <v>0.15488445190130884</v>
      </c>
      <c r="T24">
        <v>2.2940858505515083E-2</v>
      </c>
      <c r="U24">
        <v>0.23693613584924433</v>
      </c>
      <c r="V24">
        <v>3.4000000000000002E-2</v>
      </c>
      <c r="Y24">
        <v>0.10912733542310908</v>
      </c>
      <c r="Z24">
        <v>1.8657670334722518E-2</v>
      </c>
      <c r="AA24">
        <v>5.6907995488038834E-2</v>
      </c>
      <c r="AB24">
        <v>1.9566549327591325E-2</v>
      </c>
      <c r="AC24">
        <v>4.4805105378586584E-2</v>
      </c>
      <c r="AD24">
        <v>2.0257741066537736E-2</v>
      </c>
      <c r="AE24">
        <v>0.10853834599426994</v>
      </c>
      <c r="AF24">
        <v>1.9825859320230416E-2</v>
      </c>
      <c r="AG24">
        <v>7.9536798489404079E-2</v>
      </c>
      <c r="AH24">
        <v>1.6295641712782232E-2</v>
      </c>
      <c r="AI24">
        <v>0.11450103420387024</v>
      </c>
      <c r="AJ24">
        <v>1.9986680637523128E-2</v>
      </c>
      <c r="AM24">
        <v>0.12207192508469628</v>
      </c>
      <c r="AN24">
        <v>2.0554780760996687E-2</v>
      </c>
    </row>
    <row r="25" spans="5:40">
      <c r="E25">
        <v>8.1833028780576023E-2</v>
      </c>
      <c r="F25">
        <v>1.248732358081539E-2</v>
      </c>
      <c r="G25">
        <v>0.10331696078943614</v>
      </c>
      <c r="H25">
        <v>1.5633443397007118E-2</v>
      </c>
      <c r="I25">
        <v>0.12522753721884891</v>
      </c>
      <c r="J25">
        <v>1.8789339207097688E-2</v>
      </c>
      <c r="K25">
        <v>0.14757323067725486</v>
      </c>
      <c r="L25">
        <v>2.195504138820592E-2</v>
      </c>
      <c r="M25">
        <v>0.17036268202769997</v>
      </c>
      <c r="N25">
        <v>2.5130580411842907E-2</v>
      </c>
      <c r="O25">
        <v>0.19360470372913721</v>
      </c>
      <c r="P25">
        <v>2.8315986844203334E-2</v>
      </c>
      <c r="Q25">
        <v>0.21730828324407944</v>
      </c>
      <c r="R25">
        <v>3.1511291346461689E-2</v>
      </c>
      <c r="S25">
        <v>0.15847376999286911</v>
      </c>
      <c r="T25">
        <v>2.344097108178067E-2</v>
      </c>
      <c r="U25">
        <v>0.23264953037957148</v>
      </c>
      <c r="V25">
        <v>3.355364907614123E-2</v>
      </c>
      <c r="Y25">
        <v>0.10941032871344007</v>
      </c>
      <c r="Z25">
        <v>1.8378141859028977E-2</v>
      </c>
      <c r="AA25">
        <v>5.741288657077482E-2</v>
      </c>
      <c r="AB25">
        <v>1.9214742528346321E-2</v>
      </c>
      <c r="AC25">
        <v>4.5417852596210957E-2</v>
      </c>
      <c r="AD25">
        <v>1.9831729951597165E-2</v>
      </c>
      <c r="AE25">
        <v>0.10883822499373354</v>
      </c>
      <c r="AF25">
        <v>1.9488215155436438E-2</v>
      </c>
      <c r="AG25">
        <v>7.9973320654518468E-2</v>
      </c>
      <c r="AH25">
        <v>1.5841546544004749E-2</v>
      </c>
      <c r="AI25">
        <v>0.11481872400276635</v>
      </c>
      <c r="AJ25">
        <v>1.9653121890102151E-2</v>
      </c>
      <c r="AM25">
        <v>0.12223471863869008</v>
      </c>
      <c r="AN25">
        <v>2.0377052363122046E-2</v>
      </c>
    </row>
    <row r="26" spans="5:40">
      <c r="E26">
        <v>8.1833860547541451E-2</v>
      </c>
      <c r="F26">
        <v>1.2485544548859423E-2</v>
      </c>
      <c r="G26">
        <v>0.10331802118030493</v>
      </c>
      <c r="H26">
        <v>1.5631212697040226E-2</v>
      </c>
      <c r="I26">
        <v>0.12522883500018395</v>
      </c>
      <c r="J26">
        <v>1.8786654049345135E-2</v>
      </c>
      <c r="K26">
        <v>0.14757477487392562</v>
      </c>
      <c r="L26">
        <v>2.1951898969916589E-2</v>
      </c>
      <c r="M26">
        <v>0.1703644819296902</v>
      </c>
      <c r="N26">
        <v>2.5126977917235581E-2</v>
      </c>
      <c r="O26">
        <v>0.19360676889852121</v>
      </c>
      <c r="P26">
        <v>2.8311921444412788E-2</v>
      </c>
      <c r="Q26">
        <v>0.21731062352217101</v>
      </c>
      <c r="R26">
        <v>3.1506760199484569E-2</v>
      </c>
      <c r="S26">
        <v>0.16207424348992561</v>
      </c>
      <c r="T26">
        <v>2.3941328161515729E-2</v>
      </c>
      <c r="U26">
        <v>0.22502308716831854</v>
      </c>
      <c r="V26">
        <v>3.2542040867225695E-2</v>
      </c>
      <c r="Y26">
        <v>0.11022664680800288</v>
      </c>
      <c r="Z26">
        <v>1.8128766068565991E-2</v>
      </c>
      <c r="AA26">
        <v>5.8904794585456638E-2</v>
      </c>
      <c r="AB26">
        <v>1.8890080006096356E-2</v>
      </c>
      <c r="AC26">
        <v>4.7234454108962105E-2</v>
      </c>
      <c r="AD26">
        <v>1.943078809793515E-2</v>
      </c>
      <c r="AE26">
        <v>0.10967696378189397</v>
      </c>
      <c r="AF26">
        <v>1.9197839981648934E-2</v>
      </c>
      <c r="AG26">
        <v>8.1165186729083932E-2</v>
      </c>
      <c r="AH26">
        <v>1.5478881111804815E-2</v>
      </c>
      <c r="AI26">
        <v>0.11570950207015317</v>
      </c>
      <c r="AJ26">
        <v>1.9370760795844995E-2</v>
      </c>
      <c r="AM26">
        <v>0.12269957041124371</v>
      </c>
      <c r="AN26">
        <v>2.0219023177182393E-2</v>
      </c>
    </row>
    <row r="27" spans="5:40">
      <c r="E27">
        <v>8.1836346096730586E-2</v>
      </c>
      <c r="F27">
        <v>1.2483786374426554E-2</v>
      </c>
      <c r="G27">
        <v>0.10332118992079792</v>
      </c>
      <c r="H27">
        <v>1.5629008149990894E-2</v>
      </c>
      <c r="I27">
        <v>0.12523271312888945</v>
      </c>
      <c r="J27">
        <v>1.8784000372612172E-2</v>
      </c>
      <c r="K27">
        <v>0.14757938935964382</v>
      </c>
      <c r="L27">
        <v>2.194879339360856E-2</v>
      </c>
      <c r="M27">
        <v>0.17036986053345574</v>
      </c>
      <c r="N27">
        <v>2.5123417658583735E-2</v>
      </c>
      <c r="O27">
        <v>0.19361294019445041</v>
      </c>
      <c r="P27">
        <v>2.8307903707717758E-2</v>
      </c>
      <c r="Q27">
        <v>0.21731761691882487</v>
      </c>
      <c r="R27">
        <v>3.1502282176062886E-2</v>
      </c>
      <c r="S27">
        <v>0.16568590706287245</v>
      </c>
      <c r="T27">
        <v>2.4441929864257306E-2</v>
      </c>
      <c r="U27">
        <v>0.21744382901220161</v>
      </c>
      <c r="V27">
        <v>3.1531422784094952E-2</v>
      </c>
      <c r="Y27">
        <v>0.11156671912350551</v>
      </c>
      <c r="Z27">
        <v>1.7912466666470291E-2</v>
      </c>
      <c r="AA27">
        <v>6.1366228274676617E-2</v>
      </c>
      <c r="AB27">
        <v>1.8596368132073042E-2</v>
      </c>
      <c r="AC27">
        <v>5.0233611925037565E-2</v>
      </c>
      <c r="AD27">
        <v>1.9059616182201269E-2</v>
      </c>
      <c r="AE27">
        <v>0.11104472891332624</v>
      </c>
      <c r="AF27">
        <v>1.8958138182288004E-2</v>
      </c>
      <c r="AG27">
        <v>8.3098423173109767E-2</v>
      </c>
      <c r="AH27">
        <v>1.5211897336786811E-2</v>
      </c>
      <c r="AI27">
        <v>0.11716292484763674</v>
      </c>
      <c r="AJ27">
        <v>1.9142907780416614E-2</v>
      </c>
      <c r="AM27">
        <v>0.12346103044183188</v>
      </c>
      <c r="AN27">
        <v>2.0082545925186657E-2</v>
      </c>
    </row>
    <row r="28" spans="5:40">
      <c r="E28">
        <v>8.1840456287351745E-2</v>
      </c>
      <c r="F28">
        <v>1.2482069670504496E-2</v>
      </c>
      <c r="G28">
        <v>0.10332642986033001</v>
      </c>
      <c r="H28">
        <v>1.5626855602157645E-2</v>
      </c>
      <c r="I28">
        <v>0.12523912613745222</v>
      </c>
      <c r="J28">
        <v>1.8781409288832204E-2</v>
      </c>
      <c r="K28">
        <v>0.14758702003378343</v>
      </c>
      <c r="L28">
        <v>2.1945761069324589E-2</v>
      </c>
      <c r="M28">
        <v>0.17037875477978512</v>
      </c>
      <c r="N28">
        <v>2.5119941376664883E-2</v>
      </c>
      <c r="O28">
        <v>0.19362314526412253</v>
      </c>
      <c r="P28">
        <v>2.8303980738407539E-2</v>
      </c>
      <c r="Q28">
        <v>0.21732918144285934</v>
      </c>
      <c r="R28">
        <v>3.1497909776926965E-2</v>
      </c>
      <c r="S28">
        <v>0.16930879548985689</v>
      </c>
      <c r="T28">
        <v>2.4942776309600623E-2</v>
      </c>
      <c r="U28">
        <v>0.20991146397573202</v>
      </c>
      <c r="V28">
        <v>3.0521793857652045E-2</v>
      </c>
      <c r="Y28">
        <v>0.1134148345372885</v>
      </c>
      <c r="Z28">
        <v>1.773177956546701E-2</v>
      </c>
      <c r="AA28">
        <v>6.4768329578938952E-2</v>
      </c>
      <c r="AB28">
        <v>1.8337050409455977E-2</v>
      </c>
      <c r="AC28">
        <v>5.4380163661200041E-2</v>
      </c>
      <c r="AD28">
        <v>1.872256585574178E-2</v>
      </c>
      <c r="AE28">
        <v>0.11292548459242389</v>
      </c>
      <c r="AF28">
        <v>1.8771920041789708E-2</v>
      </c>
      <c r="AG28">
        <v>8.5750364556864689E-2</v>
      </c>
      <c r="AH28">
        <v>1.504372535960723E-2</v>
      </c>
      <c r="AI28">
        <v>0.11916195228202819</v>
      </c>
      <c r="AJ28">
        <v>1.8972234212094905E-2</v>
      </c>
      <c r="AM28">
        <v>0.12451017130780546</v>
      </c>
      <c r="AN28">
        <v>1.9969220678132147E-2</v>
      </c>
    </row>
    <row r="29" spans="5:40">
      <c r="E29">
        <v>8.1846142931177854E-2</v>
      </c>
      <c r="F29">
        <v>1.2480414563877136E-2</v>
      </c>
      <c r="G29">
        <v>0.10333367956540111</v>
      </c>
      <c r="H29">
        <v>1.562478029019573E-2</v>
      </c>
      <c r="I29">
        <v>0.12524799883921026</v>
      </c>
      <c r="J29">
        <v>1.8778911176093507E-2</v>
      </c>
      <c r="K29">
        <v>0.147597577433667</v>
      </c>
      <c r="L29">
        <v>2.1942837548294427E-2</v>
      </c>
      <c r="M29">
        <v>0.17039106039177221</v>
      </c>
      <c r="N29">
        <v>2.5116589827706134E-2</v>
      </c>
      <c r="O29">
        <v>0.19363726446242624</v>
      </c>
      <c r="P29">
        <v>2.8300198529710489E-2</v>
      </c>
      <c r="Q29">
        <v>0.21734518151080368</v>
      </c>
      <c r="R29">
        <v>3.1493694264458957E-2</v>
      </c>
      <c r="S29">
        <v>0.17294294365711527</v>
      </c>
      <c r="T29">
        <v>2.5443867617199745E-2</v>
      </c>
      <c r="U29">
        <v>0.20242570192963494</v>
      </c>
      <c r="V29">
        <v>2.9513153119749166E-2</v>
      </c>
      <c r="Y29">
        <v>0.11854282249616072</v>
      </c>
      <c r="Z29">
        <v>1.748527347309168E-2</v>
      </c>
      <c r="AA29">
        <v>7.4224428089041589E-2</v>
      </c>
      <c r="AB29">
        <v>1.7933319586960851E-2</v>
      </c>
      <c r="AC29">
        <v>6.5908108598523502E-2</v>
      </c>
      <c r="AD29">
        <v>1.8166190024870101E-2</v>
      </c>
      <c r="AE29">
        <v>0.1181320112032309</v>
      </c>
      <c r="AF29">
        <v>1.8568015043664544E-2</v>
      </c>
      <c r="AG29">
        <v>9.3077934153578443E-2</v>
      </c>
      <c r="AH29">
        <v>1.5010521855521358E-2</v>
      </c>
      <c r="AI29">
        <v>0.12469695210471088</v>
      </c>
      <c r="AJ29">
        <v>1.8809735546398532E-2</v>
      </c>
      <c r="AM29">
        <v>0.12741906609028658</v>
      </c>
      <c r="AN29">
        <v>1.9817053725357248E-2</v>
      </c>
    </row>
    <row r="30" spans="5:40">
      <c r="E30">
        <v>8.1861961194827471E-2</v>
      </c>
      <c r="F30">
        <v>1.2477365811280932E-2</v>
      </c>
      <c r="G30">
        <v>0.10335384572134533</v>
      </c>
      <c r="H30">
        <v>1.5620957507646711E-2</v>
      </c>
      <c r="I30">
        <v>0.12527267960698552</v>
      </c>
      <c r="J30">
        <v>1.8774309582714675E-2</v>
      </c>
      <c r="K30">
        <v>0.14762694444519769</v>
      </c>
      <c r="L30">
        <v>2.1937452340970959E-2</v>
      </c>
      <c r="M30">
        <v>0.17042529032083648</v>
      </c>
      <c r="N30">
        <v>2.5110416180993349E-2</v>
      </c>
      <c r="O30">
        <v>0.19367653915732855</v>
      </c>
      <c r="P30">
        <v>2.8293231595741455E-2</v>
      </c>
      <c r="Q30">
        <v>0.2173896881303308</v>
      </c>
      <c r="R30">
        <v>3.1485929172851722E-2</v>
      </c>
      <c r="S30">
        <v>0.17658838655930809</v>
      </c>
      <c r="T30">
        <v>2.5945203906767134E-2</v>
      </c>
      <c r="U30">
        <v>0.19498625453967522</v>
      </c>
      <c r="V30">
        <v>2.8505499603185654E-2</v>
      </c>
      <c r="Y30">
        <v>0.12176257407099626</v>
      </c>
      <c r="Z30">
        <v>1.7422344540270057E-2</v>
      </c>
      <c r="AA30">
        <v>8.0167561185644276E-2</v>
      </c>
      <c r="AB30">
        <v>1.7793639861841935E-2</v>
      </c>
      <c r="AC30">
        <v>7.3154347185394958E-2</v>
      </c>
      <c r="AD30">
        <v>1.7953387518375614E-2</v>
      </c>
      <c r="AE30">
        <v>0.12139674037080123</v>
      </c>
      <c r="AF30">
        <v>1.8552718785708577E-2</v>
      </c>
      <c r="AG30">
        <v>9.76676533126766E-2</v>
      </c>
      <c r="AH30">
        <v>1.514587960934222E-2</v>
      </c>
      <c r="AI30">
        <v>0.12816803168077975</v>
      </c>
      <c r="AJ30">
        <v>1.8819815597305205E-2</v>
      </c>
      <c r="AM30">
        <v>0.12924471587509734</v>
      </c>
      <c r="AN30">
        <v>1.9779996038030573E-2</v>
      </c>
    </row>
    <row r="31" spans="5:40">
      <c r="E31">
        <v>8.1871907359972435E-2</v>
      </c>
      <c r="F31">
        <v>1.2476007909148776E-2</v>
      </c>
      <c r="G31">
        <v>0.10336652574247809</v>
      </c>
      <c r="H31">
        <v>1.5619254855689794E-2</v>
      </c>
      <c r="I31">
        <v>0.12528819831356641</v>
      </c>
      <c r="J31">
        <v>1.8772260051549632E-2</v>
      </c>
      <c r="K31">
        <v>0.14764540975548518</v>
      </c>
      <c r="L31">
        <v>2.1935053791309781E-2</v>
      </c>
      <c r="M31">
        <v>0.17044681332329209</v>
      </c>
      <c r="N31">
        <v>2.5107666463602407E-2</v>
      </c>
      <c r="O31">
        <v>0.19370123419403862</v>
      </c>
      <c r="P31">
        <v>2.8290128551400326E-2</v>
      </c>
      <c r="Q31">
        <v>0.21741767288249239</v>
      </c>
      <c r="R31">
        <v>3.1482470632311903E-2</v>
      </c>
      <c r="S31">
        <v>0.18024515929985752</v>
      </c>
      <c r="T31">
        <v>2.6446785298073427E-2</v>
      </c>
      <c r="U31">
        <v>0.18759283525555137</v>
      </c>
      <c r="V31">
        <v>2.7498832341707323E-2</v>
      </c>
      <c r="Y31">
        <v>0.12537083166701193</v>
      </c>
      <c r="Z31">
        <v>1.7400774142347624E-2</v>
      </c>
      <c r="AA31">
        <v>8.6830933459130816E-2</v>
      </c>
      <c r="AB31">
        <v>1.7697765543156267E-2</v>
      </c>
      <c r="AC31">
        <v>8.127925502805379E-2</v>
      </c>
      <c r="AD31">
        <v>1.7787676120804358E-2</v>
      </c>
      <c r="AE31">
        <v>0.12505309221663236</v>
      </c>
      <c r="AF31">
        <v>1.859565935836165E-2</v>
      </c>
      <c r="AG31">
        <v>0.10280526650889155</v>
      </c>
      <c r="AH31">
        <v>1.5380823158495208E-2</v>
      </c>
      <c r="AI31">
        <v>0.132055691098203</v>
      </c>
      <c r="AJ31">
        <v>1.8890863055759537E-2</v>
      </c>
      <c r="AM31">
        <v>0.13129023807166254</v>
      </c>
      <c r="AN31">
        <v>1.976963747644803E-2</v>
      </c>
    </row>
    <row r="32" spans="5:40">
      <c r="E32">
        <v>8.1883061243251884E-2</v>
      </c>
      <c r="F32">
        <v>1.2474782672920893E-2</v>
      </c>
      <c r="G32">
        <v>0.10338074544159169</v>
      </c>
      <c r="H32">
        <v>1.5617718551407117E-2</v>
      </c>
      <c r="I32">
        <v>0.1253056013869448</v>
      </c>
      <c r="J32">
        <v>1.8770410757867766E-2</v>
      </c>
      <c r="K32">
        <v>0.14766611722541584</v>
      </c>
      <c r="L32">
        <v>2.1932889577947378E-2</v>
      </c>
      <c r="M32">
        <v>0.17047094976720933</v>
      </c>
      <c r="N32">
        <v>2.5105185391304158E-2</v>
      </c>
      <c r="O32">
        <v>0.19372892783807441</v>
      </c>
      <c r="P32">
        <v>2.8287328671899852E-2</v>
      </c>
      <c r="Q32">
        <v>0.21744905569734269</v>
      </c>
      <c r="R32">
        <v>3.1479349988294457E-2</v>
      </c>
      <c r="S32">
        <v>0.18391329709128512</v>
      </c>
      <c r="T32">
        <v>2.6948611910948106E-2</v>
      </c>
      <c r="U32">
        <v>0.18024515929985752</v>
      </c>
      <c r="V32">
        <v>2.6493150370006213E-2</v>
      </c>
      <c r="Y32">
        <v>0.12932529176295579</v>
      </c>
      <c r="Z32">
        <v>1.7420815172518016E-2</v>
      </c>
      <c r="AA32">
        <v>9.413642296197397E-2</v>
      </c>
      <c r="AB32">
        <v>1.7646820669631715E-2</v>
      </c>
      <c r="AC32">
        <v>9.0187575010718932E-2</v>
      </c>
      <c r="AD32">
        <v>1.7670998646781479E-2</v>
      </c>
      <c r="AE32">
        <v>0.12905819935836632</v>
      </c>
      <c r="AF32">
        <v>1.8696333322670344E-2</v>
      </c>
      <c r="AG32">
        <v>0.10843053992486223</v>
      </c>
      <c r="AH32">
        <v>1.571259800467744E-2</v>
      </c>
      <c r="AI32">
        <v>0.13631435110483228</v>
      </c>
      <c r="AJ32">
        <v>1.9022044955270458E-2</v>
      </c>
      <c r="AM32">
        <v>0.13353165080246618</v>
      </c>
      <c r="AN32">
        <v>1.978609948527325E-2</v>
      </c>
    </row>
    <row r="33" spans="5:40">
      <c r="E33">
        <v>8.1895292075582451E-2</v>
      </c>
      <c r="F33">
        <v>1.2473704467371812E-2</v>
      </c>
      <c r="G33">
        <v>0.10339633810571522</v>
      </c>
      <c r="H33">
        <v>1.5616366606561736E-2</v>
      </c>
      <c r="I33">
        <v>0.12532468479199707</v>
      </c>
      <c r="J33">
        <v>1.8768783382946675E-2</v>
      </c>
      <c r="K33">
        <v>0.14768882407883785</v>
      </c>
      <c r="L33">
        <v>2.1930985074306662E-2</v>
      </c>
      <c r="M33">
        <v>0.17049741667485141</v>
      </c>
      <c r="N33">
        <v>2.5103002052402842E-2</v>
      </c>
      <c r="O33">
        <v>0.19375929540678014</v>
      </c>
      <c r="P33">
        <v>2.8284864783267222E-2</v>
      </c>
      <c r="Q33">
        <v>0.21748346864007106</v>
      </c>
      <c r="R33">
        <v>3.1476603827497264E-2</v>
      </c>
      <c r="S33">
        <v>0.18759283525555137</v>
      </c>
      <c r="T33">
        <v>2.745068386527949E-2</v>
      </c>
      <c r="U33">
        <v>0.17294294365711527</v>
      </c>
      <c r="V33">
        <v>2.5488452723718608E-2</v>
      </c>
      <c r="Y33">
        <v>0.13808385438783286</v>
      </c>
      <c r="Z33">
        <v>1.7584306564891818E-2</v>
      </c>
      <c r="AA33">
        <v>0.11032462884862478</v>
      </c>
      <c r="AB33">
        <v>1.7681574627065672E-2</v>
      </c>
      <c r="AC33">
        <v>0.10992872346350435</v>
      </c>
      <c r="AD33">
        <v>1.7589626300467016E-2</v>
      </c>
      <c r="AE33">
        <v>0.1379233163339777</v>
      </c>
      <c r="AF33">
        <v>1.9065497152343593E-2</v>
      </c>
      <c r="AG33">
        <v>0.12087531851297781</v>
      </c>
      <c r="AH33">
        <v>1.6649992906639446E-2</v>
      </c>
      <c r="AI33">
        <v>0.14574119303426028</v>
      </c>
      <c r="AJ33">
        <v>1.9457973136299198E-2</v>
      </c>
      <c r="AM33">
        <v>0.13849504526123835</v>
      </c>
      <c r="AN33">
        <v>1.9898401022244772E-2</v>
      </c>
    </row>
    <row r="34" spans="5:40">
      <c r="E34">
        <v>8.19224000610278E-2</v>
      </c>
      <c r="F34">
        <v>1.2472037840202911E-2</v>
      </c>
      <c r="G34">
        <v>0.10343089713658826</v>
      </c>
      <c r="H34">
        <v>1.5614276849175412E-2</v>
      </c>
      <c r="I34">
        <v>0.1253669805779602</v>
      </c>
      <c r="J34">
        <v>1.8766267881834865E-2</v>
      </c>
      <c r="K34">
        <v>0.14773915074798322</v>
      </c>
      <c r="L34">
        <v>2.1928041203804795E-2</v>
      </c>
      <c r="M34">
        <v>0.17055607699556827</v>
      </c>
      <c r="N34">
        <v>2.5099627174639545E-2</v>
      </c>
      <c r="O34">
        <v>0.19382660101511781</v>
      </c>
      <c r="P34">
        <v>2.8281056248113799E-2</v>
      </c>
      <c r="Q34">
        <v>0.21755974027272862</v>
      </c>
      <c r="R34">
        <v>3.1472358972516989E-2</v>
      </c>
      <c r="S34">
        <v>0.19128380922439514</v>
      </c>
      <c r="T34">
        <v>2.7953001281014078E-2</v>
      </c>
      <c r="U34">
        <v>0.16568590706287245</v>
      </c>
      <c r="V34">
        <v>2.4484738439425453E-2</v>
      </c>
      <c r="Y34">
        <v>0.1427852707780195</v>
      </c>
      <c r="Z34">
        <v>1.772584014000125E-2</v>
      </c>
      <c r="AA34">
        <v>0.11901755331942919</v>
      </c>
      <c r="AB34">
        <v>1.7766865999649117E-2</v>
      </c>
      <c r="AC34">
        <v>0.12053010501751978</v>
      </c>
      <c r="AD34">
        <v>1.762588544453652E-2</v>
      </c>
      <c r="AE34">
        <v>0.1426793907767698</v>
      </c>
      <c r="AF34">
        <v>1.9329658909334933E-2</v>
      </c>
      <c r="AG34">
        <v>0.12754892003454657</v>
      </c>
      <c r="AH34">
        <v>1.7244622864262045E-2</v>
      </c>
      <c r="AI34">
        <v>0.15079885385448016</v>
      </c>
      <c r="AJ34">
        <v>1.9757608558467393E-2</v>
      </c>
      <c r="AM34">
        <v>0.14115883572725255</v>
      </c>
      <c r="AN34">
        <v>1.9992923917548356E-2</v>
      </c>
    </row>
    <row r="35" spans="5:40">
      <c r="E35">
        <v>8.1936959397798312E-2</v>
      </c>
      <c r="F35">
        <v>1.2471468958262837E-2</v>
      </c>
      <c r="G35">
        <v>0.10344945833029839</v>
      </c>
      <c r="H35">
        <v>1.5613563537129142E-2</v>
      </c>
      <c r="I35">
        <v>0.12538969707945202</v>
      </c>
      <c r="J35">
        <v>1.8765409247594737E-2</v>
      </c>
      <c r="K35">
        <v>0.14776618052952498</v>
      </c>
      <c r="L35">
        <v>2.1927036351133678E-2</v>
      </c>
      <c r="M35">
        <v>0.17058758267001628</v>
      </c>
      <c r="N35">
        <v>2.5098475203133668E-2</v>
      </c>
      <c r="O35">
        <v>0.19386274995803013</v>
      </c>
      <c r="P35">
        <v>2.827975625318551E-2</v>
      </c>
      <c r="Q35">
        <v>0.21760070474750065</v>
      </c>
      <c r="R35">
        <v>3.147091004537745E-2</v>
      </c>
      <c r="S35">
        <v>0.19498625453967522</v>
      </c>
      <c r="T35">
        <v>2.8455564278157208E-2</v>
      </c>
      <c r="U35">
        <v>0.15847376999286911</v>
      </c>
      <c r="V35">
        <v>2.3482006554649919E-2</v>
      </c>
      <c r="Y35">
        <v>0.14762872129173132</v>
      </c>
      <c r="Z35">
        <v>1.7905174041591698E-2</v>
      </c>
      <c r="AA35">
        <v>0.12797523633023539</v>
      </c>
      <c r="AB35">
        <v>1.7896276677720445E-2</v>
      </c>
      <c r="AC35">
        <v>0.13145471838280942</v>
      </c>
      <c r="AD35">
        <v>1.7713075359907016E-2</v>
      </c>
      <c r="AE35">
        <v>0.14757756828072557</v>
      </c>
      <c r="AF35">
        <v>1.9642948584348924E-2</v>
      </c>
      <c r="AG35">
        <v>0.1344200850616209</v>
      </c>
      <c r="AH35">
        <v>1.7914232771452092E-2</v>
      </c>
      <c r="AI35">
        <v>0.15600776881762585</v>
      </c>
      <c r="AJ35">
        <v>2.01072166231459E-2</v>
      </c>
      <c r="AM35">
        <v>0.14390281644293834</v>
      </c>
      <c r="AN35">
        <v>2.0111649553890543E-2</v>
      </c>
    </row>
    <row r="36" spans="5:40">
      <c r="E36">
        <v>8.1951963777037423E-2</v>
      </c>
      <c r="F36">
        <v>1.247108595727617E-2</v>
      </c>
      <c r="G36">
        <v>0.10346858689322316</v>
      </c>
      <c r="H36">
        <v>1.5613083298263613E-2</v>
      </c>
      <c r="I36">
        <v>0.12541310796751254</v>
      </c>
      <c r="J36">
        <v>1.8764831170250407E-2</v>
      </c>
      <c r="K36">
        <v>0.1477940365438061</v>
      </c>
      <c r="L36">
        <v>2.1926359831916979E-2</v>
      </c>
      <c r="M36">
        <v>0.17062005139404218</v>
      </c>
      <c r="N36">
        <v>2.5097699635845832E-2</v>
      </c>
      <c r="O36">
        <v>0.19390000388361062</v>
      </c>
      <c r="P36">
        <v>2.8278881028810956E-2</v>
      </c>
      <c r="Q36">
        <v>0.21764292140369176</v>
      </c>
      <c r="R36">
        <v>3.146993455207215E-2</v>
      </c>
      <c r="S36">
        <v>0.19870020685371315</v>
      </c>
      <c r="T36">
        <v>2.8958372976772839E-2</v>
      </c>
      <c r="U36">
        <v>0.15130625465227099</v>
      </c>
      <c r="V36">
        <v>2.2480256107857383E-2</v>
      </c>
      <c r="Y36">
        <v>0.15255742090010413</v>
      </c>
      <c r="Z36">
        <v>1.8120205743633558E-2</v>
      </c>
      <c r="AA36">
        <v>0.13709265723782943</v>
      </c>
      <c r="AB36">
        <v>1.8068289439400583E-2</v>
      </c>
      <c r="AC36">
        <v>0.1425744824561346</v>
      </c>
      <c r="AD36">
        <v>1.7850173824539288E-2</v>
      </c>
      <c r="AE36">
        <v>0.15256042219305757</v>
      </c>
      <c r="AF36">
        <v>2.0001693142389514E-2</v>
      </c>
      <c r="AG36">
        <v>0.14140825546662456</v>
      </c>
      <c r="AH36">
        <v>1.865097206427797E-2</v>
      </c>
      <c r="AI36">
        <v>0.16130686815831088</v>
      </c>
      <c r="AJ36">
        <v>2.0502698495426065E-2</v>
      </c>
      <c r="AM36">
        <v>0.14669481674324977</v>
      </c>
      <c r="AN36">
        <v>2.0253185981737105E-2</v>
      </c>
    </row>
    <row r="37" spans="5:40">
      <c r="E37">
        <v>8.1967237286117212E-2</v>
      </c>
      <c r="F37">
        <v>1.2470893327579301E-2</v>
      </c>
      <c r="G37">
        <v>0.10348805856045171</v>
      </c>
      <c r="H37">
        <v>1.5612841762940434E-2</v>
      </c>
      <c r="I37">
        <v>0.12543693877088399</v>
      </c>
      <c r="J37">
        <v>1.8764540427230202E-2</v>
      </c>
      <c r="K37">
        <v>0.1478223922045282</v>
      </c>
      <c r="L37">
        <v>2.1926019577723974E-2</v>
      </c>
      <c r="M37">
        <v>0.17065310250154328</v>
      </c>
      <c r="N37">
        <v>2.5097309565593379E-2</v>
      </c>
      <c r="O37">
        <v>0.19393792602364343</v>
      </c>
      <c r="P37">
        <v>2.8278440836195712E-2</v>
      </c>
      <c r="Q37">
        <v>0.21768589528960719</v>
      </c>
      <c r="R37">
        <v>3.1469443929368186E-2</v>
      </c>
      <c r="S37">
        <v>0.20242570192963494</v>
      </c>
      <c r="T37">
        <v>2.946142749698355E-2</v>
      </c>
      <c r="U37">
        <v>0.14418308496496968</v>
      </c>
      <c r="V37">
        <v>2.1479486138454761E-2</v>
      </c>
      <c r="Y37">
        <v>0.15751358510658267</v>
      </c>
      <c r="Z37">
        <v>1.8368414196025754E-2</v>
      </c>
      <c r="AA37">
        <v>0.14626292261820709</v>
      </c>
      <c r="AB37">
        <v>1.82808875923316E-2</v>
      </c>
      <c r="AC37">
        <v>0.15375902817063264</v>
      </c>
      <c r="AD37">
        <v>1.803557348428584E-2</v>
      </c>
      <c r="AE37">
        <v>0.15756953310751043</v>
      </c>
      <c r="AF37">
        <v>2.0401686631516949E-2</v>
      </c>
      <c r="AG37">
        <v>0.14843150134090388</v>
      </c>
      <c r="AH37">
        <v>1.9446203148138438E-2</v>
      </c>
      <c r="AI37">
        <v>0.16663402478177838</v>
      </c>
      <c r="AJ37">
        <v>2.0939417511947923E-2</v>
      </c>
      <c r="AM37">
        <v>0.1495021029774159</v>
      </c>
      <c r="AN37">
        <v>2.0415873815879528E-2</v>
      </c>
    </row>
    <row r="38" spans="5:40">
      <c r="E38">
        <v>8.1982600857108401E-2</v>
      </c>
      <c r="F38">
        <v>1.2470893327579301E-2</v>
      </c>
      <c r="G38">
        <v>0.10350764504448887</v>
      </c>
      <c r="H38">
        <v>1.5612841762940434E-2</v>
      </c>
      <c r="I38">
        <v>0.12546091009518559</v>
      </c>
      <c r="J38">
        <v>1.8764540427230202E-2</v>
      </c>
      <c r="K38">
        <v>0.14785091506749504</v>
      </c>
      <c r="L38">
        <v>2.1926019577723974E-2</v>
      </c>
      <c r="M38">
        <v>0.17068634849850298</v>
      </c>
      <c r="N38">
        <v>2.5097309565593379E-2</v>
      </c>
      <c r="O38">
        <v>0.19397607177570922</v>
      </c>
      <c r="P38">
        <v>2.8278440836195712E-2</v>
      </c>
      <c r="Q38">
        <v>0.21772912257572591</v>
      </c>
      <c r="R38">
        <v>3.1469443929368186E-2</v>
      </c>
      <c r="S38">
        <v>0.20616277564171748</v>
      </c>
      <c r="T38">
        <v>2.9964727958970983E-2</v>
      </c>
      <c r="U38">
        <v>0.13710398656294909</v>
      </c>
      <c r="V38">
        <v>2.0479695686788493E-2</v>
      </c>
      <c r="Y38">
        <v>0.16727624058664137</v>
      </c>
      <c r="Z38">
        <v>1.8952366433427102E-2</v>
      </c>
      <c r="AA38">
        <v>0.16433257582701757</v>
      </c>
      <c r="AB38">
        <v>1.8817423391996255E-2</v>
      </c>
      <c r="AC38">
        <v>0.17579872809075503</v>
      </c>
      <c r="AD38">
        <v>1.854204101973846E-2</v>
      </c>
      <c r="AE38">
        <v>0.167431997644303</v>
      </c>
      <c r="AF38">
        <v>2.1306233546038847E-2</v>
      </c>
      <c r="AG38">
        <v>0.16225440909817804</v>
      </c>
      <c r="AH38">
        <v>2.1174270804547396E-2</v>
      </c>
      <c r="AI38">
        <v>0.17712308900806922</v>
      </c>
      <c r="AJ38">
        <v>2.1915663014069733E-2</v>
      </c>
      <c r="AM38">
        <v>0.1550310884494788</v>
      </c>
      <c r="AN38">
        <v>2.0796848619842101E-2</v>
      </c>
    </row>
    <row r="39" spans="5:40">
      <c r="E39">
        <v>8.2012878745427301E-2</v>
      </c>
      <c r="F39">
        <v>1.2471468958262837E-2</v>
      </c>
      <c r="G39">
        <v>0.10354624527464218</v>
      </c>
      <c r="H39">
        <v>1.5613563537129142E-2</v>
      </c>
      <c r="I39">
        <v>0.12550815178661756</v>
      </c>
      <c r="J39">
        <v>1.8765409247594737E-2</v>
      </c>
      <c r="K39">
        <v>0.14790712674249826</v>
      </c>
      <c r="L39">
        <v>2.1927036351133675E-2</v>
      </c>
      <c r="M39">
        <v>0.17075186833002998</v>
      </c>
      <c r="N39">
        <v>2.5098475203133668E-2</v>
      </c>
      <c r="O39">
        <v>0.19405124784132252</v>
      </c>
      <c r="P39">
        <v>2.827975625318551E-2</v>
      </c>
      <c r="Q39">
        <v>0.21781431311783245</v>
      </c>
      <c r="R39">
        <v>3.147091004537745E-2</v>
      </c>
      <c r="S39">
        <v>0.20991146397573202</v>
      </c>
      <c r="T39">
        <v>3.0468274482975177E-2</v>
      </c>
      <c r="U39">
        <v>0.13006868677571659</v>
      </c>
      <c r="V39">
        <v>1.9480883794144772E-2</v>
      </c>
      <c r="Y39">
        <v>0.17196827365079889</v>
      </c>
      <c r="Z39">
        <v>1.928126391236535E-2</v>
      </c>
      <c r="AA39">
        <v>0.17302011349281871</v>
      </c>
      <c r="AB39">
        <v>1.9135070647038187E-2</v>
      </c>
      <c r="AC39">
        <v>0.18639548696590585</v>
      </c>
      <c r="AD39">
        <v>1.8857171026659028E-2</v>
      </c>
      <c r="AE39">
        <v>0.17216972288728621</v>
      </c>
      <c r="AF39">
        <v>2.1800181985895683E-2</v>
      </c>
      <c r="AG39">
        <v>0.168892010026124</v>
      </c>
      <c r="AH39">
        <v>2.2086847363811824E-2</v>
      </c>
      <c r="AI39">
        <v>0.18216202192308226</v>
      </c>
      <c r="AJ39">
        <v>2.2443743913747087E-2</v>
      </c>
      <c r="AM39">
        <v>0.15768796538791532</v>
      </c>
      <c r="AN39">
        <v>2.1010669008414376E-2</v>
      </c>
    </row>
    <row r="40" spans="5:40">
      <c r="E40">
        <v>8.2027438082197812E-2</v>
      </c>
      <c r="F40">
        <v>1.2472037840202911E-2</v>
      </c>
      <c r="G40">
        <v>0.10356480646835231</v>
      </c>
      <c r="H40">
        <v>1.5614276849175412E-2</v>
      </c>
      <c r="I40">
        <v>0.12553086828810939</v>
      </c>
      <c r="J40">
        <v>1.8766267881834865E-2</v>
      </c>
      <c r="K40">
        <v>0.14793415652404002</v>
      </c>
      <c r="L40">
        <v>2.1928041203804795E-2</v>
      </c>
      <c r="M40">
        <v>0.17078337400447799</v>
      </c>
      <c r="N40">
        <v>2.5099627174639545E-2</v>
      </c>
      <c r="O40">
        <v>0.19408739678423484</v>
      </c>
      <c r="P40">
        <v>2.8281056248113799E-2</v>
      </c>
      <c r="Q40">
        <v>0.21785527759260448</v>
      </c>
      <c r="R40">
        <v>3.1472358972516989E-2</v>
      </c>
      <c r="S40">
        <v>0.21367180302929256</v>
      </c>
      <c r="T40">
        <v>3.0972067189295238E-2</v>
      </c>
      <c r="U40">
        <v>0.12307691461980119</v>
      </c>
      <c r="V40">
        <v>1.8483049502747744E-2</v>
      </c>
      <c r="Y40">
        <v>0.1764601968120722</v>
      </c>
      <c r="Z40">
        <v>1.9629725796191159E-2</v>
      </c>
      <c r="AA40">
        <v>0.18133927905560018</v>
      </c>
      <c r="AB40">
        <v>1.9480796259038802E-2</v>
      </c>
      <c r="AC40">
        <v>0.19654326627027902</v>
      </c>
      <c r="AD40">
        <v>1.9208796107205345E-2</v>
      </c>
      <c r="AE40">
        <v>0.17670380401070504</v>
      </c>
      <c r="AF40">
        <v>2.231429371952328E-2</v>
      </c>
      <c r="AG40">
        <v>0.17524246452977191</v>
      </c>
      <c r="AH40">
        <v>2.3017633217674558E-2</v>
      </c>
      <c r="AI40">
        <v>0.18698450451103474</v>
      </c>
      <c r="AJ40">
        <v>2.2990304974851068E-2</v>
      </c>
      <c r="AM40">
        <v>0.16023124364347946</v>
      </c>
      <c r="AN40">
        <v>2.1236760007368058E-2</v>
      </c>
    </row>
    <row r="41" spans="5:40">
      <c r="E41">
        <v>8.2041381681587783E-2</v>
      </c>
      <c r="F41">
        <v>1.2472785933475781E-2</v>
      </c>
      <c r="G41">
        <v>0.10358258267982222</v>
      </c>
      <c r="H41">
        <v>1.5615214871470868E-2</v>
      </c>
      <c r="I41">
        <v>0.12555262407282247</v>
      </c>
      <c r="J41">
        <v>1.8767397006269386E-2</v>
      </c>
      <c r="K41">
        <v>0.14796004317336739</v>
      </c>
      <c r="L41">
        <v>2.1929362608951515E-2</v>
      </c>
      <c r="M41">
        <v>0.17081354725412107</v>
      </c>
      <c r="N41">
        <v>2.5101142044550821E-2</v>
      </c>
      <c r="O41">
        <v>0.19412201693117462</v>
      </c>
      <c r="P41">
        <v>2.8282765772343892E-2</v>
      </c>
      <c r="Q41">
        <v>0.21789450961494494</v>
      </c>
      <c r="R41">
        <v>3.1474264346144823E-2</v>
      </c>
      <c r="S41">
        <v>0.21744382901220161</v>
      </c>
      <c r="T41">
        <v>3.1476106198288667E-2</v>
      </c>
      <c r="U41">
        <v>0.11959726717997765</v>
      </c>
      <c r="V41">
        <v>1.7984498658468493E-2</v>
      </c>
      <c r="Y41">
        <v>0.18069934637839991</v>
      </c>
      <c r="Z41">
        <v>1.9993666687918406E-2</v>
      </c>
      <c r="AA41">
        <v>0.18919253790542409</v>
      </c>
      <c r="AB41">
        <v>1.9850546911297343E-2</v>
      </c>
      <c r="AC41">
        <v>0.20612309256973388</v>
      </c>
      <c r="AD41">
        <v>1.9592793778801881E-2</v>
      </c>
      <c r="AE41">
        <v>0.18098108305893734</v>
      </c>
      <c r="AF41">
        <v>2.2842541256901702E-2</v>
      </c>
      <c r="AG41">
        <v>0.18123131933634248</v>
      </c>
      <c r="AH41">
        <v>2.3955715753024676E-2</v>
      </c>
      <c r="AI41">
        <v>0.1915339975728208</v>
      </c>
      <c r="AJ41">
        <v>2.3548938268665779E-2</v>
      </c>
      <c r="AM41">
        <v>0.16263110560396626</v>
      </c>
      <c r="AN41">
        <v>2.1472470906457389E-2</v>
      </c>
    </row>
    <row r="42" spans="5:40">
      <c r="E42">
        <v>8.2054546067643161E-2</v>
      </c>
      <c r="F42">
        <v>1.247370446737181E-2</v>
      </c>
      <c r="G42">
        <v>0.10359936549922534</v>
      </c>
      <c r="H42">
        <v>1.5616366606561736E-2</v>
      </c>
      <c r="I42">
        <v>0.12557316407407251</v>
      </c>
      <c r="J42">
        <v>1.8768783382946675E-2</v>
      </c>
      <c r="K42">
        <v>0.14798448319318538</v>
      </c>
      <c r="L42">
        <v>2.1930985074306662E-2</v>
      </c>
      <c r="M42">
        <v>0.17084203432519482</v>
      </c>
      <c r="N42">
        <v>2.5103002052402838E-2</v>
      </c>
      <c r="O42">
        <v>0.19415470239257251</v>
      </c>
      <c r="P42">
        <v>2.8284864783267222E-2</v>
      </c>
      <c r="Q42">
        <v>0.21793154922526203</v>
      </c>
      <c r="R42">
        <v>3.1476603827497264E-2</v>
      </c>
      <c r="S42">
        <v>0.22122757824680073</v>
      </c>
      <c r="T42">
        <v>3.1980391630372029E-2</v>
      </c>
      <c r="U42">
        <v>0.11267028204171781</v>
      </c>
      <c r="V42">
        <v>1.6988128975162876E-2</v>
      </c>
      <c r="Y42">
        <v>0.188224070343261</v>
      </c>
      <c r="Z42">
        <v>2.0750786546256266E-2</v>
      </c>
      <c r="AA42">
        <v>0.20313958814087865</v>
      </c>
      <c r="AB42">
        <v>2.0644552535406195E-2</v>
      </c>
      <c r="AC42">
        <v>0.2231376028530368</v>
      </c>
      <c r="AD42">
        <v>2.0439572051773016E-2</v>
      </c>
      <c r="AE42">
        <v>0.18856824488493648</v>
      </c>
      <c r="AF42">
        <v>2.3916577745793689E-2</v>
      </c>
      <c r="AG42">
        <v>0.191848437089465</v>
      </c>
      <c r="AH42">
        <v>2.5809821624518961E-2</v>
      </c>
      <c r="AI42">
        <v>0.1996044864313207</v>
      </c>
      <c r="AJ42">
        <v>2.4676158946594157E-2</v>
      </c>
      <c r="AM42">
        <v>0.16689004718662351</v>
      </c>
      <c r="AN42">
        <v>2.1961618040841891E-2</v>
      </c>
    </row>
    <row r="43" spans="5:40">
      <c r="E43">
        <v>8.2077930783253178E-2</v>
      </c>
      <c r="F43">
        <v>1.2476007909148774E-2</v>
      </c>
      <c r="G43">
        <v>0.10362917786246248</v>
      </c>
      <c r="H43">
        <v>1.5619254855689794E-2</v>
      </c>
      <c r="I43">
        <v>0.12560965055250317</v>
      </c>
      <c r="J43">
        <v>1.8772260051549632E-2</v>
      </c>
      <c r="K43">
        <v>0.14802789751653805</v>
      </c>
      <c r="L43">
        <v>2.1935053791309781E-2</v>
      </c>
      <c r="M43">
        <v>0.17089263767675417</v>
      </c>
      <c r="N43">
        <v>2.5107666463602407E-2</v>
      </c>
      <c r="O43">
        <v>0.19421276360531403</v>
      </c>
      <c r="P43">
        <v>2.8290128551400326E-2</v>
      </c>
      <c r="Q43">
        <v>0.21799734498284071</v>
      </c>
      <c r="R43">
        <v>3.1482470632311903E-2</v>
      </c>
      <c r="S43">
        <v>0.22502308716831854</v>
      </c>
      <c r="T43">
        <v>3.2484923606021177E-2</v>
      </c>
      <c r="U43">
        <v>0.10578615438847749</v>
      </c>
      <c r="V43">
        <v>1.599273450276471E-2</v>
      </c>
      <c r="Y43">
        <v>0.19142142423322708</v>
      </c>
      <c r="Z43">
        <v>2.1135088974769147E-2</v>
      </c>
      <c r="AA43">
        <v>0.2090698631144082</v>
      </c>
      <c r="AB43">
        <v>2.1059498517280093E-2</v>
      </c>
      <c r="AC43">
        <v>0.23037280726032819</v>
      </c>
      <c r="AD43">
        <v>2.0892424952113776E-2</v>
      </c>
      <c r="AE43">
        <v>0.19178917512730165</v>
      </c>
      <c r="AF43">
        <v>2.4449774601475918E-2</v>
      </c>
      <c r="AG43">
        <v>0.19635222403768485</v>
      </c>
      <c r="AH43">
        <v>2.6704107264545005E-2</v>
      </c>
      <c r="AI43">
        <v>0.20303086312508689</v>
      </c>
      <c r="AJ43">
        <v>2.5231530698886798E-2</v>
      </c>
      <c r="AM43">
        <v>0.16869919461272467</v>
      </c>
      <c r="AN43">
        <v>2.2209319473217897E-2</v>
      </c>
    </row>
    <row r="44" spans="5:40">
      <c r="E44">
        <v>8.2087876948398142E-2</v>
      </c>
      <c r="F44">
        <v>1.2477365811280932E-2</v>
      </c>
      <c r="G44">
        <v>0.10364185788359524</v>
      </c>
      <c r="H44">
        <v>1.5620957507646711E-2</v>
      </c>
      <c r="I44">
        <v>0.12562516925908407</v>
      </c>
      <c r="J44">
        <v>1.8774309582714675E-2</v>
      </c>
      <c r="K44">
        <v>0.14804636282682551</v>
      </c>
      <c r="L44">
        <v>2.1937452340970959E-2</v>
      </c>
      <c r="M44">
        <v>0.17091416067920978</v>
      </c>
      <c r="N44">
        <v>2.5110416180993349E-2</v>
      </c>
      <c r="O44">
        <v>0.1942374586420241</v>
      </c>
      <c r="P44">
        <v>2.8293231595741451E-2</v>
      </c>
      <c r="Q44">
        <v>0.2180253297350023</v>
      </c>
      <c r="R44">
        <v>3.1485929172851722E-2</v>
      </c>
      <c r="S44">
        <v>0.22883039232522262</v>
      </c>
      <c r="T44">
        <v>3.2989702245770136E-2</v>
      </c>
      <c r="U44">
        <v>9.8944619059585959E-2</v>
      </c>
      <c r="V44">
        <v>1.4998314286774839E-2</v>
      </c>
      <c r="Y44">
        <v>0.19419059781591519</v>
      </c>
      <c r="Z44">
        <v>2.1517221404281327E-2</v>
      </c>
      <c r="AA44">
        <v>0.21420911563120543</v>
      </c>
      <c r="AB44">
        <v>2.1479960698855272E-2</v>
      </c>
      <c r="AC44">
        <v>0.23664343822523726</v>
      </c>
      <c r="AD44">
        <v>2.1357911434654743E-2</v>
      </c>
      <c r="AE44">
        <v>0.19457644111082453</v>
      </c>
      <c r="AF44">
        <v>2.4972070700056862E-2</v>
      </c>
      <c r="AG44">
        <v>0.20024691865943425</v>
      </c>
      <c r="AH44">
        <v>2.7562469048434256E-2</v>
      </c>
      <c r="AI44">
        <v>0.20599612140926254</v>
      </c>
      <c r="AJ44">
        <v>2.5772698361448076E-2</v>
      </c>
      <c r="AM44">
        <v>0.17026564676095551</v>
      </c>
      <c r="AN44">
        <v>2.245523843521206E-2</v>
      </c>
    </row>
    <row r="45" spans="5:40">
      <c r="E45">
        <v>8.209649878571619E-2</v>
      </c>
      <c r="F45">
        <v>1.2478840459156405E-2</v>
      </c>
      <c r="G45">
        <v>0.10365284956509282</v>
      </c>
      <c r="H45">
        <v>1.5622806545240422E-2</v>
      </c>
      <c r="I45">
        <v>0.12563862165622172</v>
      </c>
      <c r="J45">
        <v>1.8776535322483894E-2</v>
      </c>
      <c r="K45">
        <v>0.14806236948858964</v>
      </c>
      <c r="L45">
        <v>2.1940057106129146E-2</v>
      </c>
      <c r="M45">
        <v>0.17093281790267864</v>
      </c>
      <c r="N45">
        <v>2.5113402305554672E-2</v>
      </c>
      <c r="O45">
        <v>0.19425886554468197</v>
      </c>
      <c r="P45">
        <v>2.8296601424565474E-2</v>
      </c>
      <c r="Q45">
        <v>0.21804958832884286</v>
      </c>
      <c r="R45">
        <v>3.1489685061688262E-2</v>
      </c>
      <c r="S45">
        <v>0.23264953037957148</v>
      </c>
      <c r="T45">
        <v>3.3494727670212443E-2</v>
      </c>
      <c r="U45">
        <v>9.2145412534930804E-2</v>
      </c>
      <c r="V45">
        <v>1.4004867373628917E-2</v>
      </c>
      <c r="Y45">
        <v>0.19649912506294789</v>
      </c>
      <c r="Z45">
        <v>2.1892703681443783E-2</v>
      </c>
      <c r="AA45">
        <v>0.21849709265437428</v>
      </c>
      <c r="AB45">
        <v>2.1901009545485007E-2</v>
      </c>
      <c r="AC45">
        <v>0.24187597833299301</v>
      </c>
      <c r="AD45">
        <v>2.1830574095986467E-2</v>
      </c>
      <c r="AE45">
        <v>0.19689736469026994</v>
      </c>
      <c r="AF45">
        <v>2.5477342597320547E-2</v>
      </c>
      <c r="AG45">
        <v>0.20348685922122647</v>
      </c>
      <c r="AH45">
        <v>2.8374843469078263E-2</v>
      </c>
      <c r="AI45">
        <v>0.2084654963416272</v>
      </c>
      <c r="AJ45">
        <v>2.6293317238228767E-2</v>
      </c>
      <c r="AM45">
        <v>0.17157103841209889</v>
      </c>
      <c r="AN45">
        <v>2.2696491751840849E-2</v>
      </c>
    </row>
    <row r="46" spans="5:40">
      <c r="E46">
        <v>8.2103695212047759E-2</v>
      </c>
      <c r="F46">
        <v>1.2480414563877136E-2</v>
      </c>
      <c r="G46">
        <v>0.10366202403953946</v>
      </c>
      <c r="H46">
        <v>1.562478029019573E-2</v>
      </c>
      <c r="I46">
        <v>0.12564985002685933</v>
      </c>
      <c r="J46">
        <v>1.8778911176093507E-2</v>
      </c>
      <c r="K46">
        <v>0.14807572983835623</v>
      </c>
      <c r="L46">
        <v>2.1942837548294427E-2</v>
      </c>
      <c r="M46">
        <v>0.17094839060827405</v>
      </c>
      <c r="N46">
        <v>2.5116589827706134E-2</v>
      </c>
      <c r="O46">
        <v>0.19427673333692641</v>
      </c>
      <c r="P46">
        <v>2.8300198529710489E-2</v>
      </c>
      <c r="Q46">
        <v>0.21806983635452942</v>
      </c>
      <c r="R46">
        <v>3.1493694264458957E-2</v>
      </c>
      <c r="S46">
        <v>0.23648053810736691</v>
      </c>
      <c r="T46">
        <v>3.400000000000003E-2</v>
      </c>
      <c r="U46">
        <v>8.5388272924807218E-2</v>
      </c>
      <c r="V46">
        <v>1.3012392810696076E-2</v>
      </c>
      <c r="Y46">
        <v>0.19963169703883207</v>
      </c>
      <c r="Z46">
        <v>2.2606238611713996E-2</v>
      </c>
      <c r="AA46">
        <v>0.22432869960680191</v>
      </c>
      <c r="AB46">
        <v>2.2725172579690537E-2</v>
      </c>
      <c r="AC46">
        <v>0.24899428888332126</v>
      </c>
      <c r="AD46">
        <v>2.2775242640170074E-2</v>
      </c>
      <c r="AE46">
        <v>0.20003712826818162</v>
      </c>
      <c r="AF46">
        <v>2.6413387428744526E-2</v>
      </c>
      <c r="AG46">
        <v>0.20785865853791094</v>
      </c>
      <c r="AH46">
        <v>2.9824183655397973E-2</v>
      </c>
      <c r="AI46">
        <v>0.21180694470250874</v>
      </c>
      <c r="AJ46">
        <v>2.7248805990121801E-2</v>
      </c>
      <c r="AM46">
        <v>0.17334066225599276</v>
      </c>
      <c r="AN46">
        <v>2.3153775412476627E-2</v>
      </c>
    </row>
    <row r="47" spans="5:40">
      <c r="E47">
        <v>8.2113492046495012E-2</v>
      </c>
      <c r="F47">
        <v>1.2483786374426554E-2</v>
      </c>
      <c r="G47">
        <v>0.10367451368414266</v>
      </c>
      <c r="H47">
        <v>1.5629008149990894E-2</v>
      </c>
      <c r="I47">
        <v>0.12566513573718011</v>
      </c>
      <c r="J47">
        <v>1.8784000372612172E-2</v>
      </c>
      <c r="K47">
        <v>0.14809391791237941</v>
      </c>
      <c r="L47">
        <v>2.194879339360856E-2</v>
      </c>
      <c r="M47">
        <v>0.17096959046659052</v>
      </c>
      <c r="N47">
        <v>2.5123417658583735E-2</v>
      </c>
      <c r="O47">
        <v>0.19430105760490221</v>
      </c>
      <c r="P47">
        <v>2.8307903707717758E-2</v>
      </c>
      <c r="Q47">
        <v>0.21809740094650823</v>
      </c>
      <c r="R47">
        <v>3.1502282176062886E-2</v>
      </c>
      <c r="S47">
        <v>0.23648053810736669</v>
      </c>
      <c r="T47">
        <v>3.4000000000000002E-2</v>
      </c>
      <c r="U47">
        <v>7.867293995983049E-2</v>
      </c>
      <c r="V47">
        <v>1.2020889646277585E-2</v>
      </c>
      <c r="Y47">
        <v>0.20041901522540417</v>
      </c>
      <c r="Z47">
        <v>2.2935925720155542E-2</v>
      </c>
      <c r="AA47">
        <v>0.22580395927643254</v>
      </c>
      <c r="AB47">
        <v>2.3118624209229718E-2</v>
      </c>
      <c r="AC47">
        <v>0.25079660364302453</v>
      </c>
      <c r="AD47">
        <v>2.3236173148060084E-2</v>
      </c>
      <c r="AE47">
        <v>0.20081915740941006</v>
      </c>
      <c r="AF47">
        <v>2.6833186093090312E-2</v>
      </c>
      <c r="AG47">
        <v>0.20893926194298923</v>
      </c>
      <c r="AH47">
        <v>3.0444157232533447E-2</v>
      </c>
      <c r="AI47">
        <v>0.21263984270410966</v>
      </c>
      <c r="AJ47">
        <v>2.7672473633229899E-2</v>
      </c>
      <c r="AM47">
        <v>0.1737841472271561</v>
      </c>
      <c r="AN47">
        <v>2.3364444523661092E-2</v>
      </c>
    </row>
    <row r="48" spans="5:40">
      <c r="E48">
        <v>8.2115977595684161E-2</v>
      </c>
      <c r="F48">
        <v>1.2485544548859423E-2</v>
      </c>
      <c r="G48">
        <v>0.10367768242463564</v>
      </c>
      <c r="H48">
        <v>1.5631212697040226E-2</v>
      </c>
      <c r="I48">
        <v>0.12566901386588564</v>
      </c>
      <c r="J48">
        <v>1.8786654049345135E-2</v>
      </c>
      <c r="K48">
        <v>0.14809853239809762</v>
      </c>
      <c r="L48">
        <v>2.1951898969916589E-2</v>
      </c>
      <c r="M48">
        <v>0.17097496907035606</v>
      </c>
      <c r="N48">
        <v>2.5126977917235581E-2</v>
      </c>
      <c r="O48">
        <v>0.19430722890083144</v>
      </c>
      <c r="P48">
        <v>2.8311921444412788E-2</v>
      </c>
      <c r="Q48">
        <v>0.21810439434316209</v>
      </c>
      <c r="R48">
        <v>3.1506760199484569E-2</v>
      </c>
      <c r="S48" t="s">
        <v>13</v>
      </c>
      <c r="T48" t="s">
        <v>13</v>
      </c>
      <c r="U48">
        <v>7.8814733963865305E-2</v>
      </c>
      <c r="V48">
        <v>1.2E-2</v>
      </c>
      <c r="Y48">
        <v>0.20067266457689092</v>
      </c>
      <c r="Z48">
        <v>2.3242329665277481E-2</v>
      </c>
      <c r="AA48">
        <v>0.22629200451196116</v>
      </c>
      <c r="AB48">
        <v>2.3493450672408676E-2</v>
      </c>
      <c r="AC48">
        <v>0.25139489462141346</v>
      </c>
      <c r="AD48">
        <v>2.3682258933462264E-2</v>
      </c>
      <c r="AE48">
        <v>0.20106165400573006</v>
      </c>
      <c r="AF48">
        <v>2.7214140679769582E-2</v>
      </c>
      <c r="AG48">
        <v>0.20926320151059594</v>
      </c>
      <c r="AH48">
        <v>3.098435828721777E-2</v>
      </c>
      <c r="AI48">
        <v>0.2128989657961298</v>
      </c>
      <c r="AJ48">
        <v>2.8053319362476872E-2</v>
      </c>
      <c r="AM48">
        <v>0.1739253205017513</v>
      </c>
      <c r="AN48">
        <v>2.3559788353679442E-2</v>
      </c>
    </row>
    <row r="49" spans="5:40">
      <c r="E49">
        <v>8.211680936264959E-2</v>
      </c>
      <c r="F49">
        <v>1.248732358081539E-2</v>
      </c>
      <c r="G49">
        <v>0.10367874281550443</v>
      </c>
      <c r="H49">
        <v>1.5633443397007118E-2</v>
      </c>
      <c r="I49">
        <v>0.12567031164722067</v>
      </c>
      <c r="J49">
        <v>1.8789339207097688E-2</v>
      </c>
      <c r="K49">
        <v>0.14810007659476837</v>
      </c>
      <c r="L49">
        <v>2.195504138820592E-2</v>
      </c>
      <c r="M49">
        <v>0.17097676897234629</v>
      </c>
      <c r="N49">
        <v>2.5130580411842907E-2</v>
      </c>
      <c r="O49">
        <v>0.19430929407021544</v>
      </c>
      <c r="P49">
        <v>2.8315986844203334E-2</v>
      </c>
      <c r="Q49">
        <v>0.21810673462125366</v>
      </c>
      <c r="R49">
        <v>3.1511291346461689E-2</v>
      </c>
      <c r="U49">
        <v>8.2025396815492924E-2</v>
      </c>
      <c r="V49">
        <v>1.2473007386620867E-2</v>
      </c>
      <c r="Y49" t="s">
        <v>42</v>
      </c>
      <c r="Z49" t="s">
        <v>42</v>
      </c>
      <c r="AA49" t="s">
        <v>42</v>
      </c>
      <c r="AB49" t="s">
        <v>42</v>
      </c>
      <c r="AC49" t="s">
        <v>42</v>
      </c>
      <c r="AD49" t="s">
        <v>42</v>
      </c>
      <c r="AE49" t="s">
        <v>42</v>
      </c>
      <c r="AF49" t="s">
        <v>42</v>
      </c>
      <c r="AG49" t="s">
        <v>42</v>
      </c>
      <c r="AH49" t="s">
        <v>42</v>
      </c>
      <c r="AI49" t="s">
        <v>42</v>
      </c>
      <c r="AJ49" t="s">
        <v>42</v>
      </c>
      <c r="AM49">
        <v>0.17392532049877155</v>
      </c>
      <c r="AN49">
        <v>2.355978840509694E-2</v>
      </c>
    </row>
    <row r="50" spans="5:40">
      <c r="E50" t="s">
        <v>31</v>
      </c>
      <c r="F50" t="s">
        <v>31</v>
      </c>
      <c r="G50" t="s">
        <v>31</v>
      </c>
      <c r="H50" t="s">
        <v>31</v>
      </c>
      <c r="I50" t="s">
        <v>31</v>
      </c>
      <c r="J50" t="s">
        <v>31</v>
      </c>
      <c r="K50" t="s">
        <v>31</v>
      </c>
      <c r="L50" t="s">
        <v>31</v>
      </c>
      <c r="M50" t="s">
        <v>31</v>
      </c>
      <c r="N50" t="s">
        <v>31</v>
      </c>
      <c r="O50" t="s">
        <v>31</v>
      </c>
      <c r="P50" t="s">
        <v>31</v>
      </c>
      <c r="Q50" t="s">
        <v>31</v>
      </c>
      <c r="R50" t="s">
        <v>31</v>
      </c>
      <c r="U50" t="s">
        <v>30</v>
      </c>
      <c r="V50" t="s">
        <v>30</v>
      </c>
      <c r="AM50" t="s">
        <v>42</v>
      </c>
      <c r="AN50" t="s">
        <v>42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/>
  </sheetViews>
  <sheetFormatPr defaultRowHeight="12.75"/>
  <cols>
    <col min="1" max="1" width="14" style="24" bestFit="1" customWidth="1"/>
    <col min="2" max="2" width="9.5703125" style="25" bestFit="1" customWidth="1"/>
  </cols>
  <sheetData>
    <row r="1" spans="1:9">
      <c r="A1" s="24" t="s">
        <v>14</v>
      </c>
      <c r="B1" s="26" t="s">
        <v>43</v>
      </c>
      <c r="C1">
        <v>0.2</v>
      </c>
      <c r="D1">
        <v>141.19890576267576</v>
      </c>
      <c r="E1">
        <v>1</v>
      </c>
      <c r="F1">
        <v>133.69999999999999</v>
      </c>
      <c r="G1">
        <v>18.309999999999999</v>
      </c>
      <c r="H1">
        <v>0.85</v>
      </c>
      <c r="I1">
        <v>115.39</v>
      </c>
    </row>
    <row r="2" spans="1:9">
      <c r="A2" s="24" t="s">
        <v>15</v>
      </c>
      <c r="B2" s="26" t="s">
        <v>47</v>
      </c>
      <c r="C2">
        <v>6.8</v>
      </c>
      <c r="D2">
        <v>141.19890576267576</v>
      </c>
      <c r="E2">
        <v>2</v>
      </c>
      <c r="F2">
        <v>137.30000000000001</v>
      </c>
      <c r="G2">
        <v>20.12</v>
      </c>
      <c r="H2">
        <v>1.1499999999999999</v>
      </c>
      <c r="I2">
        <v>115.39</v>
      </c>
    </row>
    <row r="3" spans="1:9">
      <c r="A3" s="24" t="s">
        <v>16</v>
      </c>
      <c r="B3" s="26">
        <v>15</v>
      </c>
      <c r="E3">
        <v>3</v>
      </c>
      <c r="F3">
        <v>140.1</v>
      </c>
      <c r="G3">
        <v>22.58</v>
      </c>
      <c r="H3">
        <v>1.1499999999999999</v>
      </c>
      <c r="I3">
        <v>152.01</v>
      </c>
    </row>
    <row r="4" spans="1:9">
      <c r="A4" s="24" t="s">
        <v>17</v>
      </c>
      <c r="B4" s="26">
        <v>8</v>
      </c>
      <c r="E4">
        <v>4</v>
      </c>
      <c r="F4">
        <v>149.80000000000001</v>
      </c>
      <c r="G4">
        <v>25.62</v>
      </c>
      <c r="H4">
        <v>0.85</v>
      </c>
      <c r="I4">
        <v>152.01</v>
      </c>
    </row>
    <row r="5" spans="1:9">
      <c r="A5" s="24" t="s">
        <v>18</v>
      </c>
      <c r="B5" s="26">
        <v>1</v>
      </c>
      <c r="E5">
        <v>5</v>
      </c>
      <c r="F5">
        <v>150.6</v>
      </c>
      <c r="G5">
        <v>44.64</v>
      </c>
      <c r="H5">
        <v>0.85</v>
      </c>
      <c r="I5">
        <v>115.39</v>
      </c>
    </row>
    <row r="6" spans="1:9">
      <c r="A6" s="24" t="s">
        <v>19</v>
      </c>
      <c r="B6" s="26" t="b">
        <v>1</v>
      </c>
      <c r="E6">
        <v>6</v>
      </c>
      <c r="F6">
        <v>153</v>
      </c>
      <c r="G6">
        <v>26.88</v>
      </c>
      <c r="H6" t="s">
        <v>46</v>
      </c>
      <c r="I6" t="s">
        <v>46</v>
      </c>
    </row>
    <row r="7" spans="1:9">
      <c r="A7" s="24" t="s">
        <v>20</v>
      </c>
      <c r="B7" s="26">
        <v>1</v>
      </c>
      <c r="E7" t="s">
        <v>13</v>
      </c>
      <c r="F7" t="s">
        <v>13</v>
      </c>
      <c r="G7" t="s">
        <v>13</v>
      </c>
      <c r="H7">
        <v>1.85</v>
      </c>
      <c r="I7">
        <v>117.18</v>
      </c>
    </row>
    <row r="8" spans="1:9">
      <c r="A8" s="24" t="s">
        <v>21</v>
      </c>
      <c r="B8" s="26" t="b">
        <v>0</v>
      </c>
      <c r="H8">
        <v>2.15</v>
      </c>
      <c r="I8">
        <v>117.18</v>
      </c>
    </row>
    <row r="9" spans="1:9">
      <c r="A9" s="24" t="s">
        <v>22</v>
      </c>
      <c r="B9" s="26" t="b">
        <v>1</v>
      </c>
      <c r="H9">
        <v>2.15</v>
      </c>
      <c r="I9">
        <v>157.41999999999999</v>
      </c>
    </row>
    <row r="10" spans="1:9">
      <c r="A10" s="24" t="s">
        <v>23</v>
      </c>
      <c r="B10" s="26" t="b">
        <v>0</v>
      </c>
      <c r="H10">
        <v>1.85</v>
      </c>
      <c r="I10">
        <v>157.41999999999999</v>
      </c>
    </row>
    <row r="11" spans="1:9">
      <c r="A11" s="24" t="s">
        <v>24</v>
      </c>
      <c r="B11" s="26" t="b">
        <v>0</v>
      </c>
      <c r="H11">
        <v>1.85</v>
      </c>
      <c r="I11">
        <v>117.18</v>
      </c>
    </row>
    <row r="12" spans="1:9">
      <c r="A12" s="24" t="s">
        <v>25</v>
      </c>
      <c r="B12" s="26" t="s">
        <v>48</v>
      </c>
      <c r="H12" t="s">
        <v>46</v>
      </c>
      <c r="I12" t="s">
        <v>46</v>
      </c>
    </row>
    <row r="13" spans="1:9">
      <c r="A13" s="24" t="s">
        <v>26</v>
      </c>
      <c r="B13" s="26" t="b">
        <v>1</v>
      </c>
      <c r="H13">
        <v>2.85</v>
      </c>
      <c r="I13">
        <v>117.52</v>
      </c>
    </row>
    <row r="14" spans="1:9">
      <c r="A14" s="24" t="s">
        <v>27</v>
      </c>
      <c r="B14" s="26" t="b">
        <v>0</v>
      </c>
      <c r="H14">
        <v>3.15</v>
      </c>
      <c r="I14">
        <v>117.52</v>
      </c>
    </row>
    <row r="15" spans="1:9">
      <c r="A15" s="24" t="s">
        <v>28</v>
      </c>
      <c r="B15" s="26" t="b">
        <v>0</v>
      </c>
      <c r="H15">
        <v>3.15</v>
      </c>
      <c r="I15">
        <v>162.68</v>
      </c>
    </row>
    <row r="16" spans="1:9">
      <c r="A16" s="24" t="s">
        <v>29</v>
      </c>
      <c r="B16" s="26">
        <v>1</v>
      </c>
      <c r="H16">
        <v>2.85</v>
      </c>
      <c r="I16">
        <v>162.68</v>
      </c>
    </row>
    <row r="17" spans="8:9">
      <c r="H17">
        <v>2.85</v>
      </c>
      <c r="I17">
        <v>117.52</v>
      </c>
    </row>
    <row r="18" spans="8:9">
      <c r="H18" t="s">
        <v>46</v>
      </c>
      <c r="I18" t="s">
        <v>46</v>
      </c>
    </row>
    <row r="19" spans="8:9">
      <c r="H19">
        <v>3.85</v>
      </c>
      <c r="I19">
        <v>124.18</v>
      </c>
    </row>
    <row r="20" spans="8:9">
      <c r="H20">
        <v>4.1500000000000004</v>
      </c>
      <c r="I20">
        <v>124.18</v>
      </c>
    </row>
    <row r="21" spans="8:9">
      <c r="H21">
        <v>4.1500000000000004</v>
      </c>
      <c r="I21">
        <v>175.42</v>
      </c>
    </row>
    <row r="22" spans="8:9">
      <c r="H22">
        <v>3.85</v>
      </c>
      <c r="I22">
        <v>175.42</v>
      </c>
    </row>
    <row r="23" spans="8:9">
      <c r="H23">
        <v>3.85</v>
      </c>
      <c r="I23">
        <v>124.18</v>
      </c>
    </row>
    <row r="24" spans="8:9">
      <c r="H24" t="s">
        <v>46</v>
      </c>
      <c r="I24" t="s">
        <v>46</v>
      </c>
    </row>
    <row r="25" spans="8:9">
      <c r="H25">
        <v>4.8499999999999996</v>
      </c>
      <c r="I25">
        <v>105.96</v>
      </c>
    </row>
    <row r="26" spans="8:9">
      <c r="H26">
        <v>5.15</v>
      </c>
      <c r="I26">
        <v>105.96</v>
      </c>
    </row>
    <row r="27" spans="8:9">
      <c r="H27">
        <v>5.15</v>
      </c>
      <c r="I27">
        <v>195.24</v>
      </c>
    </row>
    <row r="28" spans="8:9">
      <c r="H28">
        <v>4.8499999999999996</v>
      </c>
      <c r="I28">
        <v>195.24</v>
      </c>
    </row>
    <row r="29" spans="8:9">
      <c r="H29">
        <v>4.8499999999999996</v>
      </c>
      <c r="I29">
        <v>105.96</v>
      </c>
    </row>
    <row r="30" spans="8:9">
      <c r="H30" t="s">
        <v>46</v>
      </c>
      <c r="I30" t="s">
        <v>46</v>
      </c>
    </row>
    <row r="31" spans="8:9">
      <c r="H31">
        <v>5.85</v>
      </c>
      <c r="I31">
        <v>126.12</v>
      </c>
    </row>
    <row r="32" spans="8:9">
      <c r="H32">
        <v>6.15</v>
      </c>
      <c r="I32">
        <v>126.12</v>
      </c>
    </row>
    <row r="33" spans="8:9">
      <c r="H33">
        <v>6.15</v>
      </c>
      <c r="I33">
        <v>179.88</v>
      </c>
    </row>
    <row r="34" spans="8:9">
      <c r="H34">
        <v>5.85</v>
      </c>
      <c r="I34">
        <v>179.88</v>
      </c>
    </row>
    <row r="35" spans="8:9">
      <c r="H35">
        <v>5.85</v>
      </c>
      <c r="I35">
        <v>126.12</v>
      </c>
    </row>
    <row r="36" spans="8:9">
      <c r="H36" t="s">
        <v>46</v>
      </c>
      <c r="I36" t="s">
        <v>46</v>
      </c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W298"/>
  <sheetViews>
    <sheetView tabSelected="1" workbookViewId="0">
      <selection activeCell="F21" sqref="F21"/>
    </sheetView>
  </sheetViews>
  <sheetFormatPr defaultRowHeight="12.75"/>
  <cols>
    <col min="1" max="1" width="8.85546875" style="15" customWidth="1"/>
    <col min="2" max="2" width="10.28515625" style="4" customWidth="1"/>
    <col min="3" max="3" width="10.5703125" style="4" customWidth="1"/>
    <col min="4" max="4" width="12.5703125" style="4" customWidth="1"/>
    <col min="5" max="5" width="11.5703125" style="4" bestFit="1" customWidth="1"/>
    <col min="6" max="6" width="13" style="4" bestFit="1" customWidth="1"/>
    <col min="7" max="7" width="15.42578125" style="4" bestFit="1" customWidth="1"/>
    <col min="8" max="8" width="12.42578125" style="4" bestFit="1" customWidth="1"/>
    <col min="9" max="11" width="13" style="4" customWidth="1"/>
    <col min="12" max="12" width="10.140625" style="4" customWidth="1"/>
    <col min="13" max="13" width="11.7109375" style="4" customWidth="1"/>
    <col min="14" max="14" width="11.42578125" style="4" customWidth="1"/>
    <col min="15" max="25" width="13" style="4" customWidth="1"/>
    <col min="26" max="40" width="12.7109375" style="4" customWidth="1"/>
    <col min="41" max="41" width="12.7109375" customWidth="1"/>
    <col min="42" max="42" width="12" bestFit="1" customWidth="1"/>
    <col min="43" max="43" width="9.42578125" bestFit="1" customWidth="1"/>
    <col min="44" max="44" width="12" bestFit="1" customWidth="1"/>
    <col min="45" max="45" width="10" bestFit="1" customWidth="1"/>
    <col min="46" max="47" width="10" customWidth="1"/>
    <col min="48" max="49" width="9.7109375" bestFit="1" customWidth="1"/>
    <col min="50" max="55" width="9.7109375" customWidth="1"/>
    <col min="56" max="56" width="13" bestFit="1" customWidth="1"/>
    <col min="57" max="58" width="13" customWidth="1"/>
    <col min="59" max="59" width="13" style="4" customWidth="1"/>
    <col min="60" max="60" width="58.140625" style="3" customWidth="1"/>
    <col min="61" max="61" width="41" style="3" bestFit="1" customWidth="1"/>
    <col min="62" max="63" width="9.28515625" style="4" bestFit="1" customWidth="1"/>
    <col min="64" max="64" width="10.5703125" style="3" bestFit="1" customWidth="1"/>
    <col min="65" max="16384" width="9.140625" style="3"/>
  </cols>
  <sheetData>
    <row r="1" spans="1:75">
      <c r="A1" s="17"/>
      <c r="D1" s="2"/>
      <c r="G1" s="2"/>
      <c r="BG1" s="2"/>
    </row>
    <row r="2" spans="1:75">
      <c r="A2" s="17" t="s">
        <v>0</v>
      </c>
      <c r="B2" s="2"/>
      <c r="C2" s="2"/>
      <c r="D2" s="2"/>
      <c r="E2" s="2"/>
      <c r="F2" s="2" t="s">
        <v>5</v>
      </c>
      <c r="G2" s="2"/>
      <c r="H2" s="2"/>
      <c r="I2" s="2" t="s">
        <v>6</v>
      </c>
      <c r="J2" s="2" t="s">
        <v>6</v>
      </c>
      <c r="K2" s="2" t="s">
        <v>6</v>
      </c>
      <c r="L2" s="2" t="s">
        <v>6</v>
      </c>
      <c r="M2" t="s">
        <v>34</v>
      </c>
      <c r="N2" t="s">
        <v>35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G2" s="2"/>
      <c r="AH2" s="2"/>
      <c r="AI2" s="2"/>
      <c r="AJ2" s="2"/>
      <c r="AK2" s="2"/>
      <c r="AL2" s="2"/>
      <c r="AM2" s="2"/>
      <c r="AN2" s="2"/>
      <c r="BG2" s="2"/>
      <c r="BH2" s="2" t="s">
        <v>4</v>
      </c>
    </row>
    <row r="3" spans="1:75">
      <c r="A3" s="17"/>
      <c r="B3" s="19" t="s">
        <v>8</v>
      </c>
      <c r="C3" s="2" t="s">
        <v>8</v>
      </c>
      <c r="D3" s="2" t="s">
        <v>7</v>
      </c>
      <c r="E3" s="2" t="s">
        <v>7</v>
      </c>
      <c r="F3" s="2" t="s">
        <v>9</v>
      </c>
      <c r="G3" s="2" t="s">
        <v>8</v>
      </c>
      <c r="H3" s="2" t="s">
        <v>8</v>
      </c>
      <c r="I3" s="2" t="s">
        <v>2</v>
      </c>
      <c r="J3" s="2" t="s">
        <v>2</v>
      </c>
      <c r="K3" s="2" t="s">
        <v>32</v>
      </c>
      <c r="L3" s="2" t="s">
        <v>32</v>
      </c>
      <c r="M3" s="2"/>
      <c r="N3" s="2"/>
      <c r="U3" s="2"/>
      <c r="V3" s="2"/>
      <c r="W3" s="2"/>
      <c r="X3" s="2"/>
      <c r="Y3" s="2"/>
      <c r="Z3" s="2"/>
      <c r="AA3" s="2"/>
      <c r="AG3" s="3"/>
      <c r="AJ3" s="3"/>
      <c r="AL3" s="3"/>
      <c r="BG3" s="2"/>
      <c r="BI3" s="18"/>
    </row>
    <row r="4" spans="1:75">
      <c r="A4" s="17"/>
      <c r="B4" s="19" t="s">
        <v>10</v>
      </c>
      <c r="C4" s="2" t="s">
        <v>10</v>
      </c>
      <c r="D4" s="2" t="s">
        <v>3</v>
      </c>
      <c r="E4" s="2" t="s">
        <v>3</v>
      </c>
      <c r="F4" s="2" t="s">
        <v>12</v>
      </c>
      <c r="G4" s="2" t="s">
        <v>11</v>
      </c>
      <c r="H4" s="2" t="s">
        <v>11</v>
      </c>
      <c r="I4" s="2" t="s">
        <v>3</v>
      </c>
      <c r="J4" s="2" t="s">
        <v>3</v>
      </c>
      <c r="K4" s="2" t="s">
        <v>10</v>
      </c>
      <c r="L4" s="2" t="s">
        <v>10</v>
      </c>
      <c r="M4" s="2"/>
      <c r="N4" s="2"/>
      <c r="U4" s="2"/>
      <c r="V4" s="2"/>
      <c r="W4" s="2"/>
      <c r="X4" s="2"/>
      <c r="Y4" s="2"/>
      <c r="AG4" s="3"/>
      <c r="AJ4" s="3"/>
      <c r="AL4" s="3"/>
      <c r="BG4" s="2"/>
      <c r="BI4" s="18"/>
    </row>
    <row r="5" spans="1:75">
      <c r="A5" s="29"/>
      <c r="B5" s="1"/>
      <c r="C5" s="1" t="s">
        <v>1</v>
      </c>
      <c r="D5" s="1"/>
      <c r="E5" s="1" t="s">
        <v>1</v>
      </c>
      <c r="F5" s="1"/>
      <c r="G5" s="1"/>
      <c r="H5" s="1" t="s">
        <v>1</v>
      </c>
      <c r="I5" s="1"/>
      <c r="J5" s="1" t="s">
        <v>1</v>
      </c>
      <c r="K5" s="1"/>
      <c r="L5" s="1"/>
      <c r="M5" s="1"/>
      <c r="N5" s="1"/>
      <c r="U5" s="1"/>
      <c r="V5" s="1"/>
      <c r="W5" s="1"/>
      <c r="X5" s="1"/>
      <c r="Y5" s="1"/>
      <c r="Z5" s="1"/>
      <c r="AA5" s="1"/>
      <c r="AB5" s="1"/>
      <c r="AC5" s="1"/>
      <c r="AD5" s="8"/>
      <c r="AE5" s="8"/>
      <c r="AG5" s="1"/>
      <c r="AH5" s="1"/>
      <c r="AI5" s="6"/>
      <c r="AJ5" s="1"/>
      <c r="AK5" s="1"/>
      <c r="AL5" s="7"/>
      <c r="AM5" s="8"/>
      <c r="AN5" s="8"/>
      <c r="BG5" s="8"/>
      <c r="BJ5" s="10"/>
      <c r="BK5" s="10"/>
      <c r="BL5" s="4"/>
      <c r="BM5" s="10"/>
      <c r="BN5" s="4"/>
      <c r="BO5" s="10"/>
      <c r="BP5" s="4"/>
      <c r="BQ5" s="10"/>
      <c r="BR5" s="4"/>
      <c r="BS5" s="10"/>
      <c r="BT5" s="4"/>
      <c r="BU5" s="10"/>
      <c r="BV5" s="4"/>
      <c r="BW5" s="10"/>
    </row>
    <row r="6" spans="1:75" customFormat="1">
      <c r="A6" s="29" t="s">
        <v>33</v>
      </c>
      <c r="B6" s="28"/>
      <c r="C6" s="28"/>
      <c r="D6" s="28"/>
      <c r="E6" s="28"/>
      <c r="F6" s="27"/>
      <c r="G6" s="28"/>
      <c r="H6" s="28"/>
      <c r="I6" s="22"/>
      <c r="J6" s="22"/>
      <c r="K6" s="22"/>
      <c r="L6" s="22"/>
      <c r="M6" s="22"/>
      <c r="N6" s="22"/>
      <c r="O6" s="4"/>
      <c r="P6" s="4"/>
      <c r="Q6" s="4"/>
      <c r="R6" s="4"/>
      <c r="S6" s="4"/>
      <c r="T6" s="4"/>
      <c r="U6" s="22"/>
      <c r="V6" s="22"/>
      <c r="W6" s="28"/>
      <c r="X6" s="28"/>
      <c r="Y6" s="27"/>
      <c r="Z6" s="27"/>
    </row>
    <row r="7" spans="1:75" customFormat="1">
      <c r="A7" s="25">
        <v>1</v>
      </c>
      <c r="B7" s="28">
        <v>0.15490000000000001</v>
      </c>
      <c r="C7" s="28">
        <v>1.8700000000000001E-2</v>
      </c>
      <c r="D7" s="28">
        <v>2.095E-2</v>
      </c>
      <c r="E7" s="28">
        <v>1.4499999999999999E-3</v>
      </c>
      <c r="F7" s="27">
        <v>0.64359999999999995</v>
      </c>
      <c r="G7" s="28">
        <v>5.3620000000000001E-2</v>
      </c>
      <c r="H7" s="28">
        <v>4.9899999999999996E-3</v>
      </c>
      <c r="I7" s="22">
        <v>133.69999999999999</v>
      </c>
      <c r="J7" s="22">
        <v>9.1549999999999994</v>
      </c>
      <c r="K7" s="22">
        <v>146.19999999999999</v>
      </c>
      <c r="L7" s="22">
        <v>16.47</v>
      </c>
      <c r="M7" s="37">
        <f>1/J7^2</f>
        <v>1.1931177389464354E-2</v>
      </c>
      <c r="N7" s="38">
        <f>(I7-$I$16)^2</f>
        <v>56.233587637491958</v>
      </c>
      <c r="O7" s="4"/>
      <c r="P7" s="4"/>
      <c r="Q7" s="4"/>
      <c r="R7" s="4"/>
      <c r="S7" s="4"/>
      <c r="T7" s="4"/>
      <c r="U7" s="22"/>
      <c r="V7" s="22"/>
      <c r="W7" s="28"/>
      <c r="X7" s="28"/>
      <c r="Y7" s="27"/>
      <c r="Z7" s="27"/>
      <c r="AB7" s="20"/>
      <c r="AC7" s="20"/>
      <c r="AD7" s="23"/>
      <c r="AE7" s="23"/>
      <c r="AF7" s="21"/>
      <c r="AG7" s="20"/>
      <c r="AH7" s="20"/>
      <c r="AI7" s="20"/>
      <c r="AJ7" s="20"/>
      <c r="AK7" s="20"/>
      <c r="AL7" s="22"/>
      <c r="AM7" s="23"/>
      <c r="AN7" s="23"/>
    </row>
    <row r="8" spans="1:75" customFormat="1">
      <c r="A8" s="25">
        <v>4</v>
      </c>
      <c r="B8" s="28">
        <v>0.1416</v>
      </c>
      <c r="C8" s="28">
        <v>3.4599999999999999E-2</v>
      </c>
      <c r="D8" s="28">
        <v>2.1530000000000001E-2</v>
      </c>
      <c r="E8" s="28">
        <v>1.5900000000000001E-3</v>
      </c>
      <c r="F8" s="27">
        <v>0.50370000000000004</v>
      </c>
      <c r="G8" s="28">
        <v>4.768E-2</v>
      </c>
      <c r="H8" s="28">
        <v>1.03E-2</v>
      </c>
      <c r="I8" s="22">
        <v>137.30000000000001</v>
      </c>
      <c r="J8" s="22">
        <v>10.06</v>
      </c>
      <c r="K8" s="22">
        <v>134.4</v>
      </c>
      <c r="L8" s="22">
        <v>30.81</v>
      </c>
      <c r="M8" s="37">
        <f>1/J8^2</f>
        <v>9.8810714243366821E-3</v>
      </c>
      <c r="N8" s="38">
        <f>(I8-$I$16)^2</f>
        <v>15.201466146226194</v>
      </c>
      <c r="O8" s="4"/>
      <c r="P8" s="4"/>
      <c r="Q8" s="4"/>
      <c r="R8" s="4"/>
      <c r="S8" s="4"/>
      <c r="T8" s="4"/>
      <c r="U8" s="22"/>
      <c r="V8" s="22"/>
      <c r="W8" s="28"/>
      <c r="X8" s="28"/>
      <c r="Y8" s="27"/>
      <c r="Z8" s="27"/>
      <c r="AB8" s="20"/>
      <c r="AC8" s="20"/>
      <c r="AD8" s="23"/>
      <c r="AE8" s="23"/>
      <c r="AF8" s="21"/>
      <c r="AG8" s="20"/>
      <c r="AH8" s="20"/>
      <c r="AI8" s="20"/>
      <c r="AJ8" s="20"/>
      <c r="AK8" s="20"/>
      <c r="AL8" s="22"/>
      <c r="AM8" s="23"/>
      <c r="AN8" s="23"/>
    </row>
    <row r="9" spans="1:75" customFormat="1">
      <c r="A9" s="25">
        <v>6</v>
      </c>
      <c r="B9" s="28">
        <v>0.14810000000000001</v>
      </c>
      <c r="C9" s="28">
        <v>4.2200000000000001E-2</v>
      </c>
      <c r="D9" s="28">
        <v>2.197E-2</v>
      </c>
      <c r="E9" s="28">
        <v>1.7899999999999999E-3</v>
      </c>
      <c r="F9" s="27">
        <v>0.39019999999999999</v>
      </c>
      <c r="G9" s="28">
        <v>4.8890000000000003E-2</v>
      </c>
      <c r="H9" s="28">
        <v>1.29E-2</v>
      </c>
      <c r="I9" s="22">
        <v>140.1</v>
      </c>
      <c r="J9" s="22">
        <v>11.29</v>
      </c>
      <c r="K9" s="22">
        <v>140.19999999999999</v>
      </c>
      <c r="L9" s="22">
        <v>37.299999999999997</v>
      </c>
      <c r="M9" s="37">
        <f>1/J9^2</f>
        <v>7.8453462582797825E-3</v>
      </c>
      <c r="N9" s="38">
        <f>(I9-$I$16)^2</f>
        <v>1.2075938752420154</v>
      </c>
      <c r="O9" s="4"/>
      <c r="P9" s="4"/>
      <c r="Q9" s="4"/>
      <c r="R9" s="4"/>
      <c r="S9" s="4"/>
      <c r="T9" s="4"/>
      <c r="U9" s="22"/>
      <c r="V9" s="22"/>
      <c r="W9" s="28"/>
      <c r="X9" s="28"/>
      <c r="Y9" s="27"/>
      <c r="Z9" s="27"/>
      <c r="AA9" s="7"/>
      <c r="AB9" s="20"/>
      <c r="AC9" s="20"/>
      <c r="AD9" s="23"/>
      <c r="AE9" s="23"/>
      <c r="AF9" s="21"/>
      <c r="AG9" s="20"/>
      <c r="AH9" s="20"/>
      <c r="AI9" s="20"/>
      <c r="AJ9" s="20"/>
      <c r="AK9" s="20"/>
      <c r="AL9" s="22"/>
      <c r="AM9" s="23"/>
      <c r="AN9" s="23"/>
    </row>
    <row r="10" spans="1:75" customFormat="1">
      <c r="A10" s="25">
        <v>3</v>
      </c>
      <c r="B10" s="28">
        <v>0.15479999999999999</v>
      </c>
      <c r="C10" s="28">
        <v>1.89E-2</v>
      </c>
      <c r="D10" s="28">
        <v>2.3519999999999999E-2</v>
      </c>
      <c r="E10" s="28">
        <v>2.0300000000000001E-3</v>
      </c>
      <c r="F10" s="27">
        <v>0.73960000000000004</v>
      </c>
      <c r="G10" s="28">
        <v>4.7739999999999998E-2</v>
      </c>
      <c r="H10" s="28">
        <v>3.9399999999999999E-3</v>
      </c>
      <c r="I10" s="22">
        <v>149.80000000000001</v>
      </c>
      <c r="J10" s="22">
        <v>12.81</v>
      </c>
      <c r="K10" s="22">
        <v>146.19999999999999</v>
      </c>
      <c r="L10" s="22">
        <v>16.66</v>
      </c>
      <c r="M10" s="37">
        <f>1/J10^2</f>
        <v>6.0939900460766586E-3</v>
      </c>
      <c r="N10" s="38">
        <f>(I10-$I$16)^2</f>
        <v>73.978822079332375</v>
      </c>
      <c r="O10" s="4"/>
      <c r="P10" s="4"/>
      <c r="Q10" s="4"/>
      <c r="R10" s="4"/>
      <c r="S10" s="4"/>
      <c r="T10" s="4"/>
      <c r="U10" s="22"/>
      <c r="V10" s="22"/>
      <c r="W10" s="28"/>
      <c r="X10" s="28"/>
      <c r="Y10" s="27"/>
      <c r="Z10" s="27"/>
      <c r="AB10" s="20"/>
      <c r="AC10" s="20"/>
      <c r="AD10" s="23"/>
      <c r="AE10" s="23"/>
      <c r="AF10" s="21"/>
      <c r="AG10" s="20"/>
      <c r="AH10" s="20"/>
      <c r="AI10" s="20"/>
      <c r="AJ10" s="20"/>
      <c r="AK10" s="20"/>
      <c r="AL10" s="22"/>
      <c r="AM10" s="23"/>
      <c r="AN10" s="23"/>
    </row>
    <row r="11" spans="1:75" customFormat="1">
      <c r="A11" s="25">
        <v>5</v>
      </c>
      <c r="B11" s="28">
        <v>0.1444</v>
      </c>
      <c r="C11" s="28">
        <v>2.6499999999999999E-2</v>
      </c>
      <c r="D11" s="28">
        <v>2.3640000000000001E-2</v>
      </c>
      <c r="E11" s="28">
        <v>3.5400000000000002E-3</v>
      </c>
      <c r="F11" s="27">
        <v>0.84330000000000005</v>
      </c>
      <c r="G11" s="28">
        <v>4.428E-2</v>
      </c>
      <c r="H11" s="28">
        <v>4.3699999999999998E-3</v>
      </c>
      <c r="I11" s="22">
        <v>150.6</v>
      </c>
      <c r="J11" s="22">
        <v>22.32</v>
      </c>
      <c r="K11" s="22">
        <v>136.9</v>
      </c>
      <c r="L11" s="22">
        <v>23.51</v>
      </c>
      <c r="M11" s="37">
        <f>1/J11^2</f>
        <v>2.0072969257846122E-3</v>
      </c>
      <c r="N11" s="38">
        <f>(I11-$I$16)^2</f>
        <v>88.380572859050844</v>
      </c>
      <c r="O11" s="4"/>
      <c r="P11" s="4"/>
      <c r="Q11" s="4"/>
      <c r="R11" s="4"/>
      <c r="S11" s="4"/>
      <c r="T11" s="4"/>
      <c r="U11" s="22"/>
      <c r="V11" s="22"/>
      <c r="W11" s="28"/>
      <c r="X11" s="28"/>
      <c r="Y11" s="27"/>
      <c r="Z11" s="27"/>
      <c r="AB11" s="20"/>
      <c r="AC11" s="20"/>
      <c r="AD11" s="23"/>
      <c r="AE11" s="23"/>
      <c r="AF11" s="21"/>
      <c r="AG11" s="20"/>
      <c r="AH11" s="20"/>
      <c r="AI11" s="20"/>
      <c r="AJ11" s="20"/>
      <c r="AK11" s="20"/>
      <c r="AL11" s="22"/>
      <c r="AM11" s="23"/>
      <c r="AN11" s="23"/>
    </row>
    <row r="12" spans="1:75">
      <c r="A12" s="25">
        <v>2</v>
      </c>
      <c r="B12" s="28">
        <v>0.16370000000000001</v>
      </c>
      <c r="C12" s="28">
        <v>2.01E-2</v>
      </c>
      <c r="D12" s="28">
        <v>2.402E-2</v>
      </c>
      <c r="E12" s="28">
        <v>2.1299999999999999E-3</v>
      </c>
      <c r="F12" s="27">
        <v>0.77010000000000001</v>
      </c>
      <c r="G12" s="28">
        <v>4.9419999999999999E-2</v>
      </c>
      <c r="H12" s="28">
        <v>3.8899999999999998E-3</v>
      </c>
      <c r="I12" s="22">
        <v>153</v>
      </c>
      <c r="J12" s="22">
        <v>13.44</v>
      </c>
      <c r="K12" s="22">
        <v>153.9</v>
      </c>
      <c r="L12" s="22">
        <v>17.559999999999999</v>
      </c>
      <c r="M12" s="37">
        <f>1/J12^2</f>
        <v>5.536068594104309E-3</v>
      </c>
      <c r="N12" s="38">
        <f>(I12-$I$16)^2</f>
        <v>139.2658251982073</v>
      </c>
      <c r="U12" s="22"/>
      <c r="V12" s="22"/>
      <c r="W12" s="28"/>
      <c r="X12" s="28"/>
      <c r="Y12" s="27"/>
      <c r="Z12" s="27"/>
      <c r="AA12"/>
      <c r="AB12" s="20"/>
      <c r="AC12" s="20"/>
      <c r="AD12" s="23"/>
      <c r="AE12" s="23"/>
      <c r="AF12" s="21"/>
      <c r="AG12" s="20"/>
      <c r="AH12" s="20"/>
      <c r="AI12" s="20"/>
      <c r="AJ12" s="20"/>
      <c r="AK12" s="20"/>
      <c r="AL12" s="22"/>
      <c r="AM12" s="23"/>
      <c r="AN12" s="23"/>
      <c r="BG12" s="8"/>
      <c r="BJ12" s="7"/>
      <c r="BK12" s="7"/>
      <c r="BL12" s="8"/>
    </row>
    <row r="13" spans="1:75">
      <c r="A13" s="25"/>
      <c r="B13" s="28"/>
      <c r="C13" s="28"/>
      <c r="D13" s="28"/>
      <c r="E13" s="28"/>
      <c r="F13" s="27"/>
      <c r="G13" s="28"/>
      <c r="H13" s="28"/>
      <c r="I13" s="31" t="s">
        <v>36</v>
      </c>
      <c r="J13" s="31" t="s">
        <v>37</v>
      </c>
      <c r="K13" s="31" t="s">
        <v>38</v>
      </c>
      <c r="L13" s="27"/>
      <c r="M13" s="27"/>
      <c r="N13" s="27"/>
      <c r="R13" s="22"/>
      <c r="S13" s="22"/>
      <c r="T13" s="22"/>
      <c r="U13" s="22"/>
      <c r="V13" s="22"/>
      <c r="W13" s="28"/>
      <c r="X13" s="28"/>
      <c r="Y13" s="27"/>
      <c r="Z13" s="27"/>
      <c r="AA13" s="7"/>
      <c r="AB13" s="1"/>
      <c r="AC13" s="1"/>
      <c r="AD13" s="8"/>
      <c r="AE13" s="8"/>
      <c r="AG13" s="1"/>
      <c r="AH13" s="1"/>
      <c r="AI13" s="6"/>
      <c r="AJ13" s="1"/>
      <c r="AK13" s="1"/>
      <c r="AL13" s="7"/>
      <c r="AM13" s="8"/>
      <c r="AN13" s="8"/>
      <c r="BG13" s="8"/>
      <c r="BJ13" s="7"/>
      <c r="BK13" s="7"/>
      <c r="BL13" s="8"/>
    </row>
    <row r="14" spans="1:75">
      <c r="A14" s="25"/>
      <c r="B14" s="28"/>
      <c r="C14" s="28"/>
      <c r="D14" s="28"/>
      <c r="E14" s="28"/>
      <c r="F14" s="27"/>
      <c r="G14" s="28"/>
      <c r="H14" s="28"/>
      <c r="I14" s="32">
        <f>AVERAGE(I7:I12)</f>
        <v>144.08333333333334</v>
      </c>
      <c r="J14" s="32">
        <f>STDEV(I7:I12)</f>
        <v>8.0541707621990906</v>
      </c>
      <c r="K14" s="33">
        <f>100*J14/I14</f>
        <v>5.5899392218848512</v>
      </c>
      <c r="L14" s="27"/>
      <c r="M14" s="27"/>
      <c r="N14" s="27"/>
      <c r="R14" s="22"/>
      <c r="S14" s="22"/>
      <c r="T14" s="22"/>
      <c r="U14" s="22"/>
      <c r="V14" s="22"/>
      <c r="W14" s="28"/>
      <c r="X14" s="28"/>
      <c r="Y14" s="27"/>
      <c r="Z14" s="27"/>
      <c r="AA14" s="7"/>
      <c r="AB14" s="1"/>
      <c r="AC14" s="1"/>
      <c r="AD14" s="8"/>
      <c r="AE14" s="8"/>
      <c r="AG14" s="1"/>
      <c r="AH14" s="1"/>
      <c r="AI14" s="6"/>
      <c r="AJ14" s="1"/>
      <c r="AK14" s="1"/>
      <c r="AL14" s="7"/>
      <c r="AM14" s="8"/>
      <c r="AN14" s="8"/>
      <c r="BG14" s="8"/>
      <c r="BJ14" s="7"/>
      <c r="BK14" s="7"/>
      <c r="BL14" s="8"/>
    </row>
    <row r="15" spans="1:75">
      <c r="A15" s="25"/>
      <c r="B15" s="28"/>
      <c r="C15" s="28"/>
      <c r="D15" s="28"/>
      <c r="E15" s="28"/>
      <c r="F15" s="27"/>
      <c r="G15" s="28"/>
      <c r="H15" s="28"/>
      <c r="I15" s="34" t="s">
        <v>39</v>
      </c>
      <c r="J15" s="34" t="s">
        <v>40</v>
      </c>
      <c r="K15" s="34" t="s">
        <v>41</v>
      </c>
      <c r="L15" s="27"/>
      <c r="M15" s="27"/>
      <c r="N15" s="27"/>
      <c r="R15" s="22"/>
      <c r="S15" s="22"/>
      <c r="T15" s="22"/>
      <c r="U15" s="22"/>
      <c r="V15" s="22"/>
      <c r="W15" s="28"/>
      <c r="X15" s="28"/>
      <c r="Y15" s="27"/>
      <c r="Z15" s="27"/>
      <c r="AA15" s="7"/>
      <c r="AB15" s="1"/>
      <c r="AC15" s="1"/>
      <c r="AD15" s="8"/>
      <c r="AE15" s="8"/>
      <c r="AG15" s="1"/>
      <c r="AH15" s="1"/>
      <c r="AI15" s="6"/>
      <c r="AJ15" s="1"/>
      <c r="AK15" s="1"/>
      <c r="AL15" s="7"/>
      <c r="AM15" s="8"/>
      <c r="AN15" s="8"/>
      <c r="BG15" s="8"/>
      <c r="BJ15" s="7"/>
      <c r="BK15" s="7"/>
      <c r="BL15" s="8"/>
    </row>
    <row r="16" spans="1:75">
      <c r="B16" s="6"/>
      <c r="C16" s="6"/>
      <c r="D16" s="6"/>
      <c r="E16" s="6"/>
      <c r="F16" s="6"/>
      <c r="G16" s="6"/>
      <c r="H16" s="6"/>
      <c r="I16" s="35">
        <f>SUMPRODUCT(I7:I12,M7:M12)/SUM(M7:M12)</f>
        <v>141.19890576267576</v>
      </c>
      <c r="J16" s="35">
        <f>SQRT(1/SUM(M7:M12))</f>
        <v>4.8059735420457059</v>
      </c>
      <c r="K16" s="36">
        <f>SUMPRODUCT(M7:M12,N7:N12)/(COUNT(N7:N12)-1)</f>
        <v>0.44596621857357083</v>
      </c>
      <c r="L16" s="6"/>
      <c r="M16" s="6"/>
      <c r="N16" s="6"/>
      <c r="R16" s="6"/>
      <c r="S16" s="6"/>
      <c r="T16" s="6"/>
      <c r="U16" s="6"/>
      <c r="V16" s="6"/>
      <c r="W16" s="6"/>
      <c r="X16" s="6"/>
      <c r="Y16" s="6"/>
      <c r="AB16" s="6"/>
      <c r="AC16" s="6"/>
      <c r="AD16" s="8"/>
      <c r="AE16" s="8"/>
      <c r="AG16" s="6"/>
      <c r="AH16" s="6"/>
      <c r="AI16" s="6"/>
      <c r="AJ16" s="6"/>
      <c r="AK16" s="6"/>
      <c r="AL16" s="7"/>
    </row>
    <row r="17" spans="1:38">
      <c r="B17" s="6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AB17" s="6"/>
      <c r="AC17" s="6"/>
      <c r="AD17" s="8"/>
      <c r="AE17" s="8"/>
      <c r="AG17" s="6"/>
      <c r="AH17" s="6"/>
      <c r="AI17" s="6"/>
      <c r="AJ17" s="6"/>
      <c r="AK17" s="6"/>
      <c r="AL17" s="7"/>
    </row>
    <row r="18" spans="1:38">
      <c r="B18" s="6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AB18" s="6"/>
      <c r="AC18" s="6"/>
      <c r="AD18" s="8"/>
      <c r="AE18" s="8"/>
      <c r="AG18" s="6"/>
      <c r="AH18" s="6"/>
      <c r="AI18" s="6"/>
      <c r="AJ18" s="6"/>
      <c r="AK18" s="6"/>
      <c r="AL18" s="7"/>
    </row>
    <row r="19" spans="1:38">
      <c r="B19" s="6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B19" s="6"/>
      <c r="AC19" s="6"/>
      <c r="AD19" s="8"/>
      <c r="AE19" s="8"/>
      <c r="AG19" s="6"/>
      <c r="AH19" s="6"/>
      <c r="AI19" s="6"/>
      <c r="AJ19" s="6"/>
      <c r="AK19" s="6"/>
      <c r="AL19" s="7"/>
    </row>
    <row r="20" spans="1:38">
      <c r="B20" s="6"/>
      <c r="C20" s="1"/>
      <c r="D20" s="1"/>
      <c r="E20" s="1"/>
      <c r="F20" s="1"/>
      <c r="G20" s="1"/>
      <c r="H20" s="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B20" s="6"/>
      <c r="AC20" s="6"/>
      <c r="AD20" s="8"/>
      <c r="AE20" s="8"/>
      <c r="AG20" s="6"/>
      <c r="AH20" s="6"/>
      <c r="AI20" s="6"/>
      <c r="AJ20" s="6"/>
      <c r="AK20" s="6"/>
      <c r="AL20" s="7"/>
    </row>
    <row r="21" spans="1:38">
      <c r="C21" s="27"/>
      <c r="D21" s="27"/>
      <c r="E21" s="27"/>
      <c r="F21" s="27"/>
      <c r="G21" s="27"/>
      <c r="H21" s="27"/>
    </row>
    <row r="22" spans="1:38">
      <c r="A22" s="17"/>
      <c r="C22" s="27"/>
      <c r="D22" s="27"/>
      <c r="E22" s="27"/>
      <c r="F22" s="27"/>
      <c r="G22" s="27"/>
      <c r="H22" s="27"/>
    </row>
    <row r="23" spans="1:38">
      <c r="B23" s="6"/>
      <c r="C23" s="27"/>
      <c r="D23" s="27"/>
      <c r="E23" s="27"/>
      <c r="F23" s="27"/>
      <c r="G23" s="27"/>
      <c r="H23" s="2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AB23" s="5"/>
      <c r="AC23" s="5"/>
      <c r="AD23" s="8"/>
      <c r="AE23" s="8"/>
      <c r="AG23" s="5"/>
      <c r="AH23" s="5"/>
      <c r="AI23" s="5"/>
      <c r="AJ23" s="5"/>
      <c r="AK23" s="5"/>
      <c r="AL23" s="7"/>
    </row>
    <row r="24" spans="1:38">
      <c r="B24" s="6"/>
      <c r="C24" s="27"/>
      <c r="D24" s="27"/>
      <c r="E24" s="27"/>
      <c r="F24" s="27"/>
      <c r="G24" s="27"/>
      <c r="H24" s="2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AB24" s="5"/>
      <c r="AC24" s="5"/>
      <c r="AD24" s="8"/>
      <c r="AE24" s="8"/>
      <c r="AG24" s="5"/>
      <c r="AH24" s="5"/>
      <c r="AI24" s="5"/>
      <c r="AJ24" s="5"/>
      <c r="AK24" s="5"/>
      <c r="AL24" s="7"/>
    </row>
    <row r="25" spans="1:38">
      <c r="B25" s="6"/>
      <c r="C25" s="27"/>
      <c r="D25" s="27"/>
      <c r="E25" s="27"/>
      <c r="F25" s="27"/>
      <c r="G25" s="27"/>
      <c r="H25" s="2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AB25" s="5"/>
      <c r="AC25" s="5"/>
      <c r="AD25" s="8"/>
      <c r="AE25" s="8"/>
      <c r="AG25" s="5"/>
      <c r="AH25" s="5"/>
      <c r="AI25" s="5"/>
      <c r="AJ25" s="5"/>
      <c r="AK25" s="5"/>
      <c r="AL25" s="7"/>
    </row>
    <row r="26" spans="1:38">
      <c r="B26" s="6"/>
      <c r="C26" s="27"/>
      <c r="D26" s="27"/>
      <c r="E26" s="27"/>
      <c r="F26" s="27"/>
      <c r="G26" s="27"/>
      <c r="H26" s="2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AB26" s="5"/>
      <c r="AC26" s="5"/>
      <c r="AD26" s="8"/>
      <c r="AE26" s="8"/>
      <c r="AG26" s="5"/>
      <c r="AH26" s="5"/>
      <c r="AI26" s="5"/>
      <c r="AJ26" s="5"/>
      <c r="AK26" s="5"/>
      <c r="AL26" s="7"/>
    </row>
    <row r="27" spans="1:38">
      <c r="B27" s="6"/>
      <c r="C27" s="27"/>
      <c r="D27" s="27"/>
      <c r="E27" s="27"/>
      <c r="F27" s="27"/>
      <c r="G27" s="27"/>
      <c r="H27" s="2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B27" s="5"/>
      <c r="AC27" s="5"/>
      <c r="AD27" s="8"/>
      <c r="AE27" s="8"/>
      <c r="AG27" s="5"/>
      <c r="AH27" s="5"/>
      <c r="AI27" s="5"/>
      <c r="AJ27" s="5"/>
      <c r="AK27" s="5"/>
      <c r="AL27" s="7"/>
    </row>
    <row r="28" spans="1:38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B28" s="5"/>
      <c r="AC28" s="5"/>
      <c r="AD28" s="8"/>
      <c r="AE28" s="8"/>
      <c r="AG28" s="5"/>
      <c r="AH28" s="5"/>
      <c r="AI28" s="5"/>
      <c r="AJ28" s="5"/>
      <c r="AK28" s="5"/>
      <c r="AL28" s="7"/>
    </row>
    <row r="29" spans="1:38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AB29" s="5"/>
      <c r="AC29" s="5"/>
      <c r="AD29" s="8"/>
      <c r="AE29" s="8"/>
      <c r="AG29" s="5"/>
      <c r="AH29" s="5"/>
      <c r="AI29" s="5"/>
      <c r="AJ29" s="5"/>
      <c r="AK29" s="5"/>
      <c r="AL29" s="7"/>
    </row>
    <row r="30" spans="1:38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AB30" s="5"/>
      <c r="AC30" s="5"/>
      <c r="AD30" s="8"/>
      <c r="AE30" s="8"/>
      <c r="AG30" s="5"/>
      <c r="AH30" s="5"/>
      <c r="AI30" s="5"/>
      <c r="AJ30" s="5"/>
      <c r="AK30" s="5"/>
      <c r="AL30" s="7"/>
    </row>
    <row r="31" spans="1:38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AB31" s="5"/>
      <c r="AC31" s="5"/>
      <c r="AD31" s="8"/>
      <c r="AE31" s="8"/>
      <c r="AG31" s="5"/>
      <c r="AH31" s="5"/>
      <c r="AI31" s="5"/>
      <c r="AJ31" s="5"/>
      <c r="AK31" s="5"/>
      <c r="AL31" s="7"/>
    </row>
    <row r="32" spans="1:38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AB32" s="5"/>
      <c r="AC32" s="5"/>
      <c r="AD32" s="8"/>
      <c r="AE32" s="8"/>
      <c r="AG32" s="5"/>
      <c r="AH32" s="5"/>
      <c r="AI32" s="5"/>
      <c r="AJ32" s="5"/>
      <c r="AK32" s="5"/>
      <c r="AL32" s="7"/>
    </row>
    <row r="33" spans="2:38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AB33" s="5"/>
      <c r="AC33" s="5"/>
      <c r="AD33" s="8"/>
      <c r="AE33" s="8"/>
      <c r="AG33" s="5"/>
      <c r="AH33" s="5"/>
      <c r="AI33" s="5"/>
      <c r="AJ33" s="5"/>
      <c r="AK33" s="5"/>
      <c r="AL33" s="7"/>
    </row>
    <row r="34" spans="2:38">
      <c r="AL34" s="7"/>
    </row>
    <row r="35" spans="2:38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B35" s="5"/>
      <c r="AC35" s="5"/>
      <c r="AD35" s="8"/>
      <c r="AE35" s="8"/>
      <c r="AG35" s="5"/>
      <c r="AH35" s="5"/>
      <c r="AI35" s="5"/>
      <c r="AJ35" s="5"/>
      <c r="AK35" s="5"/>
      <c r="AL35" s="7"/>
    </row>
    <row r="36" spans="2:38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AB36" s="5"/>
      <c r="AC36" s="5"/>
      <c r="AD36" s="8"/>
      <c r="AE36" s="8"/>
      <c r="AG36" s="5"/>
      <c r="AH36" s="5"/>
      <c r="AI36" s="5"/>
      <c r="AJ36" s="5"/>
      <c r="AK36" s="5"/>
      <c r="AL36" s="7"/>
    </row>
    <row r="37" spans="2:38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AB37" s="5"/>
      <c r="AC37" s="5"/>
      <c r="AD37" s="8"/>
      <c r="AE37" s="8"/>
      <c r="AG37" s="5"/>
      <c r="AH37" s="5"/>
      <c r="AI37" s="5"/>
      <c r="AJ37" s="5"/>
      <c r="AK37" s="5"/>
      <c r="AL37" s="7"/>
    </row>
    <row r="38" spans="2:38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B38" s="5"/>
      <c r="AC38" s="5"/>
      <c r="AD38" s="8"/>
      <c r="AE38" s="8"/>
      <c r="AG38" s="5"/>
      <c r="AH38" s="5"/>
      <c r="AI38" s="5"/>
      <c r="AJ38" s="5"/>
      <c r="AK38" s="5"/>
      <c r="AL38" s="7"/>
    </row>
    <row r="39" spans="2:38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AB39" s="5"/>
      <c r="AC39" s="5"/>
      <c r="AD39" s="8"/>
      <c r="AE39" s="8"/>
      <c r="AG39" s="5"/>
      <c r="AH39" s="5"/>
      <c r="AI39" s="5"/>
      <c r="AJ39" s="5"/>
      <c r="AK39" s="5"/>
      <c r="AL39" s="7"/>
    </row>
    <row r="40" spans="2:38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B40" s="5"/>
      <c r="AC40" s="5"/>
      <c r="AD40" s="8"/>
      <c r="AE40" s="8"/>
      <c r="AG40" s="5"/>
      <c r="AH40" s="5"/>
      <c r="AI40" s="5"/>
      <c r="AJ40" s="5"/>
      <c r="AK40" s="5"/>
      <c r="AL40" s="7"/>
    </row>
    <row r="41" spans="2:38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AB41" s="5"/>
      <c r="AC41" s="5"/>
      <c r="AD41" s="8"/>
      <c r="AE41" s="8"/>
      <c r="AG41" s="5"/>
      <c r="AH41" s="5"/>
      <c r="AI41" s="5"/>
      <c r="AJ41" s="5"/>
      <c r="AK41" s="5"/>
      <c r="AL41" s="7"/>
    </row>
    <row r="42" spans="2:38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B42" s="5"/>
      <c r="AC42" s="5"/>
      <c r="AD42" s="8"/>
      <c r="AE42" s="8"/>
      <c r="AG42" s="5"/>
      <c r="AH42" s="5"/>
      <c r="AI42" s="5"/>
      <c r="AJ42" s="5"/>
      <c r="AK42" s="5"/>
      <c r="AL42" s="7"/>
    </row>
    <row r="43" spans="2:38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AB43" s="5"/>
      <c r="AC43" s="5"/>
      <c r="AD43" s="8"/>
      <c r="AE43" s="8"/>
      <c r="AG43" s="5"/>
      <c r="AH43" s="5"/>
      <c r="AI43" s="5"/>
      <c r="AJ43" s="5"/>
      <c r="AK43" s="5"/>
      <c r="AL43" s="7"/>
    </row>
    <row r="44" spans="2:38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B44" s="5"/>
      <c r="AC44" s="5"/>
      <c r="AD44" s="8"/>
      <c r="AE44" s="8"/>
      <c r="AG44" s="5"/>
      <c r="AH44" s="5"/>
      <c r="AI44" s="5"/>
      <c r="AJ44" s="5"/>
      <c r="AK44" s="5"/>
      <c r="AL44" s="7"/>
    </row>
    <row r="45" spans="2:38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AB45" s="5"/>
      <c r="AC45" s="5"/>
      <c r="AD45" s="8"/>
      <c r="AE45" s="8"/>
      <c r="AG45" s="5"/>
      <c r="AH45" s="5"/>
      <c r="AI45" s="5"/>
      <c r="AJ45" s="5"/>
      <c r="AK45" s="5"/>
      <c r="AL45" s="7"/>
    </row>
    <row r="46" spans="2:38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AB46" s="5"/>
      <c r="AC46" s="5"/>
      <c r="AD46" s="8"/>
      <c r="AE46" s="8"/>
      <c r="AG46" s="5"/>
      <c r="AH46" s="5"/>
      <c r="AI46" s="5"/>
      <c r="AJ46" s="5"/>
      <c r="AK46" s="5"/>
      <c r="AL46" s="7"/>
    </row>
    <row r="47" spans="2:38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B47" s="5"/>
      <c r="AC47" s="5"/>
      <c r="AD47" s="8"/>
      <c r="AE47" s="8"/>
      <c r="AG47" s="5"/>
      <c r="AH47" s="5"/>
      <c r="AI47" s="5"/>
      <c r="AJ47" s="5"/>
      <c r="AK47" s="5"/>
      <c r="AL47" s="7"/>
    </row>
    <row r="48" spans="2:38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B48" s="5"/>
      <c r="AC48" s="5"/>
      <c r="AD48" s="8"/>
      <c r="AE48" s="8"/>
      <c r="AG48" s="5"/>
      <c r="AH48" s="5"/>
      <c r="AI48" s="5"/>
      <c r="AJ48" s="5"/>
      <c r="AK48" s="5"/>
      <c r="AL48" s="7"/>
    </row>
    <row r="49" spans="1:38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B49" s="5"/>
      <c r="AC49" s="5"/>
      <c r="AD49" s="8"/>
      <c r="AE49" s="8"/>
      <c r="AG49" s="5"/>
      <c r="AH49" s="5"/>
      <c r="AI49" s="5"/>
      <c r="AJ49" s="5"/>
      <c r="AK49" s="5"/>
      <c r="AL49" s="7"/>
    </row>
    <row r="50" spans="1:38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B50" s="5"/>
      <c r="AC50" s="5"/>
      <c r="AD50" s="8"/>
      <c r="AE50" s="8"/>
      <c r="AG50" s="5"/>
      <c r="AH50" s="5"/>
      <c r="AI50" s="5"/>
      <c r="AJ50" s="5"/>
      <c r="AK50" s="5"/>
      <c r="AL50" s="7"/>
    </row>
    <row r="52" spans="1:38">
      <c r="A52" s="17"/>
    </row>
    <row r="53" spans="1:38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AB53" s="5"/>
      <c r="AC53" s="5"/>
      <c r="AD53" s="8"/>
      <c r="AE53" s="8"/>
      <c r="AG53" s="5"/>
      <c r="AH53" s="5"/>
      <c r="AI53" s="5"/>
      <c r="AJ53" s="5"/>
      <c r="AK53" s="5"/>
      <c r="AL53" s="7"/>
    </row>
    <row r="54" spans="1:38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B54" s="5"/>
      <c r="AC54" s="5"/>
      <c r="AD54" s="8"/>
      <c r="AE54" s="8"/>
      <c r="AG54" s="5"/>
      <c r="AH54" s="5"/>
      <c r="AI54" s="5"/>
      <c r="AJ54" s="5"/>
      <c r="AK54" s="5"/>
      <c r="AL54" s="7"/>
    </row>
    <row r="55" spans="1:38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B55" s="5"/>
      <c r="AC55" s="5"/>
      <c r="AD55" s="8"/>
      <c r="AE55" s="8"/>
      <c r="AG55" s="5"/>
      <c r="AH55" s="5"/>
      <c r="AI55" s="5"/>
      <c r="AJ55" s="5"/>
      <c r="AK55" s="5"/>
      <c r="AL55" s="7"/>
    </row>
    <row r="56" spans="1:38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AB56" s="5"/>
      <c r="AC56" s="5"/>
      <c r="AD56" s="8"/>
      <c r="AE56" s="8"/>
      <c r="AG56" s="5"/>
      <c r="AH56" s="5"/>
      <c r="AI56" s="5"/>
      <c r="AJ56" s="5"/>
      <c r="AK56" s="5"/>
      <c r="AL56" s="7"/>
    </row>
    <row r="57" spans="1:38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B57" s="5"/>
      <c r="AC57" s="5"/>
      <c r="AD57" s="8"/>
      <c r="AE57" s="8"/>
      <c r="AG57" s="5"/>
      <c r="AH57" s="5"/>
      <c r="AI57" s="5"/>
      <c r="AJ57" s="5"/>
      <c r="AK57" s="5"/>
      <c r="AL57" s="7"/>
    </row>
    <row r="58" spans="1:38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AB58" s="5"/>
      <c r="AC58" s="5"/>
      <c r="AD58" s="8"/>
      <c r="AE58" s="8"/>
      <c r="AG58" s="5"/>
      <c r="AH58" s="5"/>
      <c r="AI58" s="5"/>
      <c r="AJ58" s="5"/>
      <c r="AK58" s="5"/>
      <c r="AL58" s="7"/>
    </row>
    <row r="59" spans="1:38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AB59" s="5"/>
      <c r="AC59" s="5"/>
      <c r="AD59" s="8"/>
      <c r="AE59" s="8"/>
      <c r="AG59" s="5"/>
      <c r="AH59" s="5"/>
      <c r="AI59" s="5"/>
      <c r="AJ59" s="5"/>
      <c r="AK59" s="5"/>
      <c r="AL59" s="7"/>
    </row>
    <row r="60" spans="1:38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B60" s="5"/>
      <c r="AC60" s="5"/>
      <c r="AD60" s="8"/>
      <c r="AE60" s="8"/>
      <c r="AG60" s="5"/>
      <c r="AH60" s="5"/>
      <c r="AI60" s="5"/>
      <c r="AJ60" s="5"/>
      <c r="AK60" s="5"/>
      <c r="AL60" s="7"/>
    </row>
    <row r="61" spans="1:38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B61" s="5"/>
      <c r="AC61" s="5"/>
      <c r="AD61" s="8"/>
      <c r="AE61" s="8"/>
      <c r="AG61" s="5"/>
      <c r="AH61" s="5"/>
      <c r="AI61" s="5"/>
      <c r="AJ61" s="5"/>
      <c r="AK61" s="5"/>
      <c r="AL61" s="7"/>
    </row>
    <row r="62" spans="1:38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AB62" s="5"/>
      <c r="AC62" s="5"/>
      <c r="AD62" s="8"/>
      <c r="AE62" s="8"/>
      <c r="AG62" s="5"/>
      <c r="AH62" s="5"/>
      <c r="AI62" s="5"/>
      <c r="AJ62" s="5"/>
      <c r="AK62" s="5"/>
      <c r="AL62" s="7"/>
    </row>
    <row r="63" spans="1:38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B63" s="5"/>
      <c r="AC63" s="5"/>
      <c r="AD63" s="8"/>
      <c r="AE63" s="8"/>
      <c r="AG63" s="5"/>
      <c r="AH63" s="5"/>
      <c r="AI63" s="5"/>
      <c r="AJ63" s="5"/>
      <c r="AK63" s="5"/>
      <c r="AL63" s="7"/>
    </row>
    <row r="64" spans="1:38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AB64" s="5"/>
      <c r="AC64" s="5"/>
      <c r="AD64" s="8"/>
      <c r="AE64" s="8"/>
      <c r="AG64" s="5"/>
      <c r="AH64" s="5"/>
      <c r="AI64" s="5"/>
      <c r="AJ64" s="5"/>
      <c r="AK64" s="5"/>
      <c r="AL64" s="7"/>
    </row>
    <row r="65" spans="2:38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AB65" s="5"/>
      <c r="AC65" s="5"/>
      <c r="AD65" s="8"/>
      <c r="AE65" s="8"/>
      <c r="AG65" s="5"/>
      <c r="AH65" s="5"/>
      <c r="AI65" s="5"/>
      <c r="AJ65" s="5"/>
      <c r="AK65" s="5"/>
      <c r="AL65" s="7"/>
    </row>
    <row r="66" spans="2:38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B66" s="5"/>
      <c r="AC66" s="5"/>
      <c r="AD66" s="8"/>
      <c r="AE66" s="8"/>
      <c r="AG66" s="5"/>
      <c r="AH66" s="5"/>
      <c r="AI66" s="5"/>
      <c r="AJ66" s="5"/>
      <c r="AK66" s="5"/>
      <c r="AL66" s="7"/>
    </row>
    <row r="67" spans="2:38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B67" s="5"/>
      <c r="AC67" s="5"/>
      <c r="AD67" s="8"/>
      <c r="AE67" s="8"/>
      <c r="AG67" s="5"/>
      <c r="AH67" s="5"/>
      <c r="AI67" s="5"/>
      <c r="AJ67" s="5"/>
      <c r="AK67" s="5"/>
      <c r="AL67" s="7"/>
    </row>
    <row r="68" spans="2:38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B68" s="5"/>
      <c r="AC68" s="5"/>
      <c r="AD68" s="8"/>
      <c r="AE68" s="8"/>
      <c r="AG68" s="5"/>
      <c r="AH68" s="5"/>
      <c r="AI68" s="5"/>
      <c r="AJ68" s="5"/>
      <c r="AK68" s="5"/>
      <c r="AL68" s="7"/>
    </row>
    <row r="69" spans="2:38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AB69" s="5"/>
      <c r="AC69" s="5"/>
      <c r="AD69" s="8"/>
      <c r="AE69" s="8"/>
      <c r="AG69" s="5"/>
      <c r="AH69" s="5"/>
      <c r="AI69" s="5"/>
      <c r="AJ69" s="5"/>
      <c r="AK69" s="5"/>
      <c r="AL69" s="7"/>
    </row>
    <row r="70" spans="2:38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AB70" s="5"/>
      <c r="AC70" s="5"/>
      <c r="AD70" s="8"/>
      <c r="AE70" s="8"/>
      <c r="AG70" s="5"/>
      <c r="AH70" s="5"/>
      <c r="AI70" s="5"/>
      <c r="AJ70" s="5"/>
      <c r="AK70" s="5"/>
      <c r="AL70" s="7"/>
    </row>
    <row r="71" spans="2:38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AB71" s="5"/>
      <c r="AC71" s="5"/>
      <c r="AD71" s="8"/>
      <c r="AE71" s="8"/>
      <c r="AG71" s="5"/>
      <c r="AH71" s="5"/>
      <c r="AI71" s="5"/>
      <c r="AJ71" s="5"/>
      <c r="AK71" s="5"/>
      <c r="AL71" s="7"/>
    </row>
    <row r="72" spans="2:38">
      <c r="AD72" s="8"/>
      <c r="AE72" s="8"/>
      <c r="AL72" s="7"/>
    </row>
    <row r="73" spans="2:38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AB73" s="5"/>
      <c r="AC73" s="5"/>
      <c r="AD73" s="8"/>
      <c r="AE73" s="8"/>
      <c r="AG73" s="5"/>
      <c r="AH73" s="5"/>
      <c r="AI73" s="5"/>
      <c r="AJ73" s="5"/>
      <c r="AK73" s="5"/>
      <c r="AL73" s="7"/>
    </row>
    <row r="74" spans="2:38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AB74" s="5"/>
      <c r="AC74" s="5"/>
      <c r="AD74" s="8"/>
      <c r="AE74" s="8"/>
      <c r="AG74" s="5"/>
      <c r="AH74" s="5"/>
      <c r="AI74" s="5"/>
      <c r="AJ74" s="5"/>
      <c r="AK74" s="5"/>
      <c r="AL74" s="7"/>
    </row>
    <row r="75" spans="2:38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AB75" s="5"/>
      <c r="AC75" s="5"/>
      <c r="AD75" s="8"/>
      <c r="AE75" s="8"/>
      <c r="AG75" s="5"/>
      <c r="AH75" s="5"/>
      <c r="AI75" s="5"/>
      <c r="AJ75" s="5"/>
      <c r="AK75" s="5"/>
      <c r="AL75" s="7"/>
    </row>
    <row r="76" spans="2:38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AB76" s="5"/>
      <c r="AC76" s="5"/>
      <c r="AD76" s="8"/>
      <c r="AE76" s="8"/>
      <c r="AG76" s="5"/>
      <c r="AH76" s="5"/>
      <c r="AI76" s="5"/>
      <c r="AJ76" s="5"/>
      <c r="AK76" s="5"/>
      <c r="AL76" s="7"/>
    </row>
    <row r="77" spans="2:38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AB77" s="5"/>
      <c r="AC77" s="5"/>
      <c r="AD77" s="8"/>
      <c r="AE77" s="8"/>
      <c r="AG77" s="5"/>
      <c r="AH77" s="5"/>
      <c r="AI77" s="5"/>
      <c r="AJ77" s="5"/>
      <c r="AK77" s="5"/>
      <c r="AL77" s="7"/>
    </row>
    <row r="78" spans="2:38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AB78" s="5"/>
      <c r="AC78" s="5"/>
      <c r="AD78" s="8"/>
      <c r="AE78" s="8"/>
      <c r="AG78" s="5"/>
      <c r="AH78" s="5"/>
      <c r="AI78" s="5"/>
      <c r="AJ78" s="5"/>
      <c r="AK78" s="5"/>
      <c r="AL78" s="7"/>
    </row>
    <row r="79" spans="2:38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AB79" s="5"/>
      <c r="AC79" s="5"/>
      <c r="AD79" s="8"/>
      <c r="AE79" s="8"/>
      <c r="AG79" s="5"/>
      <c r="AH79" s="5"/>
      <c r="AI79" s="5"/>
      <c r="AJ79" s="5"/>
      <c r="AK79" s="5"/>
      <c r="AL79" s="7"/>
    </row>
    <row r="80" spans="2:38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AB80" s="5"/>
      <c r="AC80" s="5"/>
      <c r="AD80" s="8"/>
      <c r="AE80" s="8"/>
      <c r="AG80" s="5"/>
      <c r="AH80" s="5"/>
      <c r="AI80" s="5"/>
      <c r="AJ80" s="5"/>
      <c r="AK80" s="5"/>
      <c r="AL80" s="7"/>
    </row>
    <row r="81" spans="1:38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AB81" s="5"/>
      <c r="AC81" s="5"/>
      <c r="AD81" s="8"/>
      <c r="AE81" s="8"/>
      <c r="AG81" s="5"/>
      <c r="AH81" s="5"/>
      <c r="AI81" s="5"/>
      <c r="AJ81" s="5"/>
      <c r="AK81" s="5"/>
      <c r="AL81" s="7"/>
    </row>
    <row r="82" spans="1:38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B82" s="5"/>
      <c r="AC82" s="5"/>
      <c r="AD82" s="8"/>
      <c r="AE82" s="8"/>
      <c r="AG82" s="5"/>
      <c r="AH82" s="5"/>
      <c r="AI82" s="5"/>
      <c r="AJ82" s="5"/>
      <c r="AK82" s="5"/>
      <c r="AL82" s="7"/>
    </row>
    <row r="83" spans="1:38">
      <c r="AD83" s="8"/>
      <c r="AE83" s="8"/>
      <c r="AL83" s="7"/>
    </row>
    <row r="84" spans="1:38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B84" s="5"/>
      <c r="AC84" s="5"/>
      <c r="AD84" s="8"/>
      <c r="AE84" s="8"/>
      <c r="AG84" s="5"/>
      <c r="AH84" s="5"/>
      <c r="AI84" s="5"/>
      <c r="AJ84" s="5"/>
      <c r="AK84" s="5"/>
      <c r="AL84" s="7"/>
    </row>
    <row r="85" spans="1:38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B85" s="5"/>
      <c r="AC85" s="5"/>
      <c r="AD85" s="8"/>
      <c r="AE85" s="8"/>
      <c r="AG85" s="5"/>
      <c r="AH85" s="5"/>
      <c r="AI85" s="5"/>
      <c r="AJ85" s="5"/>
      <c r="AK85" s="5"/>
      <c r="AL85" s="7"/>
    </row>
    <row r="86" spans="1:38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AB86" s="5"/>
      <c r="AC86" s="5"/>
      <c r="AD86" s="8"/>
      <c r="AE86" s="8"/>
      <c r="AG86" s="5"/>
      <c r="AH86" s="5"/>
      <c r="AI86" s="5"/>
      <c r="AJ86" s="5"/>
      <c r="AK86" s="5"/>
      <c r="AL86" s="7"/>
    </row>
    <row r="87" spans="1:3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AB87" s="5"/>
      <c r="AC87" s="5"/>
      <c r="AD87" s="8"/>
      <c r="AE87" s="8"/>
      <c r="AG87" s="5"/>
      <c r="AH87" s="5"/>
      <c r="AI87" s="5"/>
      <c r="AJ87" s="5"/>
      <c r="AK87" s="5"/>
      <c r="AL87" s="7"/>
    </row>
    <row r="88" spans="1:3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AB88" s="5"/>
      <c r="AC88" s="5"/>
      <c r="AD88" s="8"/>
      <c r="AE88" s="8"/>
      <c r="AG88" s="5"/>
      <c r="AH88" s="5"/>
      <c r="AI88" s="5"/>
      <c r="AJ88" s="5"/>
      <c r="AK88" s="5"/>
      <c r="AL88" s="7"/>
    </row>
    <row r="89" spans="1:38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AB89" s="5"/>
      <c r="AC89" s="5"/>
      <c r="AD89" s="8"/>
      <c r="AE89" s="8"/>
      <c r="AG89" s="5"/>
      <c r="AH89" s="5"/>
      <c r="AI89" s="5"/>
      <c r="AJ89" s="5"/>
      <c r="AK89" s="5"/>
      <c r="AL89" s="7"/>
    </row>
    <row r="90" spans="1:38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AB90" s="5"/>
      <c r="AC90" s="5"/>
      <c r="AD90" s="8"/>
      <c r="AE90" s="8"/>
      <c r="AG90" s="5"/>
      <c r="AH90" s="5"/>
      <c r="AI90" s="5"/>
      <c r="AJ90" s="5"/>
      <c r="AK90" s="5"/>
      <c r="AL90" s="7"/>
    </row>
    <row r="91" spans="1:38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AB91" s="5"/>
      <c r="AC91" s="5"/>
      <c r="AD91" s="8"/>
      <c r="AE91" s="8"/>
      <c r="AG91" s="5"/>
      <c r="AH91" s="5"/>
      <c r="AI91" s="5"/>
      <c r="AJ91" s="5"/>
      <c r="AK91" s="5"/>
      <c r="AL91" s="7"/>
    </row>
    <row r="92" spans="1:38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AB92" s="5"/>
      <c r="AC92" s="5"/>
      <c r="AD92" s="8"/>
      <c r="AE92" s="8"/>
      <c r="AG92" s="5"/>
      <c r="AH92" s="5"/>
      <c r="AI92" s="5"/>
      <c r="AJ92" s="5"/>
      <c r="AK92" s="5"/>
      <c r="AL92" s="7"/>
    </row>
    <row r="94" spans="1:38">
      <c r="A94" s="17"/>
    </row>
    <row r="95" spans="1:38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AB95" s="5"/>
      <c r="AC95" s="5"/>
      <c r="AD95" s="8"/>
      <c r="AE95" s="8"/>
      <c r="AG95" s="5"/>
      <c r="AH95" s="5"/>
      <c r="AI95" s="5"/>
      <c r="AJ95" s="5"/>
      <c r="AK95" s="5"/>
      <c r="AL95" s="7"/>
    </row>
    <row r="96" spans="1:38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AB96" s="5"/>
      <c r="AC96" s="5"/>
      <c r="AD96" s="8"/>
      <c r="AE96" s="8"/>
      <c r="AG96" s="5"/>
      <c r="AH96" s="5"/>
      <c r="AI96" s="5"/>
      <c r="AJ96" s="5"/>
      <c r="AK96" s="5"/>
      <c r="AL96" s="7"/>
    </row>
    <row r="97" spans="2:38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AB97" s="5"/>
      <c r="AC97" s="5"/>
      <c r="AD97" s="8"/>
      <c r="AE97" s="8"/>
      <c r="AG97" s="5"/>
      <c r="AH97" s="5"/>
      <c r="AI97" s="5"/>
      <c r="AJ97" s="5"/>
      <c r="AK97" s="5"/>
      <c r="AL97" s="7"/>
    </row>
    <row r="98" spans="2:38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AB98" s="5"/>
      <c r="AC98" s="5"/>
      <c r="AD98" s="8"/>
      <c r="AE98" s="8"/>
      <c r="AG98" s="5"/>
      <c r="AH98" s="5"/>
      <c r="AI98" s="5"/>
      <c r="AJ98" s="5"/>
      <c r="AK98" s="5"/>
      <c r="AL98" s="7"/>
    </row>
    <row r="99" spans="2:38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AB99" s="5"/>
      <c r="AC99" s="5"/>
      <c r="AD99" s="8"/>
      <c r="AE99" s="8"/>
      <c r="AG99" s="5"/>
      <c r="AH99" s="5"/>
      <c r="AI99" s="5"/>
      <c r="AJ99" s="5"/>
      <c r="AK99" s="5"/>
      <c r="AL99" s="7"/>
    </row>
    <row r="100" spans="2:38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AB100" s="5"/>
      <c r="AC100" s="5"/>
      <c r="AD100" s="8"/>
      <c r="AE100" s="8"/>
      <c r="AG100" s="5"/>
      <c r="AH100" s="5"/>
      <c r="AI100" s="5"/>
      <c r="AJ100" s="5"/>
      <c r="AK100" s="5"/>
      <c r="AL100" s="7"/>
    </row>
    <row r="101" spans="2:38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AB101" s="5"/>
      <c r="AC101" s="5"/>
      <c r="AD101" s="8"/>
      <c r="AE101" s="8"/>
      <c r="AG101" s="5"/>
      <c r="AH101" s="5"/>
      <c r="AI101" s="5"/>
      <c r="AJ101" s="5"/>
      <c r="AK101" s="5"/>
      <c r="AL101" s="7"/>
    </row>
    <row r="102" spans="2:38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AB102" s="5"/>
      <c r="AC102" s="5"/>
      <c r="AD102" s="8"/>
      <c r="AE102" s="8"/>
      <c r="AG102" s="5"/>
      <c r="AH102" s="5"/>
      <c r="AI102" s="5"/>
      <c r="AJ102" s="5"/>
      <c r="AK102" s="5"/>
      <c r="AL102" s="7"/>
    </row>
    <row r="103" spans="2:38">
      <c r="AD103" s="8"/>
      <c r="AE103" s="8"/>
      <c r="AL103" s="7"/>
    </row>
    <row r="104" spans="2:38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AB104" s="5"/>
      <c r="AC104" s="5"/>
      <c r="AD104" s="8"/>
      <c r="AE104" s="8"/>
      <c r="AG104" s="5"/>
      <c r="AH104" s="5"/>
      <c r="AI104" s="5"/>
      <c r="AJ104" s="5"/>
      <c r="AK104" s="5"/>
      <c r="AL104" s="7"/>
    </row>
    <row r="105" spans="2:38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AB105" s="5"/>
      <c r="AC105" s="5"/>
      <c r="AD105" s="8"/>
      <c r="AE105" s="8"/>
      <c r="AG105" s="5"/>
      <c r="AH105" s="5"/>
      <c r="AI105" s="5"/>
      <c r="AJ105" s="5"/>
      <c r="AK105" s="5"/>
      <c r="AL105" s="7"/>
    </row>
    <row r="106" spans="2:38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AB106" s="5"/>
      <c r="AC106" s="5"/>
      <c r="AD106" s="8"/>
      <c r="AE106" s="8"/>
      <c r="AG106" s="5"/>
      <c r="AH106" s="5"/>
      <c r="AI106" s="5"/>
      <c r="AJ106" s="5"/>
      <c r="AK106" s="5"/>
      <c r="AL106" s="7"/>
    </row>
    <row r="107" spans="2:38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AB107" s="5"/>
      <c r="AC107" s="5"/>
      <c r="AD107" s="8"/>
      <c r="AE107" s="8"/>
      <c r="AG107" s="5"/>
      <c r="AH107" s="5"/>
      <c r="AI107" s="5"/>
      <c r="AJ107" s="5"/>
      <c r="AK107" s="5"/>
      <c r="AL107" s="7"/>
    </row>
    <row r="108" spans="2:38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AB108" s="5"/>
      <c r="AC108" s="5"/>
      <c r="AD108" s="8"/>
      <c r="AE108" s="8"/>
      <c r="AG108" s="5"/>
      <c r="AH108" s="5"/>
      <c r="AI108" s="5"/>
      <c r="AJ108" s="5"/>
      <c r="AK108" s="5"/>
      <c r="AL108" s="7"/>
    </row>
    <row r="109" spans="2:38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AB109" s="5"/>
      <c r="AC109" s="5"/>
      <c r="AD109" s="8"/>
      <c r="AE109" s="8"/>
      <c r="AG109" s="5"/>
      <c r="AH109" s="5"/>
      <c r="AI109" s="5"/>
      <c r="AJ109" s="5"/>
      <c r="AK109" s="5"/>
      <c r="AL109" s="7"/>
    </row>
    <row r="110" spans="2:38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AB110" s="5"/>
      <c r="AC110" s="5"/>
      <c r="AD110" s="8"/>
      <c r="AE110" s="8"/>
      <c r="AG110" s="5"/>
      <c r="AH110" s="5"/>
      <c r="AI110" s="5"/>
      <c r="AJ110" s="5"/>
      <c r="AK110" s="5"/>
      <c r="AL110" s="7"/>
    </row>
    <row r="111" spans="2:38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AB111" s="5"/>
      <c r="AC111" s="5"/>
      <c r="AD111" s="8"/>
      <c r="AE111" s="8"/>
      <c r="AG111" s="5"/>
      <c r="AH111" s="5"/>
      <c r="AI111" s="5"/>
      <c r="AJ111" s="5"/>
      <c r="AK111" s="5"/>
      <c r="AL111" s="7"/>
    </row>
    <row r="112" spans="2:38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AB112" s="5"/>
      <c r="AC112" s="5"/>
      <c r="AD112" s="8"/>
      <c r="AE112" s="8"/>
      <c r="AG112" s="5"/>
      <c r="AH112" s="5"/>
      <c r="AI112" s="5"/>
      <c r="AJ112" s="5"/>
      <c r="AK112" s="5"/>
      <c r="AL112" s="7"/>
    </row>
    <row r="113" spans="2:38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AB113" s="5"/>
      <c r="AC113" s="5"/>
      <c r="AD113" s="8"/>
      <c r="AE113" s="8"/>
      <c r="AG113" s="5"/>
      <c r="AH113" s="5"/>
      <c r="AI113" s="5"/>
      <c r="AJ113" s="5"/>
      <c r="AK113" s="5"/>
      <c r="AL113" s="7"/>
    </row>
    <row r="114" spans="2:38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AB114" s="5"/>
      <c r="AC114" s="5"/>
      <c r="AD114" s="8"/>
      <c r="AE114" s="8"/>
      <c r="AG114" s="5"/>
      <c r="AH114" s="5"/>
      <c r="AI114" s="5"/>
      <c r="AJ114" s="5"/>
      <c r="AK114" s="5"/>
      <c r="AL114" s="7"/>
    </row>
    <row r="115" spans="2:38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AB115" s="5"/>
      <c r="AC115" s="5"/>
      <c r="AD115" s="8"/>
      <c r="AE115" s="8"/>
      <c r="AG115" s="5"/>
      <c r="AH115" s="5"/>
      <c r="AI115" s="5"/>
      <c r="AJ115" s="5"/>
      <c r="AK115" s="5"/>
      <c r="AL115" s="7"/>
    </row>
    <row r="116" spans="2:38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AB116" s="5"/>
      <c r="AC116" s="5"/>
      <c r="AD116" s="8"/>
      <c r="AE116" s="8"/>
      <c r="AG116" s="5"/>
      <c r="AH116" s="5"/>
      <c r="AI116" s="5"/>
      <c r="AJ116" s="5"/>
      <c r="AK116" s="5"/>
      <c r="AL116" s="7"/>
    </row>
    <row r="117" spans="2:38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AB117" s="5"/>
      <c r="AC117" s="5"/>
      <c r="AD117" s="8"/>
      <c r="AE117" s="8"/>
      <c r="AG117" s="5"/>
      <c r="AH117" s="5"/>
      <c r="AI117" s="5"/>
      <c r="AJ117" s="5"/>
      <c r="AK117" s="5"/>
      <c r="AL117" s="7"/>
    </row>
    <row r="118" spans="2:38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AB118" s="5"/>
      <c r="AC118" s="5"/>
      <c r="AD118" s="8"/>
      <c r="AE118" s="8"/>
      <c r="AG118" s="5"/>
      <c r="AH118" s="5"/>
      <c r="AI118" s="5"/>
      <c r="AJ118" s="5"/>
      <c r="AK118" s="5"/>
      <c r="AL118" s="7"/>
    </row>
    <row r="119" spans="2:38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AB119" s="5"/>
      <c r="AC119" s="5"/>
      <c r="AD119" s="8"/>
      <c r="AE119" s="8"/>
      <c r="AG119" s="5"/>
      <c r="AH119" s="5"/>
      <c r="AI119" s="5"/>
      <c r="AJ119" s="5"/>
      <c r="AK119" s="5"/>
      <c r="AL119" s="7"/>
    </row>
    <row r="120" spans="2:38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AB120" s="5"/>
      <c r="AC120" s="5"/>
      <c r="AD120" s="8"/>
      <c r="AE120" s="8"/>
      <c r="AG120" s="5"/>
      <c r="AH120" s="5"/>
      <c r="AI120" s="5"/>
      <c r="AJ120" s="5"/>
      <c r="AK120" s="5"/>
      <c r="AL120" s="7"/>
    </row>
    <row r="121" spans="2:38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AB121" s="5"/>
      <c r="AC121" s="5"/>
      <c r="AD121" s="8"/>
      <c r="AE121" s="8"/>
      <c r="AG121" s="5"/>
      <c r="AH121" s="5"/>
      <c r="AI121" s="5"/>
      <c r="AJ121" s="5"/>
      <c r="AK121" s="5"/>
      <c r="AL121" s="7"/>
    </row>
    <row r="122" spans="2:38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AB122" s="5"/>
      <c r="AC122" s="5"/>
      <c r="AD122" s="8"/>
      <c r="AE122" s="8"/>
      <c r="AG122" s="5"/>
      <c r="AH122" s="5"/>
      <c r="AI122" s="5"/>
      <c r="AJ122" s="5"/>
      <c r="AK122" s="5"/>
      <c r="AL122" s="7"/>
    </row>
    <row r="123" spans="2:38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AB123" s="5"/>
      <c r="AC123" s="5"/>
      <c r="AD123" s="8"/>
      <c r="AE123" s="8"/>
      <c r="AG123" s="5"/>
      <c r="AH123" s="5"/>
      <c r="AI123" s="5"/>
      <c r="AJ123" s="5"/>
      <c r="AK123" s="5"/>
      <c r="AL123" s="7"/>
    </row>
    <row r="124" spans="2:38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AB124" s="5"/>
      <c r="AC124" s="5"/>
      <c r="AD124" s="8"/>
      <c r="AE124" s="8"/>
      <c r="AG124" s="5"/>
      <c r="AH124" s="5"/>
      <c r="AI124" s="5"/>
      <c r="AJ124" s="5"/>
      <c r="AK124" s="5"/>
      <c r="AL124" s="7"/>
    </row>
    <row r="125" spans="2:38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AB125" s="5"/>
      <c r="AC125" s="5"/>
      <c r="AD125" s="8"/>
      <c r="AE125" s="8"/>
      <c r="AG125" s="5"/>
      <c r="AH125" s="5"/>
      <c r="AI125" s="5"/>
      <c r="AJ125" s="5"/>
      <c r="AK125" s="5"/>
      <c r="AL125" s="7"/>
    </row>
    <row r="126" spans="2:38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AB126" s="5"/>
      <c r="AC126" s="5"/>
      <c r="AD126" s="8"/>
      <c r="AE126" s="8"/>
      <c r="AG126" s="5"/>
      <c r="AH126" s="5"/>
      <c r="AI126" s="5"/>
      <c r="AJ126" s="5"/>
      <c r="AK126" s="5"/>
      <c r="AL126" s="7"/>
    </row>
    <row r="127" spans="2:38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AB127" s="5"/>
      <c r="AC127" s="5"/>
      <c r="AD127" s="8"/>
      <c r="AE127" s="8"/>
      <c r="AG127" s="5"/>
      <c r="AH127" s="5"/>
      <c r="AI127" s="5"/>
      <c r="AJ127" s="5"/>
      <c r="AK127" s="5"/>
      <c r="AL127" s="7"/>
    </row>
    <row r="128" spans="2:38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AB128" s="5"/>
      <c r="AC128" s="5"/>
      <c r="AD128" s="8"/>
      <c r="AE128" s="8"/>
      <c r="AG128" s="5"/>
      <c r="AH128" s="5"/>
      <c r="AI128" s="5"/>
      <c r="AJ128" s="5"/>
      <c r="AK128" s="5"/>
      <c r="AL128" s="7"/>
    </row>
    <row r="129" spans="1:63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AB129" s="5"/>
      <c r="AC129" s="5"/>
      <c r="AD129" s="8"/>
      <c r="AE129" s="8"/>
      <c r="AG129" s="5"/>
      <c r="AH129" s="5"/>
      <c r="AI129" s="5"/>
      <c r="AJ129" s="5"/>
      <c r="AK129" s="5"/>
      <c r="AL129" s="7"/>
    </row>
    <row r="130" spans="1:63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AB130" s="5"/>
      <c r="AC130" s="5"/>
      <c r="AD130" s="8"/>
      <c r="AE130" s="8"/>
      <c r="AG130" s="5"/>
      <c r="AH130" s="5"/>
      <c r="AI130" s="5"/>
      <c r="AJ130" s="5"/>
      <c r="AK130" s="5"/>
      <c r="AL130" s="7"/>
    </row>
    <row r="131" spans="1:63">
      <c r="AD131" s="8"/>
      <c r="AE131" s="8"/>
      <c r="AL131" s="7"/>
    </row>
    <row r="132" spans="1:63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AB132" s="5"/>
      <c r="AC132" s="5"/>
      <c r="AD132" s="8"/>
      <c r="AE132" s="8"/>
      <c r="AG132" s="5"/>
      <c r="AH132" s="5"/>
      <c r="AI132" s="5"/>
      <c r="AJ132" s="5"/>
      <c r="AK132" s="5"/>
      <c r="AL132" s="7"/>
    </row>
    <row r="133" spans="1:63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AB133" s="5"/>
      <c r="AC133" s="5"/>
      <c r="AD133" s="8"/>
      <c r="AE133" s="8"/>
      <c r="AG133" s="5"/>
      <c r="AH133" s="5"/>
      <c r="AI133" s="5"/>
      <c r="AJ133" s="5"/>
      <c r="AK133" s="5"/>
      <c r="AL133" s="7"/>
    </row>
    <row r="134" spans="1:63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AB134" s="5"/>
      <c r="AC134" s="5"/>
      <c r="AD134" s="8"/>
      <c r="AE134" s="8"/>
      <c r="AG134" s="5"/>
      <c r="AH134" s="5"/>
      <c r="AI134" s="5"/>
      <c r="AJ134" s="5"/>
      <c r="AK134" s="5"/>
      <c r="AL134" s="7"/>
    </row>
    <row r="135" spans="1:63" s="9" customFormat="1">
      <c r="A135" s="30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1"/>
      <c r="AA135" s="11"/>
      <c r="AB135" s="16"/>
      <c r="AC135" s="16"/>
      <c r="AD135" s="14"/>
      <c r="AE135" s="14"/>
      <c r="AF135" s="11"/>
      <c r="AG135" s="16"/>
      <c r="AH135" s="16"/>
      <c r="AI135" s="16"/>
      <c r="AJ135" s="16"/>
      <c r="AK135" s="16"/>
      <c r="AL135" s="12"/>
      <c r="AM135" s="11"/>
      <c r="AN135" s="11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 s="11"/>
      <c r="BJ135" s="11"/>
      <c r="BK135" s="11"/>
    </row>
    <row r="136" spans="1:63" s="9" customFormat="1">
      <c r="A136" s="30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1"/>
      <c r="AA136" s="11"/>
      <c r="AB136" s="16"/>
      <c r="AC136" s="16"/>
      <c r="AD136" s="14"/>
      <c r="AE136" s="14"/>
      <c r="AF136" s="11"/>
      <c r="AG136" s="16"/>
      <c r="AH136" s="16"/>
      <c r="AI136" s="16"/>
      <c r="AJ136" s="16"/>
      <c r="AK136" s="16"/>
      <c r="AL136" s="12"/>
      <c r="AM136" s="11"/>
      <c r="AN136" s="11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 s="11"/>
      <c r="BJ136" s="11"/>
      <c r="BK136" s="11"/>
    </row>
    <row r="137" spans="1:63" s="9" customFormat="1">
      <c r="A137" s="3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1"/>
      <c r="AA137" s="11"/>
      <c r="AB137" s="16"/>
      <c r="AC137" s="16"/>
      <c r="AD137" s="14"/>
      <c r="AE137" s="14"/>
      <c r="AF137" s="11"/>
      <c r="AG137" s="16"/>
      <c r="AH137" s="16"/>
      <c r="AI137" s="16"/>
      <c r="AJ137" s="16"/>
      <c r="AK137" s="16"/>
      <c r="AL137" s="12"/>
      <c r="AM137" s="11"/>
      <c r="AN137" s="11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 s="11"/>
      <c r="BJ137" s="11"/>
      <c r="BK137" s="11"/>
    </row>
    <row r="138" spans="1:63" s="9" customFormat="1">
      <c r="A138" s="3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1"/>
      <c r="AA138" s="11"/>
      <c r="AB138" s="16"/>
      <c r="AC138" s="16"/>
      <c r="AD138" s="14"/>
      <c r="AE138" s="14"/>
      <c r="AF138" s="11"/>
      <c r="AG138" s="16"/>
      <c r="AH138" s="16"/>
      <c r="AI138" s="16"/>
      <c r="AJ138" s="16"/>
      <c r="AK138" s="16"/>
      <c r="AL138" s="12"/>
      <c r="AM138" s="11"/>
      <c r="AN138" s="11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 s="11"/>
      <c r="BJ138" s="11"/>
      <c r="BK138" s="11"/>
    </row>
    <row r="139" spans="1:63" s="9" customFormat="1">
      <c r="A139" s="30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1"/>
      <c r="AA139" s="11"/>
      <c r="AB139" s="16"/>
      <c r="AC139" s="16"/>
      <c r="AD139" s="14"/>
      <c r="AE139" s="14"/>
      <c r="AF139" s="11"/>
      <c r="AG139" s="16"/>
      <c r="AH139" s="16"/>
      <c r="AI139" s="16"/>
      <c r="AJ139" s="16"/>
      <c r="AK139" s="16"/>
      <c r="AL139" s="12"/>
      <c r="AM139" s="11"/>
      <c r="AN139" s="11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 s="11"/>
      <c r="BJ139" s="11"/>
      <c r="BK139" s="11"/>
    </row>
    <row r="141" spans="1:63">
      <c r="A141" s="17"/>
    </row>
    <row r="142" spans="1:63">
      <c r="B142" s="6"/>
      <c r="C142" s="6"/>
      <c r="D142" s="6"/>
      <c r="E142" s="6"/>
      <c r="F142" s="6"/>
      <c r="G142" s="5"/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AB142" s="5"/>
      <c r="AC142" s="5"/>
      <c r="AD142" s="8"/>
      <c r="AE142" s="8"/>
      <c r="AG142" s="5"/>
      <c r="AH142" s="5"/>
      <c r="AI142" s="5"/>
      <c r="AJ142" s="5"/>
      <c r="AK142" s="5"/>
      <c r="AL142" s="7"/>
    </row>
    <row r="143" spans="1:63">
      <c r="B143" s="6"/>
      <c r="C143" s="6"/>
      <c r="D143" s="6"/>
      <c r="E143" s="6"/>
      <c r="F143" s="6"/>
      <c r="G143" s="5"/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AB143" s="5"/>
      <c r="AC143" s="5"/>
      <c r="AD143" s="8"/>
      <c r="AE143" s="8"/>
      <c r="AG143" s="5"/>
      <c r="AH143" s="5"/>
      <c r="AI143" s="5"/>
      <c r="AJ143" s="5"/>
      <c r="AK143" s="5"/>
      <c r="AL143" s="7"/>
    </row>
    <row r="145" spans="2:38">
      <c r="B145" s="6"/>
      <c r="C145" s="6"/>
      <c r="D145" s="6"/>
      <c r="E145" s="6"/>
      <c r="F145" s="6"/>
      <c r="G145" s="5"/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AB145" s="5"/>
      <c r="AC145" s="5"/>
      <c r="AD145" s="8"/>
      <c r="AE145" s="8"/>
      <c r="AG145" s="5"/>
      <c r="AH145" s="5"/>
      <c r="AI145" s="5"/>
      <c r="AJ145" s="5"/>
      <c r="AK145" s="5"/>
      <c r="AL145" s="7"/>
    </row>
    <row r="146" spans="2:38">
      <c r="B146" s="6"/>
      <c r="C146" s="6"/>
      <c r="D146" s="6"/>
      <c r="E146" s="6"/>
      <c r="F146" s="6"/>
      <c r="G146" s="5"/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AB146" s="5"/>
      <c r="AC146" s="5"/>
      <c r="AD146" s="8"/>
      <c r="AE146" s="8"/>
      <c r="AG146" s="5"/>
      <c r="AH146" s="5"/>
      <c r="AI146" s="5"/>
      <c r="AJ146" s="5"/>
      <c r="AK146" s="5"/>
      <c r="AL146" s="7"/>
    </row>
    <row r="147" spans="2:38">
      <c r="B147" s="6"/>
      <c r="C147" s="6"/>
      <c r="D147" s="6"/>
      <c r="E147" s="6"/>
      <c r="F147" s="6"/>
      <c r="G147" s="5"/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AB147" s="5"/>
      <c r="AC147" s="5"/>
      <c r="AD147" s="8"/>
      <c r="AE147" s="8"/>
      <c r="AG147" s="5"/>
      <c r="AH147" s="5"/>
      <c r="AI147" s="5"/>
      <c r="AJ147" s="5"/>
      <c r="AK147" s="5"/>
      <c r="AL147" s="7"/>
    </row>
    <row r="148" spans="2:38">
      <c r="B148" s="6"/>
      <c r="C148" s="6"/>
      <c r="D148" s="6"/>
      <c r="E148" s="6"/>
      <c r="F148" s="6"/>
      <c r="G148" s="5"/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AB148" s="5"/>
      <c r="AC148" s="5"/>
      <c r="AD148" s="8"/>
      <c r="AE148" s="8"/>
      <c r="AG148" s="5"/>
      <c r="AH148" s="5"/>
      <c r="AI148" s="5"/>
      <c r="AJ148" s="5"/>
      <c r="AK148" s="5"/>
      <c r="AL148" s="7"/>
    </row>
    <row r="149" spans="2:38">
      <c r="B149" s="6"/>
      <c r="C149" s="6"/>
      <c r="D149" s="6"/>
      <c r="E149" s="6"/>
      <c r="F149" s="6"/>
      <c r="G149" s="5"/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AB149" s="5"/>
      <c r="AC149" s="5"/>
      <c r="AD149" s="8"/>
      <c r="AE149" s="8"/>
      <c r="AG149" s="5"/>
      <c r="AH149" s="5"/>
      <c r="AI149" s="5"/>
      <c r="AJ149" s="5"/>
      <c r="AK149" s="5"/>
      <c r="AL149" s="7"/>
    </row>
    <row r="150" spans="2:38">
      <c r="B150" s="6"/>
      <c r="C150" s="6"/>
      <c r="D150" s="6"/>
      <c r="E150" s="6"/>
      <c r="F150" s="6"/>
      <c r="G150" s="5"/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AB150" s="5"/>
      <c r="AC150" s="5"/>
      <c r="AD150" s="8"/>
      <c r="AE150" s="8"/>
      <c r="AG150" s="5"/>
      <c r="AH150" s="5"/>
      <c r="AI150" s="5"/>
      <c r="AJ150" s="5"/>
      <c r="AK150" s="5"/>
      <c r="AL150" s="7"/>
    </row>
    <row r="151" spans="2:38">
      <c r="B151" s="6"/>
      <c r="C151" s="6"/>
      <c r="D151" s="6"/>
      <c r="E151" s="6"/>
      <c r="F151" s="6"/>
      <c r="G151" s="5"/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AB151" s="5"/>
      <c r="AC151" s="5"/>
      <c r="AD151" s="8"/>
      <c r="AE151" s="8"/>
      <c r="AG151" s="5"/>
      <c r="AH151" s="5"/>
      <c r="AI151" s="5"/>
      <c r="AJ151" s="5"/>
      <c r="AK151" s="5"/>
      <c r="AL151" s="7"/>
    </row>
    <row r="152" spans="2:38">
      <c r="B152" s="6"/>
      <c r="C152" s="6"/>
      <c r="D152" s="6"/>
      <c r="E152" s="6"/>
      <c r="F152" s="6"/>
      <c r="G152" s="5"/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AB152" s="5"/>
      <c r="AC152" s="5"/>
      <c r="AD152" s="8"/>
      <c r="AE152" s="8"/>
      <c r="AG152" s="5"/>
      <c r="AH152" s="5"/>
      <c r="AI152" s="5"/>
      <c r="AJ152" s="5"/>
      <c r="AK152" s="5"/>
      <c r="AL152" s="7"/>
    </row>
    <row r="153" spans="2:38">
      <c r="B153" s="6"/>
      <c r="C153" s="6"/>
      <c r="D153" s="6"/>
      <c r="E153" s="6"/>
      <c r="F153" s="6"/>
      <c r="G153" s="5"/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AB153" s="5"/>
      <c r="AC153" s="5"/>
      <c r="AD153" s="8"/>
      <c r="AE153" s="8"/>
      <c r="AG153" s="5"/>
      <c r="AH153" s="5"/>
      <c r="AI153" s="5"/>
      <c r="AJ153" s="5"/>
      <c r="AK153" s="5"/>
      <c r="AL153" s="7"/>
    </row>
    <row r="154" spans="2:38">
      <c r="B154" s="6"/>
      <c r="C154" s="6"/>
      <c r="D154" s="6"/>
      <c r="E154" s="6"/>
      <c r="F154" s="6"/>
      <c r="G154" s="5"/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AB154" s="5"/>
      <c r="AC154" s="5"/>
      <c r="AD154" s="8"/>
      <c r="AE154" s="8"/>
      <c r="AG154" s="5"/>
      <c r="AH154" s="5"/>
      <c r="AI154" s="5"/>
      <c r="AJ154" s="5"/>
      <c r="AK154" s="5"/>
      <c r="AL154" s="7"/>
    </row>
    <row r="155" spans="2:38">
      <c r="B155" s="6"/>
      <c r="C155" s="6"/>
      <c r="D155" s="6"/>
      <c r="E155" s="6"/>
      <c r="F155" s="6"/>
      <c r="G155" s="5"/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AB155" s="5"/>
      <c r="AC155" s="5"/>
      <c r="AD155" s="8"/>
      <c r="AE155" s="8"/>
      <c r="AG155" s="5"/>
      <c r="AH155" s="5"/>
      <c r="AI155" s="5"/>
      <c r="AJ155" s="5"/>
      <c r="AK155" s="5"/>
      <c r="AL155" s="7"/>
    </row>
    <row r="156" spans="2:38">
      <c r="B156" s="6"/>
      <c r="C156" s="6"/>
      <c r="D156" s="6"/>
      <c r="E156" s="6"/>
      <c r="F156" s="6"/>
      <c r="G156" s="5"/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AB156" s="5"/>
      <c r="AC156" s="5"/>
      <c r="AD156" s="8"/>
      <c r="AE156" s="8"/>
      <c r="AG156" s="5"/>
      <c r="AH156" s="5"/>
      <c r="AI156" s="5"/>
      <c r="AJ156" s="5"/>
      <c r="AK156" s="5"/>
      <c r="AL156" s="7"/>
    </row>
    <row r="157" spans="2:38">
      <c r="B157" s="6"/>
      <c r="C157" s="6"/>
      <c r="D157" s="6"/>
      <c r="E157" s="6"/>
      <c r="F157" s="6"/>
      <c r="G157" s="5"/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AB157" s="5"/>
      <c r="AC157" s="5"/>
      <c r="AD157" s="8"/>
      <c r="AE157" s="8"/>
      <c r="AG157" s="5"/>
      <c r="AH157" s="5"/>
      <c r="AI157" s="5"/>
      <c r="AJ157" s="5"/>
      <c r="AK157" s="5"/>
      <c r="AL157" s="7"/>
    </row>
    <row r="159" spans="2:38">
      <c r="B159" s="6"/>
      <c r="C159" s="6"/>
      <c r="D159" s="6"/>
      <c r="E159" s="6"/>
      <c r="F159" s="6"/>
      <c r="G159" s="5"/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AB159" s="5"/>
      <c r="AC159" s="5"/>
      <c r="AD159" s="8"/>
      <c r="AE159" s="8"/>
      <c r="AG159" s="5"/>
      <c r="AH159" s="5"/>
      <c r="AI159" s="5"/>
      <c r="AJ159" s="5"/>
      <c r="AK159" s="5"/>
      <c r="AL159" s="7"/>
    </row>
    <row r="160" spans="2:38">
      <c r="B160" s="6"/>
      <c r="C160" s="6"/>
      <c r="D160" s="6"/>
      <c r="E160" s="6"/>
      <c r="F160" s="6"/>
      <c r="G160" s="5"/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AB160" s="5"/>
      <c r="AC160" s="5"/>
      <c r="AD160" s="8"/>
      <c r="AE160" s="8"/>
      <c r="AG160" s="5"/>
      <c r="AH160" s="5"/>
      <c r="AI160" s="5"/>
      <c r="AJ160" s="5"/>
      <c r="AK160" s="5"/>
      <c r="AL160" s="7"/>
    </row>
    <row r="161" spans="1:38">
      <c r="B161" s="6"/>
      <c r="C161" s="6"/>
      <c r="D161" s="6"/>
      <c r="E161" s="6"/>
      <c r="F161" s="6"/>
      <c r="G161" s="5"/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AB161" s="5"/>
      <c r="AC161" s="5"/>
      <c r="AD161" s="8"/>
      <c r="AE161" s="8"/>
      <c r="AG161" s="5"/>
      <c r="AH161" s="5"/>
      <c r="AI161" s="5"/>
      <c r="AJ161" s="5"/>
      <c r="AK161" s="5"/>
      <c r="AL161" s="7"/>
    </row>
    <row r="162" spans="1:38">
      <c r="B162" s="6"/>
      <c r="C162" s="6"/>
      <c r="D162" s="6"/>
      <c r="E162" s="6"/>
      <c r="F162" s="6"/>
      <c r="G162" s="5"/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AB162" s="5"/>
      <c r="AC162" s="5"/>
      <c r="AD162" s="8"/>
      <c r="AE162" s="8"/>
      <c r="AG162" s="5"/>
      <c r="AH162" s="5"/>
      <c r="AI162" s="5"/>
      <c r="AJ162" s="5"/>
      <c r="AK162" s="5"/>
      <c r="AL162" s="7"/>
    </row>
    <row r="163" spans="1:38">
      <c r="B163" s="6"/>
      <c r="C163" s="6"/>
      <c r="D163" s="6"/>
      <c r="E163" s="6"/>
      <c r="F163" s="6"/>
      <c r="G163" s="5"/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AB163" s="5"/>
      <c r="AC163" s="5"/>
      <c r="AD163" s="8"/>
      <c r="AE163" s="8"/>
      <c r="AG163" s="5"/>
      <c r="AH163" s="5"/>
      <c r="AI163" s="5"/>
      <c r="AJ163" s="5"/>
      <c r="AK163" s="5"/>
      <c r="AL163" s="7"/>
    </row>
    <row r="164" spans="1:38">
      <c r="B164" s="6"/>
      <c r="C164" s="6"/>
      <c r="D164" s="6"/>
      <c r="E164" s="6"/>
      <c r="F164" s="6"/>
      <c r="G164" s="5"/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AB164" s="5"/>
      <c r="AC164" s="5"/>
      <c r="AD164" s="8"/>
      <c r="AE164" s="8"/>
      <c r="AG164" s="5"/>
      <c r="AH164" s="5"/>
      <c r="AI164" s="5"/>
      <c r="AJ164" s="5"/>
      <c r="AK164" s="5"/>
      <c r="AL164" s="7"/>
    </row>
    <row r="165" spans="1:38">
      <c r="B165" s="6"/>
      <c r="C165" s="6"/>
      <c r="D165" s="6"/>
      <c r="E165" s="6"/>
      <c r="F165" s="6"/>
      <c r="G165" s="5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AB165" s="5"/>
      <c r="AC165" s="5"/>
      <c r="AD165" s="8"/>
      <c r="AE165" s="8"/>
      <c r="AG165" s="5"/>
      <c r="AH165" s="5"/>
      <c r="AI165" s="5"/>
      <c r="AJ165" s="5"/>
      <c r="AK165" s="5"/>
      <c r="AL165" s="7"/>
    </row>
    <row r="166" spans="1:38">
      <c r="B166" s="6"/>
      <c r="C166" s="6"/>
      <c r="D166" s="6"/>
      <c r="E166" s="6"/>
      <c r="F166" s="6"/>
      <c r="G166" s="5"/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AB166" s="5"/>
      <c r="AC166" s="5"/>
      <c r="AD166" s="8"/>
      <c r="AE166" s="8"/>
      <c r="AG166" s="5"/>
      <c r="AH166" s="5"/>
      <c r="AI166" s="5"/>
      <c r="AJ166" s="5"/>
      <c r="AK166" s="5"/>
      <c r="AL166" s="7"/>
    </row>
    <row r="167" spans="1:38">
      <c r="B167" s="6"/>
      <c r="C167" s="6"/>
      <c r="D167" s="6"/>
      <c r="E167" s="6"/>
      <c r="F167" s="6"/>
      <c r="G167" s="5"/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AB167" s="5"/>
      <c r="AC167" s="5"/>
      <c r="AD167" s="8"/>
      <c r="AE167" s="8"/>
      <c r="AG167" s="5"/>
      <c r="AH167" s="5"/>
      <c r="AI167" s="5"/>
      <c r="AJ167" s="5"/>
      <c r="AK167" s="5"/>
      <c r="AL167" s="7"/>
    </row>
    <row r="168" spans="1:38">
      <c r="B168" s="6"/>
      <c r="C168" s="6"/>
      <c r="D168" s="6"/>
      <c r="E168" s="6"/>
      <c r="F168" s="6"/>
      <c r="G168" s="5"/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AB168" s="5"/>
      <c r="AC168" s="5"/>
      <c r="AD168" s="8"/>
      <c r="AE168" s="8"/>
      <c r="AG168" s="5"/>
      <c r="AH168" s="5"/>
      <c r="AI168" s="5"/>
      <c r="AJ168" s="5"/>
      <c r="AK168" s="5"/>
      <c r="AL168" s="7"/>
    </row>
    <row r="169" spans="1:38">
      <c r="B169" s="6"/>
      <c r="C169" s="6"/>
      <c r="D169" s="6"/>
      <c r="E169" s="6"/>
      <c r="F169" s="6"/>
      <c r="G169" s="5"/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AB169" s="5"/>
      <c r="AC169" s="5"/>
      <c r="AD169" s="8"/>
      <c r="AE169" s="8"/>
      <c r="AG169" s="5"/>
      <c r="AH169" s="5"/>
      <c r="AI169" s="5"/>
      <c r="AJ169" s="5"/>
      <c r="AK169" s="5"/>
      <c r="AL169" s="7"/>
    </row>
    <row r="170" spans="1:38">
      <c r="B170" s="6"/>
      <c r="C170" s="6"/>
      <c r="D170" s="6"/>
      <c r="E170" s="6"/>
      <c r="F170" s="6"/>
      <c r="G170" s="5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AB170" s="5"/>
      <c r="AC170" s="5"/>
      <c r="AD170" s="8"/>
      <c r="AE170" s="8"/>
      <c r="AG170" s="5"/>
      <c r="AH170" s="5"/>
      <c r="AI170" s="5"/>
      <c r="AJ170" s="5"/>
      <c r="AK170" s="5"/>
      <c r="AL170" s="7"/>
    </row>
    <row r="171" spans="1:38">
      <c r="B171" s="6"/>
      <c r="C171" s="6"/>
      <c r="D171" s="6"/>
      <c r="E171" s="6"/>
      <c r="F171" s="6"/>
      <c r="G171" s="5"/>
      <c r="H171" s="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AB171" s="5"/>
      <c r="AC171" s="5"/>
      <c r="AD171" s="8"/>
      <c r="AE171" s="8"/>
      <c r="AG171" s="5"/>
      <c r="AH171" s="5"/>
      <c r="AI171" s="5"/>
      <c r="AJ171" s="5"/>
      <c r="AK171" s="5"/>
      <c r="AL171" s="7"/>
    </row>
    <row r="172" spans="1:38">
      <c r="B172" s="6"/>
      <c r="C172" s="6"/>
      <c r="D172" s="6"/>
      <c r="E172" s="6"/>
      <c r="F172" s="6"/>
      <c r="G172" s="5"/>
      <c r="H172" s="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AB172" s="5"/>
      <c r="AC172" s="5"/>
      <c r="AD172" s="8"/>
      <c r="AE172" s="8"/>
      <c r="AG172" s="5"/>
      <c r="AH172" s="5"/>
      <c r="AI172" s="5"/>
      <c r="AJ172" s="5"/>
      <c r="AK172" s="5"/>
      <c r="AL172" s="7"/>
    </row>
    <row r="174" spans="1:38">
      <c r="A174" s="17"/>
    </row>
    <row r="175" spans="1:38">
      <c r="B175" s="5"/>
      <c r="C175" s="5"/>
      <c r="D175" s="5"/>
      <c r="E175" s="5"/>
      <c r="F175" s="6"/>
      <c r="G175" s="5"/>
      <c r="H175" s="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AB175" s="5"/>
      <c r="AC175" s="5"/>
      <c r="AD175" s="8"/>
      <c r="AE175" s="8"/>
      <c r="AG175" s="5"/>
      <c r="AH175" s="5"/>
      <c r="AI175" s="5"/>
      <c r="AJ175" s="5"/>
      <c r="AK175" s="5"/>
      <c r="AL175" s="7"/>
    </row>
    <row r="176" spans="1:38">
      <c r="B176" s="5"/>
      <c r="C176" s="5"/>
      <c r="D176" s="5"/>
      <c r="E176" s="5"/>
      <c r="F176" s="6"/>
      <c r="G176" s="5"/>
      <c r="H176" s="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AB176" s="5"/>
      <c r="AC176" s="5"/>
      <c r="AD176" s="8"/>
      <c r="AE176" s="8"/>
      <c r="AG176" s="5"/>
      <c r="AH176" s="5"/>
      <c r="AI176" s="5"/>
      <c r="AJ176" s="5"/>
      <c r="AK176" s="5"/>
      <c r="AL176" s="7"/>
    </row>
    <row r="177" spans="2:38">
      <c r="B177" s="5"/>
      <c r="C177" s="5"/>
      <c r="D177" s="5"/>
      <c r="E177" s="5"/>
      <c r="F177" s="6"/>
      <c r="G177" s="5"/>
      <c r="H177" s="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AB177" s="5"/>
      <c r="AC177" s="5"/>
      <c r="AD177" s="8"/>
      <c r="AE177" s="8"/>
      <c r="AG177" s="5"/>
      <c r="AH177" s="5"/>
      <c r="AI177" s="5"/>
      <c r="AJ177" s="5"/>
      <c r="AK177" s="5"/>
      <c r="AL177" s="7"/>
    </row>
    <row r="178" spans="2:38">
      <c r="B178" s="5"/>
      <c r="C178" s="5"/>
      <c r="D178" s="5"/>
      <c r="E178" s="5"/>
      <c r="F178" s="6"/>
      <c r="G178" s="5"/>
      <c r="H178" s="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AB178" s="5"/>
      <c r="AC178" s="5"/>
      <c r="AD178" s="8"/>
      <c r="AE178" s="8"/>
      <c r="AG178" s="5"/>
      <c r="AH178" s="5"/>
      <c r="AI178" s="5"/>
      <c r="AJ178" s="5"/>
      <c r="AK178" s="5"/>
      <c r="AL178" s="7"/>
    </row>
    <row r="179" spans="2:38">
      <c r="B179" s="5"/>
      <c r="C179" s="5"/>
      <c r="D179" s="5"/>
      <c r="E179" s="5"/>
      <c r="F179" s="6"/>
      <c r="G179" s="5"/>
      <c r="H179" s="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AB179" s="5"/>
      <c r="AC179" s="5"/>
      <c r="AD179" s="8"/>
      <c r="AE179" s="8"/>
      <c r="AG179" s="5"/>
      <c r="AH179" s="5"/>
      <c r="AI179" s="5"/>
      <c r="AJ179" s="5"/>
      <c r="AK179" s="5"/>
      <c r="AL179" s="7"/>
    </row>
    <row r="180" spans="2:38">
      <c r="B180" s="5"/>
      <c r="C180" s="5"/>
      <c r="D180" s="5"/>
      <c r="E180" s="5"/>
      <c r="F180" s="6"/>
      <c r="G180" s="5"/>
      <c r="H180" s="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AB180" s="5"/>
      <c r="AC180" s="5"/>
      <c r="AD180" s="8"/>
      <c r="AE180" s="8"/>
      <c r="AG180" s="5"/>
      <c r="AH180" s="5"/>
      <c r="AI180" s="5"/>
      <c r="AJ180" s="5"/>
      <c r="AK180" s="5"/>
      <c r="AL180" s="7"/>
    </row>
    <row r="181" spans="2:38">
      <c r="B181" s="5"/>
      <c r="C181" s="5"/>
      <c r="D181" s="5"/>
      <c r="E181" s="5"/>
      <c r="F181" s="6"/>
      <c r="G181" s="5"/>
      <c r="H181" s="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AB181" s="5"/>
      <c r="AC181" s="5"/>
      <c r="AD181" s="8"/>
      <c r="AE181" s="8"/>
      <c r="AG181" s="5"/>
      <c r="AH181" s="5"/>
      <c r="AI181" s="5"/>
      <c r="AJ181" s="5"/>
      <c r="AK181" s="5"/>
      <c r="AL181" s="7"/>
    </row>
    <row r="182" spans="2:38">
      <c r="B182" s="5"/>
      <c r="C182" s="5"/>
      <c r="D182" s="5"/>
      <c r="E182" s="5"/>
      <c r="F182" s="6"/>
      <c r="G182" s="5"/>
      <c r="H182" s="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AB182" s="5"/>
      <c r="AC182" s="5"/>
      <c r="AD182" s="8"/>
      <c r="AE182" s="8"/>
      <c r="AG182" s="5"/>
      <c r="AH182" s="5"/>
      <c r="AI182" s="5"/>
      <c r="AJ182" s="5"/>
      <c r="AK182" s="5"/>
      <c r="AL182" s="7"/>
    </row>
    <row r="183" spans="2:38">
      <c r="B183" s="5"/>
      <c r="C183" s="5"/>
      <c r="D183" s="5"/>
      <c r="E183" s="5"/>
      <c r="F183" s="6"/>
      <c r="G183" s="5"/>
      <c r="H183" s="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AB183" s="5"/>
      <c r="AC183" s="5"/>
      <c r="AD183" s="8"/>
      <c r="AE183" s="8"/>
      <c r="AG183" s="5"/>
      <c r="AH183" s="5"/>
      <c r="AI183" s="5"/>
      <c r="AJ183" s="5"/>
      <c r="AK183" s="5"/>
      <c r="AL183" s="7"/>
    </row>
    <row r="184" spans="2:38">
      <c r="B184" s="5"/>
      <c r="C184" s="5"/>
      <c r="D184" s="5"/>
      <c r="E184" s="5"/>
      <c r="F184" s="6"/>
      <c r="G184" s="5"/>
      <c r="H184" s="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AB184" s="5"/>
      <c r="AC184" s="5"/>
      <c r="AD184" s="8"/>
      <c r="AE184" s="8"/>
      <c r="AG184" s="5"/>
      <c r="AH184" s="5"/>
      <c r="AI184" s="5"/>
      <c r="AJ184" s="5"/>
      <c r="AK184" s="5"/>
      <c r="AL184" s="7"/>
    </row>
    <row r="185" spans="2:38">
      <c r="B185" s="5"/>
      <c r="C185" s="5"/>
      <c r="D185" s="5"/>
      <c r="E185" s="5"/>
      <c r="F185" s="6"/>
      <c r="G185" s="5"/>
      <c r="H185" s="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AB185" s="5"/>
      <c r="AC185" s="5"/>
      <c r="AD185" s="8"/>
      <c r="AE185" s="8"/>
      <c r="AG185" s="5"/>
      <c r="AH185" s="5"/>
      <c r="AI185" s="5"/>
      <c r="AJ185" s="5"/>
      <c r="AK185" s="5"/>
      <c r="AL185" s="7"/>
    </row>
    <row r="186" spans="2:38">
      <c r="B186" s="5"/>
      <c r="C186" s="5"/>
      <c r="D186" s="5"/>
      <c r="E186" s="5"/>
      <c r="F186" s="6"/>
      <c r="G186" s="5"/>
      <c r="H186" s="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AB186" s="5"/>
      <c r="AC186" s="5"/>
      <c r="AD186" s="8"/>
      <c r="AE186" s="8"/>
      <c r="AG186" s="5"/>
      <c r="AH186" s="5"/>
      <c r="AI186" s="5"/>
      <c r="AJ186" s="5"/>
      <c r="AK186" s="5"/>
      <c r="AL186" s="7"/>
    </row>
    <row r="187" spans="2:38">
      <c r="B187" s="5"/>
      <c r="C187" s="5"/>
      <c r="D187" s="5"/>
      <c r="E187" s="5"/>
      <c r="F187" s="6"/>
      <c r="G187" s="5"/>
      <c r="H187" s="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AB187" s="5"/>
      <c r="AC187" s="5"/>
      <c r="AD187" s="8"/>
      <c r="AE187" s="8"/>
      <c r="AG187" s="5"/>
      <c r="AH187" s="5"/>
      <c r="AI187" s="5"/>
      <c r="AJ187" s="5"/>
      <c r="AK187" s="5"/>
      <c r="AL187" s="7"/>
    </row>
    <row r="188" spans="2:38">
      <c r="B188" s="5"/>
      <c r="C188" s="5"/>
      <c r="D188" s="5"/>
      <c r="E188" s="5"/>
      <c r="F188" s="6"/>
      <c r="G188" s="5"/>
      <c r="H188" s="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AB188" s="5"/>
      <c r="AC188" s="5"/>
      <c r="AD188" s="8"/>
      <c r="AE188" s="8"/>
      <c r="AG188" s="5"/>
      <c r="AH188" s="5"/>
      <c r="AI188" s="5"/>
      <c r="AJ188" s="5"/>
      <c r="AK188" s="5"/>
      <c r="AL188" s="7"/>
    </row>
    <row r="189" spans="2:38">
      <c r="B189" s="5"/>
      <c r="C189" s="5"/>
      <c r="D189" s="5"/>
      <c r="E189" s="5"/>
      <c r="F189" s="6"/>
      <c r="G189" s="5"/>
      <c r="H189" s="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AB189" s="5"/>
      <c r="AC189" s="5"/>
      <c r="AD189" s="8"/>
      <c r="AE189" s="8"/>
      <c r="AG189" s="5"/>
      <c r="AH189" s="5"/>
      <c r="AI189" s="5"/>
      <c r="AJ189" s="5"/>
      <c r="AK189" s="5"/>
      <c r="AL189" s="7"/>
    </row>
    <row r="190" spans="2:38">
      <c r="B190" s="5"/>
      <c r="C190" s="5"/>
      <c r="D190" s="5"/>
      <c r="E190" s="5"/>
      <c r="F190" s="6"/>
      <c r="G190" s="5"/>
      <c r="H190" s="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AB190" s="5"/>
      <c r="AC190" s="5"/>
      <c r="AD190" s="8"/>
      <c r="AE190" s="8"/>
      <c r="AG190" s="5"/>
      <c r="AH190" s="5"/>
      <c r="AI190" s="5"/>
      <c r="AJ190" s="5"/>
      <c r="AK190" s="5"/>
      <c r="AL190" s="7"/>
    </row>
    <row r="191" spans="2:38">
      <c r="B191" s="5"/>
      <c r="C191" s="5"/>
      <c r="D191" s="5"/>
      <c r="E191" s="5"/>
      <c r="F191" s="6"/>
      <c r="G191" s="5"/>
      <c r="H191" s="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AB191" s="5"/>
      <c r="AC191" s="5"/>
      <c r="AD191" s="8"/>
      <c r="AE191" s="8"/>
      <c r="AG191" s="5"/>
      <c r="AH191" s="5"/>
      <c r="AI191" s="5"/>
      <c r="AJ191" s="5"/>
      <c r="AK191" s="5"/>
      <c r="AL191" s="7"/>
    </row>
    <row r="192" spans="2:38">
      <c r="B192" s="5"/>
      <c r="C192" s="5"/>
      <c r="D192" s="5"/>
      <c r="E192" s="5"/>
      <c r="F192" s="6"/>
      <c r="G192" s="5"/>
      <c r="H192" s="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AB192" s="5"/>
      <c r="AC192" s="5"/>
      <c r="AD192" s="8"/>
      <c r="AE192" s="8"/>
      <c r="AG192" s="5"/>
      <c r="AH192" s="5"/>
      <c r="AI192" s="5"/>
      <c r="AJ192" s="5"/>
      <c r="AK192" s="5"/>
      <c r="AL192" s="7"/>
    </row>
    <row r="193" spans="2:38">
      <c r="B193" s="5"/>
      <c r="C193" s="5"/>
      <c r="D193" s="5"/>
      <c r="E193" s="5"/>
      <c r="F193" s="6"/>
      <c r="G193" s="5"/>
      <c r="H193" s="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AB193" s="5"/>
      <c r="AC193" s="5"/>
      <c r="AD193" s="8"/>
      <c r="AE193" s="8"/>
      <c r="AG193" s="5"/>
      <c r="AH193" s="5"/>
      <c r="AI193" s="5"/>
      <c r="AJ193" s="5"/>
      <c r="AK193" s="5"/>
      <c r="AL193" s="7"/>
    </row>
    <row r="194" spans="2:38">
      <c r="B194" s="5"/>
      <c r="C194" s="5"/>
      <c r="D194" s="5"/>
      <c r="E194" s="5"/>
      <c r="F194" s="6"/>
      <c r="G194" s="5"/>
      <c r="H194" s="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AB194" s="5"/>
      <c r="AC194" s="5"/>
      <c r="AD194" s="8"/>
      <c r="AE194" s="8"/>
      <c r="AG194" s="5"/>
      <c r="AH194" s="5"/>
      <c r="AI194" s="5"/>
      <c r="AJ194" s="5"/>
      <c r="AK194" s="5"/>
      <c r="AL194" s="7"/>
    </row>
    <row r="195" spans="2:38">
      <c r="B195" s="5"/>
      <c r="C195" s="5"/>
      <c r="D195" s="5"/>
      <c r="E195" s="5"/>
      <c r="F195" s="6"/>
      <c r="G195" s="5"/>
      <c r="H195" s="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AB195" s="5"/>
      <c r="AC195" s="5"/>
      <c r="AD195" s="8"/>
      <c r="AE195" s="8"/>
      <c r="AG195" s="5"/>
      <c r="AH195" s="5"/>
      <c r="AI195" s="5"/>
      <c r="AJ195" s="5"/>
      <c r="AK195" s="5"/>
      <c r="AL195" s="7"/>
    </row>
    <row r="196" spans="2:38">
      <c r="B196" s="5"/>
      <c r="C196" s="5"/>
      <c r="D196" s="5"/>
      <c r="E196" s="5"/>
      <c r="F196" s="6"/>
      <c r="G196" s="5"/>
      <c r="H196" s="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AB196" s="5"/>
      <c r="AC196" s="5"/>
      <c r="AD196" s="8"/>
      <c r="AE196" s="8"/>
      <c r="AG196" s="5"/>
      <c r="AH196" s="5"/>
      <c r="AI196" s="5"/>
      <c r="AJ196" s="5"/>
      <c r="AK196" s="5"/>
      <c r="AL196" s="7"/>
    </row>
    <row r="197" spans="2:38">
      <c r="B197" s="5"/>
      <c r="C197" s="5"/>
      <c r="D197" s="5"/>
      <c r="E197" s="5"/>
      <c r="F197" s="6"/>
      <c r="G197" s="5"/>
      <c r="H197" s="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AB197" s="5"/>
      <c r="AC197" s="5"/>
      <c r="AD197" s="8"/>
      <c r="AE197" s="8"/>
      <c r="AG197" s="5"/>
      <c r="AH197" s="5"/>
      <c r="AI197" s="5"/>
      <c r="AJ197" s="5"/>
      <c r="AK197" s="5"/>
      <c r="AL197" s="7"/>
    </row>
    <row r="198" spans="2:38">
      <c r="B198" s="5"/>
      <c r="C198" s="5"/>
      <c r="D198" s="5"/>
      <c r="E198" s="5"/>
      <c r="F198" s="6"/>
      <c r="G198" s="5"/>
      <c r="H198" s="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AB198" s="5"/>
      <c r="AC198" s="5"/>
      <c r="AD198" s="8"/>
      <c r="AE198" s="8"/>
      <c r="AG198" s="5"/>
      <c r="AH198" s="5"/>
      <c r="AI198" s="5"/>
      <c r="AJ198" s="5"/>
      <c r="AK198" s="5"/>
      <c r="AL198" s="7"/>
    </row>
    <row r="199" spans="2:38">
      <c r="B199" s="5"/>
      <c r="C199" s="5"/>
      <c r="D199" s="5"/>
      <c r="E199" s="5"/>
      <c r="F199" s="6"/>
      <c r="G199" s="5"/>
      <c r="H199" s="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AB199" s="5"/>
      <c r="AC199" s="5"/>
      <c r="AD199" s="8"/>
      <c r="AE199" s="8"/>
      <c r="AG199" s="5"/>
      <c r="AH199" s="5"/>
      <c r="AI199" s="5"/>
      <c r="AJ199" s="5"/>
      <c r="AK199" s="5"/>
      <c r="AL199" s="7"/>
    </row>
    <row r="200" spans="2:38">
      <c r="B200" s="5"/>
      <c r="C200" s="5"/>
      <c r="D200" s="5"/>
      <c r="E200" s="5"/>
      <c r="F200" s="6"/>
      <c r="G200" s="5"/>
      <c r="H200" s="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AB200" s="5"/>
      <c r="AC200" s="5"/>
      <c r="AD200" s="8"/>
      <c r="AE200" s="8"/>
      <c r="AG200" s="5"/>
      <c r="AH200" s="5"/>
      <c r="AI200" s="5"/>
      <c r="AJ200" s="5"/>
      <c r="AK200" s="5"/>
      <c r="AL200" s="7"/>
    </row>
    <row r="201" spans="2:38">
      <c r="B201" s="5"/>
      <c r="C201" s="5"/>
      <c r="D201" s="5"/>
      <c r="E201" s="5"/>
      <c r="F201" s="6"/>
      <c r="G201" s="5"/>
      <c r="H201" s="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AB201" s="5"/>
      <c r="AC201" s="5"/>
      <c r="AD201" s="8"/>
      <c r="AE201" s="8"/>
      <c r="AG201" s="5"/>
      <c r="AH201" s="5"/>
      <c r="AI201" s="5"/>
      <c r="AJ201" s="5"/>
      <c r="AK201" s="5"/>
      <c r="AL201" s="7"/>
    </row>
    <row r="202" spans="2:38">
      <c r="B202" s="5"/>
      <c r="C202" s="5"/>
      <c r="D202" s="5"/>
      <c r="E202" s="5"/>
      <c r="F202" s="6"/>
      <c r="G202" s="5"/>
      <c r="H202" s="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AB202" s="5"/>
      <c r="AC202" s="5"/>
      <c r="AD202" s="8"/>
      <c r="AE202" s="8"/>
      <c r="AG202" s="5"/>
      <c r="AH202" s="5"/>
      <c r="AI202" s="5"/>
      <c r="AJ202" s="5"/>
      <c r="AK202" s="5"/>
      <c r="AL202" s="7"/>
    </row>
    <row r="203" spans="2:38">
      <c r="B203" s="5"/>
      <c r="C203" s="5"/>
      <c r="D203" s="5"/>
      <c r="E203" s="5"/>
      <c r="F203" s="6"/>
      <c r="G203" s="5"/>
      <c r="H203" s="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AB203" s="5"/>
      <c r="AC203" s="5"/>
      <c r="AD203" s="8"/>
      <c r="AE203" s="8"/>
      <c r="AG203" s="5"/>
      <c r="AH203" s="5"/>
      <c r="AI203" s="5"/>
      <c r="AJ203" s="5"/>
      <c r="AK203" s="5"/>
      <c r="AL203" s="7"/>
    </row>
    <row r="204" spans="2:38">
      <c r="B204" s="5"/>
      <c r="C204" s="5"/>
      <c r="D204" s="5"/>
      <c r="E204" s="5"/>
      <c r="F204" s="6"/>
      <c r="G204" s="5"/>
      <c r="H204" s="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AB204" s="5"/>
      <c r="AC204" s="5"/>
      <c r="AD204" s="8"/>
      <c r="AE204" s="8"/>
      <c r="AG204" s="5"/>
      <c r="AH204" s="5"/>
      <c r="AI204" s="5"/>
      <c r="AJ204" s="5"/>
      <c r="AK204" s="5"/>
      <c r="AL204" s="7"/>
    </row>
    <row r="205" spans="2:38">
      <c r="B205" s="5"/>
      <c r="C205" s="5"/>
      <c r="D205" s="5"/>
      <c r="E205" s="5"/>
      <c r="F205" s="6"/>
      <c r="G205" s="5"/>
      <c r="H205" s="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AB205" s="5"/>
      <c r="AC205" s="5"/>
      <c r="AD205" s="8"/>
      <c r="AE205" s="8"/>
      <c r="AG205" s="5"/>
      <c r="AH205" s="5"/>
      <c r="AI205" s="5"/>
      <c r="AJ205" s="5"/>
      <c r="AK205" s="5"/>
      <c r="AL205" s="7"/>
    </row>
    <row r="206" spans="2:38">
      <c r="B206" s="5"/>
      <c r="C206" s="5"/>
      <c r="D206" s="5"/>
      <c r="E206" s="5"/>
      <c r="F206" s="6"/>
      <c r="G206" s="5"/>
      <c r="H206" s="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AB206" s="5"/>
      <c r="AC206" s="5"/>
      <c r="AD206" s="8"/>
      <c r="AE206" s="8"/>
      <c r="AG206" s="5"/>
      <c r="AH206" s="5"/>
      <c r="AI206" s="5"/>
      <c r="AJ206" s="5"/>
      <c r="AK206" s="5"/>
      <c r="AL206" s="7"/>
    </row>
    <row r="207" spans="2:38">
      <c r="B207" s="5"/>
      <c r="C207" s="5"/>
      <c r="D207" s="5"/>
      <c r="E207" s="5"/>
      <c r="F207" s="6"/>
      <c r="G207" s="5"/>
      <c r="H207" s="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AB207" s="5"/>
      <c r="AC207" s="5"/>
      <c r="AD207" s="8"/>
      <c r="AE207" s="8"/>
      <c r="AG207" s="5"/>
      <c r="AH207" s="5"/>
      <c r="AI207" s="5"/>
      <c r="AJ207" s="5"/>
      <c r="AK207" s="5"/>
      <c r="AL207" s="7"/>
    </row>
    <row r="208" spans="2:38">
      <c r="B208" s="5"/>
      <c r="C208" s="5"/>
      <c r="D208" s="5"/>
      <c r="E208" s="5"/>
      <c r="F208" s="6"/>
      <c r="G208" s="5"/>
      <c r="H208" s="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AB208" s="5"/>
      <c r="AC208" s="5"/>
      <c r="AD208" s="8"/>
      <c r="AE208" s="8"/>
      <c r="AG208" s="5"/>
      <c r="AH208" s="5"/>
      <c r="AI208" s="5"/>
      <c r="AJ208" s="5"/>
      <c r="AK208" s="5"/>
      <c r="AL208" s="7"/>
    </row>
    <row r="209" spans="2:38">
      <c r="B209" s="5"/>
      <c r="C209" s="5"/>
      <c r="D209" s="5"/>
      <c r="E209" s="5"/>
      <c r="F209" s="6"/>
      <c r="G209" s="5"/>
      <c r="H209" s="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AB209" s="5"/>
      <c r="AC209" s="5"/>
      <c r="AD209" s="8"/>
      <c r="AE209" s="8"/>
      <c r="AG209" s="5"/>
      <c r="AH209" s="5"/>
      <c r="AI209" s="5"/>
      <c r="AJ209" s="5"/>
      <c r="AK209" s="5"/>
      <c r="AL209" s="7"/>
    </row>
    <row r="210" spans="2:38">
      <c r="B210" s="5"/>
      <c r="C210" s="5"/>
      <c r="D210" s="5"/>
      <c r="E210" s="5"/>
      <c r="F210" s="6"/>
      <c r="G210" s="5"/>
      <c r="H210" s="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AB210" s="5"/>
      <c r="AC210" s="5"/>
      <c r="AD210" s="8"/>
      <c r="AE210" s="8"/>
      <c r="AG210" s="5"/>
      <c r="AH210" s="5"/>
      <c r="AI210" s="5"/>
      <c r="AJ210" s="5"/>
      <c r="AK210" s="5"/>
      <c r="AL210" s="7"/>
    </row>
    <row r="211" spans="2:38">
      <c r="B211" s="5"/>
      <c r="C211" s="5"/>
      <c r="D211" s="5"/>
      <c r="E211" s="5"/>
      <c r="F211" s="6"/>
      <c r="G211" s="5"/>
      <c r="H211" s="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AB211" s="5"/>
      <c r="AC211" s="5"/>
      <c r="AD211" s="8"/>
      <c r="AE211" s="8"/>
      <c r="AG211" s="5"/>
      <c r="AH211" s="5"/>
      <c r="AI211" s="5"/>
      <c r="AJ211" s="5"/>
      <c r="AK211" s="5"/>
      <c r="AL211" s="7"/>
    </row>
    <row r="212" spans="2:38">
      <c r="B212" s="5"/>
      <c r="C212" s="5"/>
      <c r="D212" s="5"/>
      <c r="E212" s="5"/>
      <c r="F212" s="6"/>
      <c r="G212" s="5"/>
      <c r="H212" s="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AB212" s="5"/>
      <c r="AC212" s="5"/>
      <c r="AD212" s="8"/>
      <c r="AE212" s="8"/>
      <c r="AG212" s="5"/>
      <c r="AH212" s="5"/>
      <c r="AI212" s="5"/>
      <c r="AJ212" s="5"/>
      <c r="AK212" s="5"/>
      <c r="AL212" s="7"/>
    </row>
    <row r="213" spans="2:38">
      <c r="B213" s="5"/>
      <c r="C213" s="5"/>
      <c r="D213" s="5"/>
      <c r="E213" s="5"/>
      <c r="F213" s="6"/>
      <c r="G213" s="5"/>
      <c r="H213" s="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AB213" s="5"/>
      <c r="AC213" s="5"/>
      <c r="AD213" s="8"/>
      <c r="AE213" s="8"/>
      <c r="AG213" s="5"/>
      <c r="AH213" s="5"/>
      <c r="AI213" s="5"/>
      <c r="AJ213" s="5"/>
      <c r="AK213" s="5"/>
      <c r="AL213" s="7"/>
    </row>
    <row r="214" spans="2:38">
      <c r="B214" s="5"/>
      <c r="C214" s="5"/>
      <c r="D214" s="5"/>
      <c r="E214" s="5"/>
      <c r="F214" s="6"/>
      <c r="G214" s="5"/>
      <c r="H214" s="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AB214" s="5"/>
      <c r="AC214" s="5"/>
      <c r="AD214" s="8"/>
      <c r="AE214" s="8"/>
      <c r="AG214" s="5"/>
      <c r="AH214" s="5"/>
      <c r="AI214" s="5"/>
      <c r="AJ214" s="5"/>
      <c r="AK214" s="5"/>
      <c r="AL214" s="7"/>
    </row>
    <row r="215" spans="2:38">
      <c r="B215" s="5"/>
      <c r="C215" s="5"/>
      <c r="D215" s="5"/>
      <c r="E215" s="5"/>
      <c r="F215" s="6"/>
      <c r="G215" s="5"/>
      <c r="H215" s="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AB215" s="5"/>
      <c r="AC215" s="5"/>
      <c r="AD215" s="8"/>
      <c r="AE215" s="8"/>
      <c r="AG215" s="5"/>
      <c r="AH215" s="5"/>
      <c r="AI215" s="5"/>
      <c r="AJ215" s="5"/>
      <c r="AK215" s="5"/>
      <c r="AL215" s="7"/>
    </row>
    <row r="216" spans="2:38">
      <c r="B216" s="5"/>
      <c r="C216" s="5"/>
      <c r="D216" s="5"/>
      <c r="E216" s="5"/>
      <c r="F216" s="6"/>
      <c r="G216" s="5"/>
      <c r="H216" s="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AB216" s="5"/>
      <c r="AC216" s="5"/>
      <c r="AD216" s="8"/>
      <c r="AE216" s="8"/>
      <c r="AG216" s="5"/>
      <c r="AH216" s="5"/>
      <c r="AI216" s="5"/>
      <c r="AJ216" s="5"/>
      <c r="AK216" s="5"/>
      <c r="AL216" s="7"/>
    </row>
    <row r="217" spans="2:38">
      <c r="B217" s="5"/>
      <c r="C217" s="5"/>
      <c r="D217" s="5"/>
      <c r="E217" s="5"/>
      <c r="F217" s="6"/>
      <c r="G217" s="5"/>
      <c r="H217" s="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AB217" s="5"/>
      <c r="AC217" s="5"/>
      <c r="AD217" s="8"/>
      <c r="AE217" s="8"/>
      <c r="AG217" s="5"/>
      <c r="AH217" s="5"/>
      <c r="AI217" s="5"/>
      <c r="AJ217" s="5"/>
      <c r="AK217" s="5"/>
      <c r="AL217" s="7"/>
    </row>
    <row r="218" spans="2:38">
      <c r="B218" s="5"/>
      <c r="C218" s="5"/>
      <c r="D218" s="5"/>
      <c r="E218" s="5"/>
      <c r="F218" s="6"/>
      <c r="G218" s="5"/>
      <c r="H218" s="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AB218" s="5"/>
      <c r="AC218" s="5"/>
      <c r="AD218" s="8"/>
      <c r="AE218" s="8"/>
      <c r="AG218" s="5"/>
      <c r="AH218" s="5"/>
      <c r="AI218" s="5"/>
      <c r="AJ218" s="5"/>
      <c r="AK218" s="5"/>
      <c r="AL218" s="7"/>
    </row>
    <row r="219" spans="2:38">
      <c r="B219" s="5"/>
      <c r="C219" s="5"/>
      <c r="D219" s="5"/>
      <c r="E219" s="5"/>
      <c r="F219" s="6"/>
      <c r="G219" s="5"/>
      <c r="H219" s="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AB219" s="5"/>
      <c r="AC219" s="5"/>
      <c r="AD219" s="8"/>
      <c r="AE219" s="8"/>
      <c r="AG219" s="5"/>
      <c r="AH219" s="5"/>
      <c r="AI219" s="5"/>
      <c r="AJ219" s="5"/>
      <c r="AK219" s="5"/>
      <c r="AL219" s="7"/>
    </row>
    <row r="220" spans="2:38">
      <c r="B220" s="5"/>
      <c r="C220" s="5"/>
      <c r="D220" s="5"/>
      <c r="E220" s="5"/>
      <c r="F220" s="6"/>
      <c r="G220" s="5"/>
      <c r="H220" s="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AB220" s="5"/>
      <c r="AC220" s="5"/>
      <c r="AD220" s="8"/>
      <c r="AE220" s="8"/>
      <c r="AG220" s="5"/>
      <c r="AH220" s="5"/>
      <c r="AI220" s="5"/>
      <c r="AJ220" s="5"/>
      <c r="AK220" s="5"/>
      <c r="AL220" s="7"/>
    </row>
    <row r="221" spans="2:38">
      <c r="B221" s="5"/>
      <c r="C221" s="5"/>
      <c r="D221" s="5"/>
      <c r="E221" s="5"/>
      <c r="F221" s="6"/>
      <c r="G221" s="5"/>
      <c r="H221" s="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AB221" s="5"/>
      <c r="AC221" s="5"/>
      <c r="AD221" s="8"/>
      <c r="AE221" s="8"/>
      <c r="AG221" s="5"/>
      <c r="AH221" s="5"/>
      <c r="AI221" s="5"/>
      <c r="AJ221" s="5"/>
      <c r="AK221" s="5"/>
      <c r="AL221" s="7"/>
    </row>
    <row r="222" spans="2:38">
      <c r="B222" s="5"/>
      <c r="C222" s="5"/>
      <c r="D222" s="5"/>
      <c r="E222" s="5"/>
      <c r="F222" s="6"/>
      <c r="G222" s="5"/>
      <c r="H222" s="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AB222" s="5"/>
      <c r="AC222" s="5"/>
      <c r="AD222" s="8"/>
      <c r="AE222" s="8"/>
      <c r="AG222" s="5"/>
      <c r="AH222" s="5"/>
      <c r="AI222" s="5"/>
      <c r="AJ222" s="5"/>
      <c r="AK222" s="5"/>
      <c r="AL222" s="7"/>
    </row>
    <row r="223" spans="2:38">
      <c r="B223" s="5"/>
      <c r="C223" s="5"/>
      <c r="D223" s="5"/>
      <c r="E223" s="5"/>
      <c r="F223" s="6"/>
      <c r="G223" s="5"/>
      <c r="H223" s="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AB223" s="5"/>
      <c r="AC223" s="5"/>
      <c r="AD223" s="8"/>
      <c r="AE223" s="8"/>
      <c r="AG223" s="5"/>
      <c r="AH223" s="5"/>
      <c r="AI223" s="5"/>
      <c r="AJ223" s="5"/>
      <c r="AK223" s="5"/>
      <c r="AL223" s="7"/>
    </row>
    <row r="224" spans="2:38">
      <c r="B224" s="5"/>
      <c r="C224" s="5"/>
      <c r="D224" s="5"/>
      <c r="E224" s="5"/>
      <c r="F224" s="6"/>
      <c r="G224" s="5"/>
      <c r="H224" s="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AB224" s="5"/>
      <c r="AC224" s="5"/>
      <c r="AD224" s="8"/>
      <c r="AE224" s="8"/>
      <c r="AG224" s="5"/>
      <c r="AH224" s="5"/>
      <c r="AI224" s="5"/>
      <c r="AJ224" s="5"/>
      <c r="AK224" s="5"/>
      <c r="AL224" s="7"/>
    </row>
    <row r="225" spans="1:40">
      <c r="B225" s="5"/>
      <c r="C225" s="5"/>
      <c r="D225" s="5"/>
      <c r="E225" s="5"/>
      <c r="F225" s="6"/>
      <c r="G225" s="5"/>
      <c r="H225" s="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AB225" s="5"/>
      <c r="AC225" s="5"/>
      <c r="AD225" s="8"/>
      <c r="AE225" s="8"/>
      <c r="AG225" s="5"/>
      <c r="AH225" s="5"/>
      <c r="AI225" s="5"/>
      <c r="AJ225" s="5"/>
      <c r="AK225" s="5"/>
      <c r="AL225" s="7"/>
    </row>
    <row r="226" spans="1:40">
      <c r="B226" s="5"/>
      <c r="C226" s="5"/>
      <c r="D226" s="5"/>
      <c r="E226" s="5"/>
      <c r="F226" s="6"/>
      <c r="G226" s="5"/>
      <c r="H226" s="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AB226" s="5"/>
      <c r="AC226" s="5"/>
      <c r="AD226" s="8"/>
      <c r="AE226" s="8"/>
      <c r="AG226" s="5"/>
      <c r="AH226" s="5"/>
      <c r="AI226" s="5"/>
      <c r="AJ226" s="5"/>
      <c r="AK226" s="5"/>
      <c r="AL226" s="7"/>
    </row>
    <row r="227" spans="1:40">
      <c r="B227" s="5"/>
      <c r="C227" s="5"/>
      <c r="D227" s="5"/>
      <c r="E227" s="5"/>
      <c r="F227" s="6"/>
      <c r="G227" s="5"/>
      <c r="H227" s="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AB227" s="5"/>
      <c r="AC227" s="5"/>
      <c r="AD227" s="8"/>
      <c r="AE227" s="8"/>
      <c r="AG227" s="5"/>
      <c r="AH227" s="5"/>
      <c r="AI227" s="5"/>
      <c r="AJ227" s="5"/>
      <c r="AK227" s="5"/>
      <c r="AL227" s="7"/>
    </row>
    <row r="228" spans="1:40">
      <c r="B228" s="5"/>
      <c r="C228" s="5"/>
      <c r="D228" s="5"/>
      <c r="E228" s="5"/>
      <c r="F228" s="6"/>
      <c r="G228" s="5"/>
      <c r="H228" s="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AB228" s="5"/>
      <c r="AC228" s="5"/>
      <c r="AD228" s="8"/>
      <c r="AE228" s="8"/>
      <c r="AG228" s="5"/>
      <c r="AH228" s="5"/>
      <c r="AI228" s="5"/>
      <c r="AJ228" s="5"/>
      <c r="AK228" s="5"/>
      <c r="AL228" s="7"/>
    </row>
    <row r="229" spans="1:40">
      <c r="B229" s="5"/>
      <c r="C229" s="5"/>
      <c r="D229" s="5"/>
      <c r="E229" s="5"/>
      <c r="F229" s="6"/>
      <c r="G229" s="5"/>
      <c r="H229" s="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AB229" s="5"/>
      <c r="AC229" s="5"/>
      <c r="AD229" s="8"/>
      <c r="AE229" s="8"/>
      <c r="AG229" s="5"/>
      <c r="AH229" s="5"/>
      <c r="AI229" s="5"/>
      <c r="AJ229" s="5"/>
      <c r="AK229" s="5"/>
      <c r="AL229" s="7"/>
    </row>
    <row r="230" spans="1:40">
      <c r="B230" s="5"/>
      <c r="C230" s="5"/>
      <c r="D230" s="5"/>
      <c r="E230" s="5"/>
      <c r="F230" s="6"/>
      <c r="G230" s="5"/>
      <c r="H230" s="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AB230" s="5"/>
      <c r="AC230" s="5"/>
      <c r="AD230" s="8"/>
      <c r="AE230" s="8"/>
      <c r="AG230" s="5"/>
      <c r="AH230" s="5"/>
      <c r="AI230" s="5"/>
      <c r="AJ230" s="5"/>
      <c r="AK230" s="5"/>
      <c r="AL230" s="7"/>
    </row>
    <row r="231" spans="1:40">
      <c r="B231" s="5"/>
      <c r="C231" s="5"/>
      <c r="D231" s="5"/>
      <c r="E231" s="5"/>
      <c r="F231" s="6"/>
      <c r="G231" s="5"/>
      <c r="H231" s="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AB231" s="5"/>
      <c r="AC231" s="5"/>
      <c r="AD231" s="8"/>
      <c r="AE231" s="8"/>
      <c r="AG231" s="5"/>
      <c r="AH231" s="5"/>
      <c r="AI231" s="5"/>
      <c r="AJ231" s="5"/>
      <c r="AK231" s="5"/>
      <c r="AL231" s="7"/>
    </row>
    <row r="232" spans="1:40">
      <c r="B232" s="5"/>
      <c r="C232" s="5"/>
      <c r="D232" s="5"/>
      <c r="E232" s="5"/>
      <c r="F232" s="6"/>
      <c r="G232" s="5"/>
      <c r="H232" s="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AB232" s="5"/>
      <c r="AC232" s="5"/>
      <c r="AD232" s="8"/>
      <c r="AE232" s="8"/>
      <c r="AG232" s="5"/>
      <c r="AH232" s="5"/>
      <c r="AI232" s="5"/>
      <c r="AJ232" s="5"/>
      <c r="AK232" s="5"/>
      <c r="AL232" s="7"/>
    </row>
    <row r="233" spans="1:40">
      <c r="B233" s="5"/>
      <c r="C233" s="5"/>
      <c r="D233" s="5"/>
      <c r="E233" s="5"/>
      <c r="F233" s="6"/>
      <c r="G233" s="5"/>
      <c r="H233" s="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AB233" s="5"/>
      <c r="AC233" s="5"/>
      <c r="AD233" s="8"/>
      <c r="AE233" s="8"/>
      <c r="AG233" s="5"/>
      <c r="AH233" s="5"/>
      <c r="AI233" s="5"/>
      <c r="AJ233" s="5"/>
      <c r="AK233" s="5"/>
      <c r="AL233" s="7"/>
    </row>
    <row r="234" spans="1:40">
      <c r="B234" s="5"/>
      <c r="C234" s="5"/>
      <c r="D234" s="5"/>
      <c r="E234" s="5"/>
      <c r="F234" s="6"/>
      <c r="G234" s="5"/>
      <c r="H234" s="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AB234" s="5"/>
      <c r="AC234" s="5"/>
      <c r="AD234" s="8"/>
      <c r="AE234" s="8"/>
      <c r="AG234" s="5"/>
      <c r="AH234" s="5"/>
      <c r="AI234" s="5"/>
      <c r="AJ234" s="5"/>
      <c r="AK234" s="5"/>
      <c r="AL234" s="7"/>
    </row>
    <row r="235" spans="1:40">
      <c r="B235" s="5"/>
      <c r="C235" s="5"/>
      <c r="D235" s="5"/>
      <c r="E235" s="5"/>
      <c r="F235" s="6"/>
      <c r="G235" s="5"/>
      <c r="H235" s="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AB235" s="5"/>
      <c r="AC235" s="5"/>
      <c r="AD235" s="8"/>
      <c r="AE235" s="8"/>
      <c r="AG235" s="5"/>
      <c r="AH235" s="5"/>
      <c r="AI235" s="5"/>
      <c r="AJ235" s="5"/>
      <c r="AK235" s="5"/>
      <c r="AL235" s="7"/>
    </row>
    <row r="236" spans="1:40">
      <c r="B236" s="5"/>
      <c r="C236" s="5"/>
      <c r="D236" s="5"/>
      <c r="E236" s="5"/>
      <c r="F236" s="6"/>
      <c r="G236" s="5"/>
      <c r="H236" s="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AB236" s="5"/>
      <c r="AC236" s="5"/>
      <c r="AD236" s="8"/>
      <c r="AE236" s="8"/>
      <c r="AG236" s="5"/>
      <c r="AH236" s="5"/>
      <c r="AI236" s="5"/>
      <c r="AJ236" s="5"/>
      <c r="AK236" s="5"/>
      <c r="AL236" s="7"/>
    </row>
    <row r="237" spans="1:40">
      <c r="B237" s="5"/>
      <c r="C237" s="5"/>
      <c r="D237" s="5"/>
      <c r="E237" s="5"/>
      <c r="F237" s="6"/>
      <c r="G237" s="5"/>
      <c r="H237" s="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AB237" s="5"/>
      <c r="AC237" s="5"/>
      <c r="AD237" s="8"/>
      <c r="AE237" s="8"/>
      <c r="AG237" s="5"/>
      <c r="AH237" s="5"/>
      <c r="AI237" s="5"/>
      <c r="AJ237" s="5"/>
      <c r="AK237" s="5"/>
      <c r="AL237" s="7"/>
    </row>
    <row r="239" spans="1:40">
      <c r="A239" s="17"/>
    </row>
    <row r="240" spans="1:40">
      <c r="B240" s="5"/>
      <c r="C240" s="5"/>
      <c r="D240" s="5"/>
      <c r="E240" s="5"/>
      <c r="F240" s="6"/>
      <c r="G240" s="5"/>
      <c r="H240" s="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3"/>
      <c r="AA240" s="3"/>
      <c r="AB240" s="5"/>
      <c r="AC240" s="5"/>
      <c r="AD240" s="8"/>
      <c r="AE240" s="8"/>
      <c r="AF240" s="3"/>
      <c r="AG240" s="5"/>
      <c r="AH240" s="5"/>
      <c r="AI240" s="5"/>
      <c r="AJ240" s="5"/>
      <c r="AK240" s="5"/>
      <c r="AL240" s="7"/>
      <c r="AM240" s="3"/>
      <c r="AN240" s="3"/>
    </row>
    <row r="241" spans="2:40">
      <c r="B241" s="5"/>
      <c r="C241" s="5"/>
      <c r="D241" s="5"/>
      <c r="E241" s="5"/>
      <c r="F241" s="6"/>
      <c r="G241" s="5"/>
      <c r="H241" s="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3"/>
      <c r="AA241" s="3"/>
      <c r="AB241" s="5"/>
      <c r="AC241" s="5"/>
      <c r="AD241" s="8"/>
      <c r="AE241" s="8"/>
      <c r="AF241" s="3"/>
      <c r="AG241" s="5"/>
      <c r="AH241" s="5"/>
      <c r="AI241" s="5"/>
      <c r="AJ241" s="5"/>
      <c r="AK241" s="5"/>
      <c r="AL241" s="7"/>
      <c r="AM241" s="3"/>
      <c r="AN241" s="3"/>
    </row>
    <row r="242" spans="2:40">
      <c r="B242" s="5"/>
      <c r="C242" s="5"/>
      <c r="D242" s="5"/>
      <c r="E242" s="5"/>
      <c r="F242" s="6"/>
      <c r="G242" s="5"/>
      <c r="H242" s="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3"/>
      <c r="AA242" s="3"/>
      <c r="AB242" s="5"/>
      <c r="AC242" s="5"/>
      <c r="AD242" s="8"/>
      <c r="AE242" s="8"/>
      <c r="AF242" s="3"/>
      <c r="AG242" s="5"/>
      <c r="AH242" s="5"/>
      <c r="AI242" s="5"/>
      <c r="AJ242" s="5"/>
      <c r="AK242" s="5"/>
      <c r="AL242" s="7"/>
      <c r="AM242" s="3"/>
      <c r="AN242" s="3"/>
    </row>
    <row r="243" spans="2:40">
      <c r="B243" s="5"/>
      <c r="C243" s="5"/>
      <c r="D243" s="5"/>
      <c r="E243" s="5"/>
      <c r="F243" s="6"/>
      <c r="G243" s="5"/>
      <c r="H243" s="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3"/>
      <c r="AA243" s="3"/>
      <c r="AB243" s="5"/>
      <c r="AC243" s="5"/>
      <c r="AD243" s="8"/>
      <c r="AE243" s="8"/>
      <c r="AF243" s="3"/>
      <c r="AG243" s="5"/>
      <c r="AH243" s="5"/>
      <c r="AI243" s="5"/>
      <c r="AJ243" s="5"/>
      <c r="AK243" s="5"/>
      <c r="AL243" s="7"/>
      <c r="AM243" s="3"/>
      <c r="AN243" s="3"/>
    </row>
    <row r="244" spans="2:40">
      <c r="B244" s="5"/>
      <c r="C244" s="5"/>
      <c r="D244" s="5"/>
      <c r="E244" s="5"/>
      <c r="F244" s="6"/>
      <c r="G244" s="5"/>
      <c r="H244" s="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3"/>
      <c r="AA244" s="3"/>
      <c r="AB244" s="5"/>
      <c r="AC244" s="5"/>
      <c r="AD244" s="8"/>
      <c r="AE244" s="8"/>
      <c r="AF244" s="3"/>
      <c r="AG244" s="5"/>
      <c r="AH244" s="5"/>
      <c r="AI244" s="5"/>
      <c r="AJ244" s="5"/>
      <c r="AK244" s="5"/>
      <c r="AL244" s="7"/>
      <c r="AM244" s="3"/>
      <c r="AN244" s="3"/>
    </row>
    <row r="245" spans="2:40">
      <c r="B245" s="5"/>
      <c r="C245" s="5"/>
      <c r="D245" s="5"/>
      <c r="E245" s="5"/>
      <c r="F245" s="6"/>
      <c r="G245" s="5"/>
      <c r="H245" s="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3"/>
      <c r="AA245" s="3"/>
      <c r="AB245" s="5"/>
      <c r="AC245" s="5"/>
      <c r="AD245" s="8"/>
      <c r="AE245" s="8"/>
      <c r="AF245" s="3"/>
      <c r="AG245" s="5"/>
      <c r="AH245" s="5"/>
      <c r="AI245" s="5"/>
      <c r="AJ245" s="5"/>
      <c r="AK245" s="5"/>
      <c r="AL245" s="7"/>
      <c r="AM245" s="3"/>
      <c r="AN245" s="3"/>
    </row>
    <row r="246" spans="2:40">
      <c r="B246" s="5"/>
      <c r="C246" s="5"/>
      <c r="D246" s="5"/>
      <c r="E246" s="5"/>
      <c r="F246" s="6"/>
      <c r="G246" s="5"/>
      <c r="H246" s="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3"/>
      <c r="AA246" s="3"/>
      <c r="AB246" s="5"/>
      <c r="AC246" s="5"/>
      <c r="AD246" s="8"/>
      <c r="AE246" s="8"/>
      <c r="AF246" s="3"/>
      <c r="AG246" s="5"/>
      <c r="AH246" s="5"/>
      <c r="AI246" s="5"/>
      <c r="AJ246" s="5"/>
      <c r="AK246" s="5"/>
      <c r="AL246" s="7"/>
      <c r="AM246" s="3"/>
      <c r="AN246" s="3"/>
    </row>
    <row r="247" spans="2:40">
      <c r="B247" s="5"/>
      <c r="C247" s="5"/>
      <c r="D247" s="5"/>
      <c r="E247" s="5"/>
      <c r="F247" s="6"/>
      <c r="G247" s="5"/>
      <c r="H247" s="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3"/>
      <c r="AA247" s="3"/>
      <c r="AB247" s="5"/>
      <c r="AC247" s="5"/>
      <c r="AD247" s="8"/>
      <c r="AE247" s="8"/>
      <c r="AF247" s="3"/>
      <c r="AG247" s="5"/>
      <c r="AH247" s="5"/>
      <c r="AI247" s="5"/>
      <c r="AJ247" s="5"/>
      <c r="AK247" s="5"/>
      <c r="AL247" s="7"/>
      <c r="AM247" s="3"/>
      <c r="AN247" s="3"/>
    </row>
    <row r="248" spans="2:40">
      <c r="B248" s="5"/>
      <c r="C248" s="5"/>
      <c r="D248" s="5"/>
      <c r="E248" s="5"/>
      <c r="F248" s="6"/>
      <c r="G248" s="5"/>
      <c r="H248" s="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3"/>
      <c r="AA248" s="3"/>
      <c r="AB248" s="5"/>
      <c r="AC248" s="5"/>
      <c r="AD248" s="8"/>
      <c r="AE248" s="8"/>
      <c r="AF248" s="3"/>
      <c r="AG248" s="5"/>
      <c r="AH248" s="5"/>
      <c r="AI248" s="5"/>
      <c r="AJ248" s="5"/>
      <c r="AK248" s="5"/>
      <c r="AL248" s="7"/>
      <c r="AM248" s="3"/>
      <c r="AN248" s="3"/>
    </row>
    <row r="249" spans="2:40">
      <c r="B249" s="5"/>
      <c r="C249" s="5"/>
      <c r="D249" s="5"/>
      <c r="E249" s="5"/>
      <c r="F249" s="6"/>
      <c r="G249" s="5"/>
      <c r="H249" s="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3"/>
      <c r="AA249" s="3"/>
      <c r="AB249" s="5"/>
      <c r="AC249" s="5"/>
      <c r="AD249" s="8"/>
      <c r="AE249" s="8"/>
      <c r="AF249" s="3"/>
      <c r="AG249" s="5"/>
      <c r="AH249" s="5"/>
      <c r="AI249" s="5"/>
      <c r="AJ249" s="5"/>
      <c r="AK249" s="5"/>
      <c r="AL249" s="7"/>
      <c r="AM249" s="3"/>
      <c r="AN249" s="3"/>
    </row>
    <row r="250" spans="2:40">
      <c r="B250" s="5"/>
      <c r="C250" s="5"/>
      <c r="D250" s="5"/>
      <c r="E250" s="5"/>
      <c r="F250" s="6"/>
      <c r="G250" s="5"/>
      <c r="H250" s="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3"/>
      <c r="AA250" s="3"/>
      <c r="AB250" s="5"/>
      <c r="AC250" s="5"/>
      <c r="AD250" s="8"/>
      <c r="AE250" s="8"/>
      <c r="AF250" s="3"/>
      <c r="AG250" s="5"/>
      <c r="AH250" s="5"/>
      <c r="AI250" s="5"/>
      <c r="AJ250" s="5"/>
      <c r="AK250" s="5"/>
      <c r="AL250" s="7"/>
      <c r="AM250" s="3"/>
      <c r="AN250" s="3"/>
    </row>
    <row r="251" spans="2:40">
      <c r="B251" s="5"/>
      <c r="C251" s="5"/>
      <c r="D251" s="5"/>
      <c r="E251" s="5"/>
      <c r="F251" s="6"/>
      <c r="G251" s="5"/>
      <c r="H251" s="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3"/>
      <c r="AA251" s="3"/>
      <c r="AB251" s="5"/>
      <c r="AC251" s="5"/>
      <c r="AD251" s="8"/>
      <c r="AE251" s="8"/>
      <c r="AF251" s="3"/>
      <c r="AG251" s="5"/>
      <c r="AH251" s="5"/>
      <c r="AI251" s="5"/>
      <c r="AJ251" s="5"/>
      <c r="AK251" s="5"/>
      <c r="AL251" s="7"/>
      <c r="AM251" s="3"/>
      <c r="AN251" s="3"/>
    </row>
    <row r="252" spans="2:40">
      <c r="B252" s="5"/>
      <c r="C252" s="5"/>
      <c r="D252" s="5"/>
      <c r="E252" s="5"/>
      <c r="F252" s="6"/>
      <c r="G252" s="5"/>
      <c r="H252" s="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3"/>
      <c r="AA252" s="3"/>
      <c r="AB252" s="5"/>
      <c r="AC252" s="5"/>
      <c r="AD252" s="8"/>
      <c r="AE252" s="8"/>
      <c r="AF252" s="3"/>
      <c r="AG252" s="5"/>
      <c r="AH252" s="5"/>
      <c r="AI252" s="5"/>
      <c r="AJ252" s="5"/>
      <c r="AK252" s="5"/>
      <c r="AL252" s="7"/>
      <c r="AM252" s="3"/>
      <c r="AN252" s="3"/>
    </row>
    <row r="254" spans="2:40">
      <c r="B254" s="5"/>
      <c r="C254" s="5"/>
      <c r="D254" s="5"/>
      <c r="E254" s="5"/>
      <c r="F254" s="6"/>
      <c r="G254" s="5"/>
      <c r="H254" s="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AB254" s="5"/>
      <c r="AC254" s="5"/>
      <c r="AD254" s="8"/>
      <c r="AE254" s="7"/>
      <c r="AG254" s="5"/>
      <c r="AH254" s="5"/>
      <c r="AI254" s="5"/>
      <c r="AJ254" s="5"/>
      <c r="AK254" s="5"/>
      <c r="AL254" s="7"/>
      <c r="AM254" s="3"/>
      <c r="AN254" s="3"/>
    </row>
    <row r="255" spans="2:40">
      <c r="B255" s="5"/>
      <c r="C255" s="5"/>
      <c r="D255" s="5"/>
      <c r="E255" s="5"/>
      <c r="F255" s="6"/>
      <c r="G255" s="5"/>
      <c r="H255" s="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AB255" s="5"/>
      <c r="AC255" s="5"/>
      <c r="AD255" s="8"/>
      <c r="AE255" s="7"/>
      <c r="AG255" s="5"/>
      <c r="AH255" s="5"/>
      <c r="AI255" s="5"/>
      <c r="AJ255" s="5"/>
      <c r="AK255" s="5"/>
      <c r="AL255" s="7"/>
      <c r="AM255" s="3"/>
      <c r="AN255" s="3"/>
    </row>
    <row r="256" spans="2:40">
      <c r="B256" s="5"/>
      <c r="C256" s="5"/>
      <c r="D256" s="5"/>
      <c r="E256" s="5"/>
      <c r="F256" s="6"/>
      <c r="G256" s="5"/>
      <c r="H256" s="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AB256" s="5"/>
      <c r="AC256" s="5"/>
      <c r="AD256" s="8"/>
      <c r="AE256" s="7"/>
      <c r="AG256" s="5"/>
      <c r="AH256" s="5"/>
      <c r="AI256" s="5"/>
      <c r="AJ256" s="5"/>
      <c r="AK256" s="5"/>
      <c r="AL256" s="7"/>
      <c r="AM256" s="3"/>
      <c r="AN256" s="3"/>
    </row>
    <row r="257" spans="2:40">
      <c r="B257" s="5"/>
      <c r="C257" s="5"/>
      <c r="D257" s="5"/>
      <c r="E257" s="5"/>
      <c r="F257" s="6"/>
      <c r="G257" s="5"/>
      <c r="H257" s="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AB257" s="5"/>
      <c r="AC257" s="5"/>
      <c r="AD257" s="8"/>
      <c r="AE257" s="7"/>
      <c r="AG257" s="5"/>
      <c r="AH257" s="5"/>
      <c r="AI257" s="5"/>
      <c r="AJ257" s="5"/>
      <c r="AK257" s="5"/>
      <c r="AL257" s="7"/>
      <c r="AM257" s="3"/>
      <c r="AN257" s="3"/>
    </row>
    <row r="258" spans="2:40">
      <c r="B258" s="5"/>
      <c r="C258" s="5"/>
      <c r="D258" s="5"/>
      <c r="E258" s="5"/>
      <c r="F258" s="6"/>
      <c r="G258" s="5"/>
      <c r="H258" s="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AB258" s="5"/>
      <c r="AC258" s="5"/>
      <c r="AD258" s="8"/>
      <c r="AE258" s="7"/>
      <c r="AG258" s="5"/>
      <c r="AH258" s="5"/>
      <c r="AI258" s="5"/>
      <c r="AJ258" s="5"/>
      <c r="AK258" s="5"/>
      <c r="AL258" s="7"/>
      <c r="AM258" s="3"/>
      <c r="AN258" s="3"/>
    </row>
    <row r="259" spans="2:40">
      <c r="B259" s="5"/>
      <c r="C259" s="5"/>
      <c r="D259" s="5"/>
      <c r="E259" s="5"/>
      <c r="F259" s="6"/>
      <c r="G259" s="5"/>
      <c r="H259" s="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AB259" s="5"/>
      <c r="AC259" s="5"/>
      <c r="AD259" s="8"/>
      <c r="AE259" s="7"/>
      <c r="AG259" s="5"/>
      <c r="AH259" s="5"/>
      <c r="AI259" s="5"/>
      <c r="AJ259" s="5"/>
      <c r="AK259" s="5"/>
      <c r="AL259" s="7"/>
      <c r="AM259" s="3"/>
      <c r="AN259" s="3"/>
    </row>
    <row r="260" spans="2:40">
      <c r="B260" s="5"/>
      <c r="C260" s="5"/>
      <c r="D260" s="5"/>
      <c r="E260" s="5"/>
      <c r="F260" s="6"/>
      <c r="G260" s="5"/>
      <c r="H260" s="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AB260" s="5"/>
      <c r="AC260" s="5"/>
      <c r="AD260" s="8"/>
      <c r="AE260" s="7"/>
      <c r="AG260" s="5"/>
      <c r="AH260" s="5"/>
      <c r="AI260" s="5"/>
      <c r="AJ260" s="5"/>
      <c r="AK260" s="5"/>
      <c r="AL260" s="7"/>
      <c r="AM260" s="3"/>
      <c r="AN260" s="3"/>
    </row>
    <row r="261" spans="2:40">
      <c r="B261" s="5"/>
      <c r="C261" s="5"/>
      <c r="D261" s="5"/>
      <c r="E261" s="5"/>
      <c r="F261" s="6"/>
      <c r="G261" s="5"/>
      <c r="H261" s="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AB261" s="5"/>
      <c r="AC261" s="5"/>
      <c r="AD261" s="8"/>
      <c r="AE261" s="7"/>
      <c r="AG261" s="5"/>
      <c r="AH261" s="5"/>
      <c r="AI261" s="5"/>
      <c r="AJ261" s="5"/>
      <c r="AK261" s="5"/>
      <c r="AL261" s="7"/>
      <c r="AM261" s="3"/>
      <c r="AN261" s="3"/>
    </row>
    <row r="262" spans="2:40">
      <c r="B262" s="5"/>
      <c r="C262" s="5"/>
      <c r="D262" s="5"/>
      <c r="E262" s="5"/>
      <c r="F262" s="6"/>
      <c r="G262" s="5"/>
      <c r="H262" s="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AB262" s="5"/>
      <c r="AC262" s="5"/>
      <c r="AD262" s="8"/>
      <c r="AE262" s="7"/>
      <c r="AG262" s="5"/>
      <c r="AH262" s="5"/>
      <c r="AI262" s="5"/>
      <c r="AJ262" s="5"/>
      <c r="AK262" s="5"/>
      <c r="AL262" s="7"/>
      <c r="AM262" s="3"/>
      <c r="AN262" s="3"/>
    </row>
    <row r="263" spans="2:40">
      <c r="B263" s="5"/>
      <c r="C263" s="5"/>
      <c r="D263" s="5"/>
      <c r="E263" s="5"/>
      <c r="F263" s="6"/>
      <c r="G263" s="5"/>
      <c r="H263" s="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AB263" s="5"/>
      <c r="AC263" s="5"/>
      <c r="AD263" s="8"/>
      <c r="AE263" s="7"/>
      <c r="AG263" s="5"/>
      <c r="AH263" s="5"/>
      <c r="AI263" s="5"/>
      <c r="AJ263" s="5"/>
      <c r="AK263" s="5"/>
      <c r="AL263" s="7"/>
      <c r="AM263" s="3"/>
      <c r="AN263" s="3"/>
    </row>
    <row r="264" spans="2:40">
      <c r="B264" s="5"/>
      <c r="C264" s="5"/>
      <c r="D264" s="5"/>
      <c r="E264" s="5"/>
      <c r="F264" s="6"/>
      <c r="G264" s="5"/>
      <c r="H264" s="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AB264" s="5"/>
      <c r="AC264" s="5"/>
      <c r="AD264" s="8"/>
      <c r="AE264" s="7"/>
      <c r="AG264" s="5"/>
      <c r="AH264" s="5"/>
      <c r="AI264" s="5"/>
      <c r="AJ264" s="5"/>
      <c r="AK264" s="5"/>
      <c r="AL264" s="7"/>
      <c r="AM264" s="3"/>
      <c r="AN264" s="3"/>
    </row>
    <row r="265" spans="2:40">
      <c r="B265" s="5"/>
      <c r="C265" s="5"/>
      <c r="D265" s="5"/>
      <c r="E265" s="5"/>
      <c r="F265" s="6"/>
      <c r="G265" s="5"/>
      <c r="H265" s="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AB265" s="5"/>
      <c r="AC265" s="5"/>
      <c r="AD265" s="8"/>
      <c r="AE265" s="7"/>
      <c r="AG265" s="5"/>
      <c r="AH265" s="5"/>
      <c r="AI265" s="5"/>
      <c r="AJ265" s="5"/>
      <c r="AK265" s="5"/>
      <c r="AL265" s="7"/>
      <c r="AM265" s="3"/>
      <c r="AN265" s="3"/>
    </row>
    <row r="266" spans="2:40">
      <c r="B266" s="5"/>
      <c r="C266" s="5"/>
      <c r="D266" s="5"/>
      <c r="E266" s="5"/>
      <c r="F266" s="6"/>
      <c r="G266" s="5"/>
      <c r="H266" s="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AB266" s="5"/>
      <c r="AC266" s="5"/>
      <c r="AD266" s="8"/>
      <c r="AE266" s="7"/>
      <c r="AG266" s="5"/>
      <c r="AH266" s="5"/>
      <c r="AI266" s="5"/>
      <c r="AJ266" s="5"/>
      <c r="AK266" s="5"/>
      <c r="AL266" s="7"/>
      <c r="AM266" s="3"/>
      <c r="AN266" s="3"/>
    </row>
    <row r="267" spans="2:40">
      <c r="B267" s="5"/>
      <c r="C267" s="5"/>
      <c r="D267" s="5"/>
      <c r="E267" s="5"/>
      <c r="F267" s="6"/>
      <c r="G267" s="5"/>
      <c r="H267" s="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AB267" s="5"/>
      <c r="AC267" s="5"/>
      <c r="AD267" s="8"/>
      <c r="AE267" s="7"/>
      <c r="AG267" s="5"/>
      <c r="AH267" s="5"/>
      <c r="AI267" s="5"/>
      <c r="AJ267" s="5"/>
      <c r="AK267" s="5"/>
      <c r="AL267" s="7"/>
      <c r="AM267" s="3"/>
      <c r="AN267" s="3"/>
    </row>
    <row r="268" spans="2:40">
      <c r="B268" s="5"/>
      <c r="C268" s="5"/>
      <c r="D268" s="5"/>
      <c r="E268" s="5"/>
      <c r="F268" s="6"/>
      <c r="G268" s="5"/>
      <c r="H268" s="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AB268" s="5"/>
      <c r="AC268" s="5"/>
      <c r="AD268" s="8"/>
      <c r="AE268" s="7"/>
      <c r="AG268" s="5"/>
      <c r="AH268" s="5"/>
      <c r="AI268" s="5"/>
      <c r="AJ268" s="5"/>
      <c r="AK268" s="5"/>
      <c r="AL268" s="7"/>
      <c r="AM268" s="3"/>
      <c r="AN268" s="3"/>
    </row>
    <row r="269" spans="2:40">
      <c r="B269" s="5"/>
      <c r="C269" s="5"/>
      <c r="D269" s="5"/>
      <c r="E269" s="5"/>
      <c r="F269" s="6"/>
      <c r="G269" s="5"/>
      <c r="H269" s="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AB269" s="5"/>
      <c r="AC269" s="5"/>
      <c r="AD269" s="8"/>
      <c r="AE269" s="7"/>
      <c r="AG269" s="5"/>
      <c r="AH269" s="5"/>
      <c r="AI269" s="5"/>
      <c r="AJ269" s="5"/>
      <c r="AK269" s="5"/>
      <c r="AL269" s="7"/>
      <c r="AM269" s="3"/>
      <c r="AN269" s="3"/>
    </row>
    <row r="270" spans="2:40">
      <c r="B270" s="5"/>
      <c r="C270" s="5"/>
      <c r="D270" s="5"/>
      <c r="E270" s="5"/>
      <c r="F270" s="6"/>
      <c r="G270" s="5"/>
      <c r="H270" s="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AB270" s="5"/>
      <c r="AC270" s="5"/>
      <c r="AD270" s="8"/>
      <c r="AE270" s="7"/>
      <c r="AG270" s="5"/>
      <c r="AH270" s="5"/>
      <c r="AI270" s="5"/>
      <c r="AJ270" s="5"/>
      <c r="AK270" s="5"/>
      <c r="AL270" s="7"/>
      <c r="AM270" s="3"/>
      <c r="AN270" s="3"/>
    </row>
    <row r="271" spans="2:40">
      <c r="B271" s="5"/>
      <c r="C271" s="5"/>
      <c r="D271" s="5"/>
      <c r="E271" s="5"/>
      <c r="F271" s="6"/>
      <c r="G271" s="5"/>
      <c r="H271" s="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AB271" s="5"/>
      <c r="AC271" s="5"/>
      <c r="AD271" s="8"/>
      <c r="AE271" s="7"/>
      <c r="AG271" s="5"/>
      <c r="AH271" s="5"/>
      <c r="AI271" s="5"/>
      <c r="AJ271" s="5"/>
      <c r="AK271" s="5"/>
      <c r="AL271" s="7"/>
      <c r="AM271" s="3"/>
      <c r="AN271" s="3"/>
    </row>
    <row r="272" spans="2:40">
      <c r="B272" s="5"/>
      <c r="C272" s="5"/>
      <c r="D272" s="5"/>
      <c r="E272" s="5"/>
      <c r="F272" s="6"/>
      <c r="G272" s="5"/>
      <c r="H272" s="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AB272" s="5"/>
      <c r="AC272" s="5"/>
      <c r="AD272" s="8"/>
      <c r="AE272" s="7"/>
      <c r="AG272" s="5"/>
      <c r="AH272" s="5"/>
      <c r="AI272" s="5"/>
      <c r="AJ272" s="5"/>
      <c r="AK272" s="5"/>
      <c r="AL272" s="7"/>
      <c r="AM272" s="3"/>
      <c r="AN272" s="3"/>
    </row>
    <row r="273" spans="2:40">
      <c r="B273" s="5"/>
      <c r="C273" s="5"/>
      <c r="D273" s="5"/>
      <c r="E273" s="5"/>
      <c r="F273" s="6"/>
      <c r="G273" s="5"/>
      <c r="H273" s="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AB273" s="5"/>
      <c r="AC273" s="5"/>
      <c r="AD273" s="8"/>
      <c r="AE273" s="7"/>
      <c r="AG273" s="5"/>
      <c r="AH273" s="5"/>
      <c r="AI273" s="5"/>
      <c r="AJ273" s="5"/>
      <c r="AK273" s="5"/>
      <c r="AL273" s="7"/>
      <c r="AM273" s="3"/>
      <c r="AN273" s="3"/>
    </row>
    <row r="274" spans="2:40">
      <c r="B274" s="5"/>
      <c r="C274" s="5"/>
      <c r="D274" s="5"/>
      <c r="E274" s="5"/>
      <c r="F274" s="6"/>
      <c r="G274" s="5"/>
      <c r="H274" s="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AB274" s="5"/>
      <c r="AC274" s="5"/>
      <c r="AD274" s="8"/>
      <c r="AE274" s="7"/>
      <c r="AG274" s="5"/>
      <c r="AH274" s="5"/>
      <c r="AI274" s="5"/>
      <c r="AJ274" s="5"/>
      <c r="AK274" s="5"/>
      <c r="AL274" s="7"/>
      <c r="AM274" s="3"/>
      <c r="AN274" s="3"/>
    </row>
    <row r="275" spans="2:40">
      <c r="B275" s="5"/>
      <c r="C275" s="5"/>
      <c r="D275" s="5"/>
      <c r="E275" s="5"/>
      <c r="F275" s="6"/>
      <c r="G275" s="5"/>
      <c r="H275" s="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AB275" s="5"/>
      <c r="AC275" s="5"/>
      <c r="AD275" s="8"/>
      <c r="AE275" s="7"/>
      <c r="AG275" s="5"/>
      <c r="AH275" s="5"/>
      <c r="AI275" s="5"/>
      <c r="AJ275" s="5"/>
      <c r="AK275" s="5"/>
      <c r="AL275" s="7"/>
      <c r="AM275" s="3"/>
      <c r="AN275" s="3"/>
    </row>
    <row r="276" spans="2:40">
      <c r="B276" s="5"/>
      <c r="C276" s="5"/>
      <c r="D276" s="5"/>
      <c r="E276" s="5"/>
      <c r="F276" s="6"/>
      <c r="G276" s="5"/>
      <c r="H276" s="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AB276" s="5"/>
      <c r="AC276" s="5"/>
      <c r="AD276" s="8"/>
      <c r="AE276" s="7"/>
      <c r="AG276" s="5"/>
      <c r="AH276" s="5"/>
      <c r="AI276" s="5"/>
      <c r="AJ276" s="5"/>
      <c r="AK276" s="5"/>
      <c r="AL276" s="7"/>
      <c r="AM276" s="3"/>
      <c r="AN276" s="3"/>
    </row>
    <row r="277" spans="2:40">
      <c r="B277" s="5"/>
      <c r="C277" s="5"/>
      <c r="D277" s="5"/>
      <c r="E277" s="5"/>
      <c r="F277" s="6"/>
      <c r="G277" s="5"/>
      <c r="H277" s="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AB277" s="5"/>
      <c r="AC277" s="5"/>
      <c r="AD277" s="8"/>
      <c r="AE277" s="7"/>
      <c r="AG277" s="5"/>
      <c r="AH277" s="5"/>
      <c r="AI277" s="5"/>
      <c r="AJ277" s="5"/>
      <c r="AK277" s="5"/>
      <c r="AL277" s="7"/>
      <c r="AM277" s="3"/>
      <c r="AN277" s="3"/>
    </row>
    <row r="278" spans="2:40">
      <c r="B278" s="5"/>
      <c r="C278" s="5"/>
      <c r="D278" s="5"/>
      <c r="E278" s="5"/>
      <c r="F278" s="6"/>
      <c r="G278" s="5"/>
      <c r="H278" s="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AB278" s="5"/>
      <c r="AC278" s="5"/>
      <c r="AD278" s="8"/>
      <c r="AE278" s="7"/>
      <c r="AG278" s="5"/>
      <c r="AH278" s="5"/>
      <c r="AI278" s="5"/>
      <c r="AJ278" s="5"/>
      <c r="AK278" s="5"/>
      <c r="AL278" s="7"/>
      <c r="AM278" s="3"/>
      <c r="AN278" s="3"/>
    </row>
    <row r="279" spans="2:40">
      <c r="B279" s="5"/>
      <c r="C279" s="5"/>
      <c r="D279" s="5"/>
      <c r="E279" s="5"/>
      <c r="F279" s="6"/>
      <c r="G279" s="5"/>
      <c r="H279" s="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AB279" s="5"/>
      <c r="AC279" s="5"/>
      <c r="AD279" s="8"/>
      <c r="AE279" s="7"/>
      <c r="AG279" s="5"/>
      <c r="AH279" s="5"/>
      <c r="AI279" s="5"/>
      <c r="AJ279" s="5"/>
      <c r="AK279" s="5"/>
      <c r="AL279" s="7"/>
      <c r="AM279" s="3"/>
      <c r="AN279" s="3"/>
    </row>
    <row r="280" spans="2:40">
      <c r="B280" s="5"/>
      <c r="C280" s="5"/>
      <c r="D280" s="5"/>
      <c r="E280" s="5"/>
      <c r="F280" s="6"/>
      <c r="G280" s="5"/>
      <c r="H280" s="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AB280" s="5"/>
      <c r="AC280" s="5"/>
      <c r="AD280" s="8"/>
      <c r="AE280" s="7"/>
      <c r="AG280" s="5"/>
      <c r="AH280" s="5"/>
      <c r="AI280" s="5"/>
      <c r="AJ280" s="5"/>
      <c r="AK280" s="5"/>
      <c r="AL280" s="7"/>
      <c r="AM280" s="3"/>
      <c r="AN280" s="3"/>
    </row>
    <row r="281" spans="2:40">
      <c r="B281" s="5"/>
      <c r="C281" s="5"/>
      <c r="D281" s="5"/>
      <c r="E281" s="5"/>
      <c r="F281" s="6"/>
      <c r="G281" s="5"/>
      <c r="H281" s="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AB281" s="5"/>
      <c r="AC281" s="5"/>
      <c r="AD281" s="8"/>
      <c r="AE281" s="7"/>
      <c r="AG281" s="5"/>
      <c r="AH281" s="5"/>
      <c r="AI281" s="5"/>
      <c r="AJ281" s="5"/>
      <c r="AK281" s="5"/>
      <c r="AL281" s="7"/>
      <c r="AM281" s="3"/>
      <c r="AN281" s="3"/>
    </row>
    <row r="282" spans="2:40">
      <c r="B282" s="5"/>
      <c r="C282" s="5"/>
      <c r="D282" s="5"/>
      <c r="E282" s="5"/>
      <c r="F282" s="6"/>
      <c r="G282" s="5"/>
      <c r="H282" s="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AB282" s="5"/>
      <c r="AC282" s="5"/>
      <c r="AD282" s="8"/>
      <c r="AE282" s="7"/>
      <c r="AG282" s="5"/>
      <c r="AH282" s="5"/>
      <c r="AI282" s="5"/>
      <c r="AJ282" s="5"/>
      <c r="AK282" s="5"/>
      <c r="AL282" s="7"/>
      <c r="AM282" s="3"/>
      <c r="AN282" s="3"/>
    </row>
    <row r="283" spans="2:40">
      <c r="B283" s="5"/>
      <c r="C283" s="5"/>
      <c r="D283" s="5"/>
      <c r="E283" s="5"/>
      <c r="F283" s="6"/>
      <c r="G283" s="5"/>
      <c r="H283" s="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AB283" s="5"/>
      <c r="AC283" s="5"/>
      <c r="AD283" s="8"/>
      <c r="AE283" s="7"/>
      <c r="AG283" s="5"/>
      <c r="AH283" s="5"/>
      <c r="AI283" s="5"/>
      <c r="AJ283" s="5"/>
      <c r="AK283" s="5"/>
      <c r="AL283" s="7"/>
      <c r="AM283" s="3"/>
      <c r="AN283" s="3"/>
    </row>
    <row r="284" spans="2:40">
      <c r="B284" s="5"/>
      <c r="C284" s="5"/>
      <c r="D284" s="5"/>
      <c r="E284" s="5"/>
      <c r="F284" s="6"/>
      <c r="G284" s="5"/>
      <c r="H284" s="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AB284" s="5"/>
      <c r="AC284" s="5"/>
      <c r="AD284" s="8"/>
      <c r="AE284" s="7"/>
      <c r="AG284" s="5"/>
      <c r="AH284" s="5"/>
      <c r="AI284" s="5"/>
      <c r="AJ284" s="5"/>
      <c r="AK284" s="5"/>
      <c r="AL284" s="7"/>
      <c r="AM284" s="3"/>
      <c r="AN284" s="3"/>
    </row>
    <row r="285" spans="2:40">
      <c r="B285" s="5"/>
      <c r="C285" s="5"/>
      <c r="D285" s="5"/>
      <c r="E285" s="5"/>
      <c r="F285" s="6"/>
      <c r="G285" s="5"/>
      <c r="H285" s="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AB285" s="5"/>
      <c r="AC285" s="5"/>
      <c r="AD285" s="8"/>
      <c r="AE285" s="7"/>
      <c r="AG285" s="5"/>
      <c r="AH285" s="5"/>
      <c r="AI285" s="5"/>
      <c r="AJ285" s="5"/>
      <c r="AK285" s="5"/>
      <c r="AL285" s="7"/>
      <c r="AM285" s="3"/>
      <c r="AN285" s="3"/>
    </row>
    <row r="286" spans="2:40">
      <c r="B286" s="5"/>
      <c r="C286" s="5"/>
      <c r="D286" s="5"/>
      <c r="E286" s="5"/>
      <c r="F286" s="6"/>
      <c r="G286" s="5"/>
      <c r="H286" s="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AB286" s="5"/>
      <c r="AC286" s="5"/>
      <c r="AD286" s="8"/>
      <c r="AE286" s="7"/>
      <c r="AG286" s="5"/>
      <c r="AH286" s="5"/>
      <c r="AI286" s="5"/>
      <c r="AJ286" s="5"/>
      <c r="AK286" s="5"/>
      <c r="AL286" s="7"/>
      <c r="AM286" s="3"/>
      <c r="AN286" s="3"/>
    </row>
    <row r="287" spans="2:40">
      <c r="B287" s="5"/>
      <c r="C287" s="5"/>
      <c r="D287" s="5"/>
      <c r="E287" s="5"/>
      <c r="F287" s="6"/>
      <c r="G287" s="5"/>
      <c r="H287" s="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AB287" s="5"/>
      <c r="AC287" s="5"/>
      <c r="AD287" s="8"/>
      <c r="AE287" s="7"/>
      <c r="AG287" s="5"/>
      <c r="AH287" s="5"/>
      <c r="AI287" s="5"/>
      <c r="AJ287" s="5"/>
      <c r="AK287" s="5"/>
      <c r="AL287" s="7"/>
      <c r="AM287" s="3"/>
      <c r="AN287" s="3"/>
    </row>
    <row r="288" spans="2:40">
      <c r="B288" s="5"/>
      <c r="C288" s="5"/>
      <c r="D288" s="5"/>
      <c r="E288" s="5"/>
      <c r="F288" s="6"/>
      <c r="G288" s="5"/>
      <c r="H288" s="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AB288" s="5"/>
      <c r="AC288" s="5"/>
      <c r="AD288" s="8"/>
      <c r="AE288" s="7"/>
      <c r="AG288" s="5"/>
      <c r="AH288" s="5"/>
      <c r="AI288" s="5"/>
      <c r="AJ288" s="5"/>
      <c r="AK288" s="5"/>
      <c r="AL288" s="7"/>
      <c r="AM288" s="3"/>
      <c r="AN288" s="3"/>
    </row>
    <row r="289" spans="2:40">
      <c r="B289" s="5"/>
      <c r="C289" s="5"/>
      <c r="D289" s="5"/>
      <c r="E289" s="5"/>
      <c r="F289" s="6"/>
      <c r="G289" s="5"/>
      <c r="H289" s="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AB289" s="5"/>
      <c r="AC289" s="5"/>
      <c r="AD289" s="8"/>
      <c r="AE289" s="7"/>
      <c r="AG289" s="5"/>
      <c r="AH289" s="5"/>
      <c r="AI289" s="5"/>
      <c r="AJ289" s="5"/>
      <c r="AK289" s="5"/>
      <c r="AL289" s="7"/>
      <c r="AM289" s="3"/>
      <c r="AN289" s="3"/>
    </row>
    <row r="290" spans="2:40">
      <c r="B290" s="5"/>
      <c r="C290" s="5"/>
      <c r="D290" s="5"/>
      <c r="E290" s="5"/>
      <c r="F290" s="6"/>
      <c r="G290" s="5"/>
      <c r="H290" s="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AB290" s="5"/>
      <c r="AC290" s="5"/>
      <c r="AD290" s="8"/>
      <c r="AE290" s="7"/>
      <c r="AG290" s="5"/>
      <c r="AH290" s="5"/>
      <c r="AI290" s="5"/>
      <c r="AJ290" s="5"/>
      <c r="AK290" s="5"/>
      <c r="AL290" s="7"/>
      <c r="AM290" s="3"/>
      <c r="AN290" s="3"/>
    </row>
    <row r="291" spans="2:40">
      <c r="B291" s="5"/>
      <c r="C291" s="5"/>
      <c r="D291" s="5"/>
      <c r="E291" s="5"/>
      <c r="F291" s="6"/>
      <c r="G291" s="5"/>
      <c r="H291" s="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AB291" s="5"/>
      <c r="AC291" s="5"/>
      <c r="AD291" s="8"/>
      <c r="AE291" s="7"/>
      <c r="AG291" s="5"/>
      <c r="AH291" s="5"/>
      <c r="AI291" s="5"/>
      <c r="AJ291" s="5"/>
      <c r="AK291" s="5"/>
      <c r="AL291" s="7"/>
      <c r="AM291" s="3"/>
      <c r="AN291" s="3"/>
    </row>
    <row r="292" spans="2:40">
      <c r="B292" s="5"/>
      <c r="C292" s="5"/>
      <c r="D292" s="5"/>
      <c r="E292" s="5"/>
      <c r="F292" s="6"/>
      <c r="G292" s="5"/>
      <c r="H292" s="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AB292" s="5"/>
      <c r="AC292" s="5"/>
      <c r="AD292" s="8"/>
      <c r="AE292" s="7"/>
      <c r="AG292" s="5"/>
      <c r="AH292" s="5"/>
      <c r="AI292" s="5"/>
      <c r="AJ292" s="5"/>
      <c r="AK292" s="5"/>
      <c r="AL292" s="7"/>
      <c r="AM292" s="3"/>
      <c r="AN292" s="3"/>
    </row>
    <row r="294" spans="2:40">
      <c r="B294" s="5"/>
      <c r="C294" s="5"/>
      <c r="D294" s="5"/>
      <c r="E294" s="5"/>
      <c r="F294" s="6"/>
      <c r="G294" s="5"/>
      <c r="H294" s="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AB294" s="5"/>
      <c r="AC294" s="5"/>
      <c r="AD294" s="8"/>
      <c r="AE294" s="7"/>
      <c r="AG294" s="5"/>
      <c r="AH294" s="5"/>
      <c r="AI294" s="5"/>
      <c r="AJ294" s="5"/>
      <c r="AK294" s="5"/>
      <c r="AL294" s="7"/>
    </row>
    <row r="295" spans="2:40">
      <c r="B295" s="5"/>
      <c r="C295" s="5"/>
      <c r="D295" s="5"/>
      <c r="E295" s="5"/>
      <c r="F295" s="6"/>
      <c r="G295" s="5"/>
      <c r="H295" s="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AB295" s="5"/>
      <c r="AC295" s="5"/>
      <c r="AD295" s="8"/>
      <c r="AE295" s="7"/>
      <c r="AG295" s="5"/>
      <c r="AH295" s="5"/>
      <c r="AI295" s="5"/>
      <c r="AJ295" s="5"/>
      <c r="AK295" s="5"/>
      <c r="AL295" s="7"/>
    </row>
    <row r="296" spans="2:40">
      <c r="B296" s="5"/>
      <c r="C296" s="5"/>
      <c r="D296" s="5"/>
      <c r="E296" s="5"/>
      <c r="F296" s="6"/>
      <c r="G296" s="5"/>
      <c r="H296" s="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AB296" s="5"/>
      <c r="AC296" s="5"/>
      <c r="AD296" s="8"/>
      <c r="AE296" s="7"/>
      <c r="AG296" s="5"/>
      <c r="AH296" s="5"/>
      <c r="AI296" s="5"/>
      <c r="AJ296" s="5"/>
      <c r="AK296" s="5"/>
      <c r="AL296" s="7"/>
    </row>
    <row r="297" spans="2:40">
      <c r="B297" s="5"/>
      <c r="C297" s="5"/>
      <c r="D297" s="5"/>
      <c r="E297" s="5"/>
      <c r="F297" s="6"/>
      <c r="G297" s="5"/>
      <c r="H297" s="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AB297" s="5"/>
      <c r="AC297" s="5"/>
      <c r="AD297" s="8"/>
      <c r="AE297" s="7"/>
      <c r="AG297" s="5"/>
      <c r="AH297" s="5"/>
      <c r="AI297" s="5"/>
      <c r="AJ297" s="5"/>
      <c r="AK297" s="5"/>
      <c r="AL297" s="7"/>
    </row>
    <row r="298" spans="2:40">
      <c r="B298" s="5"/>
      <c r="C298" s="5"/>
      <c r="D298" s="5"/>
      <c r="E298" s="5"/>
      <c r="F298" s="6"/>
      <c r="G298" s="5"/>
      <c r="H298" s="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AB298" s="5"/>
      <c r="AC298" s="5"/>
      <c r="AD298" s="8"/>
      <c r="AE298" s="7"/>
      <c r="AG298" s="5"/>
      <c r="AH298" s="5"/>
      <c r="AI298" s="5"/>
      <c r="AJ298" s="5"/>
      <c r="AK298" s="5"/>
      <c r="AL298" s="7"/>
    </row>
  </sheetData>
  <phoneticPr fontId="0" type="noConversion"/>
  <conditionalFormatting sqref="Y6:Y15">
    <cfRule type="cellIs" dxfId="0" priority="1" stopIfTrue="1" operator="notBetween">
      <formula>7.78</formula>
      <formula>8.57</formula>
    </cfRule>
  </conditionalFormatting>
  <printOptions gridLines="1"/>
  <pageMargins left="0.75" right="0.75" top="1" bottom="1" header="0.5" footer="0.5"/>
  <pageSetup orientation="landscape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8" baseType="lpstr">
      <vt:lpstr>PlotDat1</vt:lpstr>
      <vt:lpstr>PlotDat2</vt:lpstr>
      <vt:lpstr>84EA6 tuff</vt:lpstr>
      <vt:lpstr>Concordia plot</vt:lpstr>
      <vt:lpstr>_gXY1</vt:lpstr>
      <vt:lpstr>ConcAgeTik1</vt:lpstr>
      <vt:lpstr>ConcAgeTik2</vt:lpstr>
      <vt:lpstr>ConcAgeTik3</vt:lpstr>
      <vt:lpstr>ConcAgeTik4</vt:lpstr>
      <vt:lpstr>ConcAgeTik5</vt:lpstr>
      <vt:lpstr>ConcAgeTik6</vt:lpstr>
      <vt:lpstr>ConcAgeTik7</vt:lpstr>
      <vt:lpstr>ConcAgeTikAge1</vt:lpstr>
      <vt:lpstr>ConcAgeTikAge2</vt:lpstr>
      <vt:lpstr>ConcAgeTikAge3</vt:lpstr>
      <vt:lpstr>ConcAgeTikAge4</vt:lpstr>
      <vt:lpstr>ConcAgeTikAge5</vt:lpstr>
      <vt:lpstr>ConcAgeTikAge6</vt:lpstr>
      <vt:lpstr>ConcAgeTikAge7</vt:lpstr>
      <vt:lpstr>Ellipse1_1</vt:lpstr>
      <vt:lpstr>Ellipse1_2</vt:lpstr>
      <vt:lpstr>Ellipse1_3</vt:lpstr>
      <vt:lpstr>Ellipse1_4</vt:lpstr>
      <vt:lpstr>Ellipse1_5</vt:lpstr>
      <vt:lpstr>Ellipse1_6</vt:lpstr>
      <vt:lpstr>Ellipse2_1</vt:lpstr>
      <vt:lpstr>'84EA6 tuff'!Print_Area</vt:lpstr>
      <vt:lpstr>'84EA6 tuff'!Print_Titles</vt:lpstr>
    </vt:vector>
  </TitlesOfParts>
  <Company>UCLA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K. Schmitt</dc:creator>
  <cp:lastModifiedBy>Ahmadreza</cp:lastModifiedBy>
  <cp:lastPrinted>2006-07-05T17:22:39Z</cp:lastPrinted>
  <dcterms:created xsi:type="dcterms:W3CDTF">2000-10-31T22:38:07Z</dcterms:created>
  <dcterms:modified xsi:type="dcterms:W3CDTF">2017-01-06T20:35:46Z</dcterms:modified>
</cp:coreProperties>
</file>