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l="1"/>
  <c r="K11" i="1"/>
  <c r="L11" i="1"/>
  <c r="I11" i="1"/>
  <c r="I19" i="1" s="1"/>
  <c r="M19" i="1" l="1"/>
  <c r="Q11" i="1"/>
  <c r="P11" i="1"/>
  <c r="O11" i="1"/>
  <c r="N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<sst xmlns="http://schemas.openxmlformats.org/spreadsheetml/2006/main" count="182" uniqueCount="106">
  <si>
    <t>Sample Num.</t>
    <phoneticPr fontId="2" type="noConversion"/>
  </si>
  <si>
    <t>SLP15</t>
    <phoneticPr fontId="2" type="noConversion"/>
  </si>
  <si>
    <t>SLP1302</t>
  </si>
  <si>
    <t>SLP1308</t>
  </si>
  <si>
    <t>99-C15</t>
  </si>
  <si>
    <t>XB-24</t>
  </si>
  <si>
    <t>SL0630</t>
  </si>
  <si>
    <t>MBL15</t>
    <phoneticPr fontId="2" type="noConversion"/>
  </si>
  <si>
    <t>DR01-1</t>
  </si>
  <si>
    <t>DR01-2</t>
  </si>
  <si>
    <t>DR03</t>
  </si>
  <si>
    <t>DR04</t>
  </si>
  <si>
    <t>Location</t>
    <phoneticPr fontId="2" type="noConversion"/>
  </si>
  <si>
    <t>Sailipu</t>
  </si>
  <si>
    <t>Mibale</t>
  </si>
  <si>
    <t>Latitude</t>
  </si>
  <si>
    <t>31°17'45.10"</t>
    <phoneticPr fontId="2" type="noConversion"/>
  </si>
  <si>
    <t>31°26′7.37″</t>
  </si>
  <si>
    <t>31°22′6.24″</t>
  </si>
  <si>
    <t>31°18′6.13″</t>
  </si>
  <si>
    <t>31°20′13.42″</t>
  </si>
  <si>
    <t>31°17.8′</t>
  </si>
  <si>
    <t>30°51'52.57"</t>
    <phoneticPr fontId="2" type="noConversion"/>
  </si>
  <si>
    <t>30°56.6′</t>
    <phoneticPr fontId="2" type="noConversion"/>
  </si>
  <si>
    <t>Longtitude</t>
  </si>
  <si>
    <t>82°58'28.29"</t>
  </si>
  <si>
    <t>82°44′20.23″</t>
  </si>
  <si>
    <t>82°40′10.76″</t>
  </si>
  <si>
    <t>82°44′50.35″</t>
  </si>
  <si>
    <t>82°52′37.16″</t>
  </si>
  <si>
    <t>82°58.5′</t>
  </si>
  <si>
    <t>86°39'56.15"</t>
    <phoneticPr fontId="2" type="noConversion"/>
  </si>
  <si>
    <t>86°23.5′</t>
    <phoneticPr fontId="2" type="noConversion"/>
  </si>
  <si>
    <t>Age(Ma):</t>
  </si>
  <si>
    <t>Reference</t>
    <phoneticPr fontId="2" type="noConversion"/>
  </si>
  <si>
    <t>This study</t>
    <phoneticPr fontId="2" type="noConversion"/>
  </si>
  <si>
    <t>Guo et al. (2015)</t>
  </si>
  <si>
    <t>This study</t>
  </si>
  <si>
    <t>Zhao et al. (2009)</t>
    <phoneticPr fontId="2" type="noConversion"/>
  </si>
  <si>
    <t>Zhao et al. (2009)</t>
  </si>
  <si>
    <t>SiO2</t>
  </si>
  <si>
    <t>TiO2</t>
  </si>
  <si>
    <t>Al2O3</t>
  </si>
  <si>
    <t>Fe2O3total</t>
    <phoneticPr fontId="2" type="noConversion"/>
  </si>
  <si>
    <t>FeOtotal</t>
    <phoneticPr fontId="2" type="noConversion"/>
  </si>
  <si>
    <t>MnO</t>
  </si>
  <si>
    <t>MgO</t>
  </si>
  <si>
    <t>CaO</t>
  </si>
  <si>
    <t>Na2O</t>
  </si>
  <si>
    <t>K2O</t>
  </si>
  <si>
    <t>P2O5</t>
  </si>
  <si>
    <t>LOI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</si>
  <si>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</si>
  <si>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</si>
  <si>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</si>
  <si>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</si>
  <si>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</si>
  <si>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</si>
  <si>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</si>
  <si>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</si>
  <si>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</si>
  <si>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</si>
  <si>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</si>
  <si>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</si>
  <si>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</si>
  <si>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</si>
  <si>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</si>
  <si>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</si>
  <si>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</si>
  <si>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</si>
  <si>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</si>
  <si>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</si>
  <si>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</si>
  <si>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</si>
  <si>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</si>
  <si>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</si>
  <si>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</si>
  <si>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</si>
  <si>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</si>
  <si>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Ba</t>
  </si>
  <si>
    <t>Hf</t>
  </si>
  <si>
    <t>Ta</t>
  </si>
  <si>
    <t>Pb</t>
  </si>
  <si>
    <t>Th</t>
  </si>
  <si>
    <t>U</t>
  </si>
  <si>
    <t>87Sr/86Sr</t>
    <phoneticPr fontId="2" type="noConversion"/>
  </si>
  <si>
    <t>143Nd/144Nd</t>
    <phoneticPr fontId="2" type="noConversion"/>
  </si>
  <si>
    <t>206Pb/204Pb</t>
  </si>
  <si>
    <t>207Pb/204Pb</t>
  </si>
  <si>
    <t>208Pb/204Pb</t>
  </si>
  <si>
    <t>CZ20</t>
    <phoneticPr fontId="2" type="noConversion"/>
  </si>
  <si>
    <t>Chazi</t>
    <phoneticPr fontId="2" type="noConversion"/>
  </si>
  <si>
    <t>30°4'20"</t>
    <phoneticPr fontId="2" type="noConversion"/>
  </si>
  <si>
    <t>86°30'50"</t>
    <phoneticPr fontId="2" type="noConversion"/>
  </si>
  <si>
    <t>G8</t>
  </si>
  <si>
    <t>C10</t>
  </si>
  <si>
    <t>C25</t>
  </si>
  <si>
    <t>Guo et al. (2013)</t>
    <phoneticPr fontId="2" type="noConversion"/>
  </si>
  <si>
    <t>Chazi</t>
    <phoneticPr fontId="2" type="noConversion"/>
  </si>
  <si>
    <t>Guo et al. (2013)</t>
    <phoneticPr fontId="2" type="noConversion"/>
  </si>
  <si>
    <t>XR01-1</t>
  </si>
  <si>
    <t>86°30.8′</t>
  </si>
  <si>
    <t>30°4.3′</t>
  </si>
  <si>
    <t>Mg#</t>
  </si>
  <si>
    <t>Note. Mg# is average atomic Mg/(Mg+Fe), where Fe represents total Fe</t>
    <phoneticPr fontId="2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</si>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</sst>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C000"/>
      <name val="等线"/>
      <family val="3"/>
      <charset val="134"/>
      <scheme val="minor"/>
    </font>
    <font>
      <sz val="11"/>
      <color rgb="FF00B0F0"/>
      <name val="等线"/>
      <family val="2"/>
      <scheme val="minor"/>
    </font>
    <font>
      <sz val="11"/>
      <color rgb="FF7030A0"/>
      <name val="等线"/>
      <family val="2"/>
      <scheme val="minor"/>
    </font>
    <font>
      <sz val="11"/>
      <color rgb="FF00B0F0"/>
      <name val="等线"/>
      <family val="3"/>
      <charset val="134"/>
      <scheme val="minor"/>
    </font>
    <font>
      <sz val="11"/>
      <color rgb="FFFFC000"/>
      <name val="等线"/>
      <family val="3"/>
      <charset val="134"/>
      <scheme val="minor"/>
    </font>
    <font>
      <sz val="11"/>
      <color rgb="FF7030A0"/>
      <name val="等线"/>
      <family val="3"/>
      <charset val="134"/>
      <scheme val="minor"/>
    </font>
    <font>
      <sz val="11"/>
      <color rgb="FFFFC000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/>
    </sheetView>
  </sheetViews>
  <sheetFormatPr defaultRowHeight="13.8" x14ac:dyDescent="0.25"/>
  <cols>
    <col min="1" max="1" width="15" style="1" bestFit="1" customWidth="1"/>
    <col min="2" max="2" width="13.44140625" style="6" bestFit="1" customWidth="1"/>
    <col min="3" max="6" width="16" style="3" bestFit="1" customWidth="1"/>
    <col min="7" max="7" width="16.77734375" style="3" bestFit="1" customWidth="1"/>
    <col min="8" max="9" width="16" style="19" bestFit="1" customWidth="1"/>
    <col min="10" max="10" width="16.77734375" style="19" bestFit="1" customWidth="1"/>
    <col min="11" max="12" width="16" style="19" bestFit="1" customWidth="1"/>
    <col min="13" max="13" width="14.109375" style="16" bestFit="1" customWidth="1"/>
    <col min="14" max="17" width="16.77734375" style="4" bestFit="1" customWidth="1"/>
    <col min="18" max="16384" width="8.88671875" style="5"/>
  </cols>
  <sheetData>
    <row r="1" spans="1:17" x14ac:dyDescent="0.25">
      <c r="A1" s="1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9" t="s">
        <v>90</v>
      </c>
      <c r="I1" s="19" t="s">
        <v>100</v>
      </c>
      <c r="J1" s="19" t="s">
        <v>94</v>
      </c>
      <c r="K1" s="19" t="s">
        <v>95</v>
      </c>
      <c r="L1" s="19" t="s">
        <v>96</v>
      </c>
      <c r="M1" s="16" t="s">
        <v>7</v>
      </c>
      <c r="N1" s="4" t="s">
        <v>8</v>
      </c>
      <c r="O1" s="4" t="s">
        <v>9</v>
      </c>
      <c r="P1" s="4" t="s">
        <v>10</v>
      </c>
      <c r="Q1" s="4" t="s">
        <v>11</v>
      </c>
    </row>
    <row r="2" spans="1:17" x14ac:dyDescent="0.25">
      <c r="A2" s="1" t="s">
        <v>12</v>
      </c>
      <c r="B2" s="6" t="s">
        <v>13</v>
      </c>
      <c r="C2" s="3" t="s">
        <v>13</v>
      </c>
      <c r="D2" s="3" t="s">
        <v>13</v>
      </c>
      <c r="E2" s="3" t="s">
        <v>13</v>
      </c>
      <c r="F2" s="3" t="s">
        <v>13</v>
      </c>
      <c r="G2" s="3" t="s">
        <v>13</v>
      </c>
      <c r="H2" s="19" t="s">
        <v>91</v>
      </c>
      <c r="I2" s="19" t="s">
        <v>98</v>
      </c>
      <c r="J2" s="19" t="s">
        <v>91</v>
      </c>
      <c r="K2" s="19" t="s">
        <v>91</v>
      </c>
      <c r="L2" s="19" t="s">
        <v>98</v>
      </c>
      <c r="M2" s="16" t="s">
        <v>14</v>
      </c>
      <c r="N2" s="4" t="s">
        <v>14</v>
      </c>
      <c r="O2" s="4" t="s">
        <v>14</v>
      </c>
      <c r="P2" s="4" t="s">
        <v>14</v>
      </c>
      <c r="Q2" s="4" t="s">
        <v>14</v>
      </c>
    </row>
    <row r="3" spans="1:17" x14ac:dyDescent="0.25">
      <c r="A3" s="1" t="s">
        <v>15</v>
      </c>
      <c r="B3" s="6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19" t="s">
        <v>92</v>
      </c>
      <c r="I3" s="19" t="s">
        <v>101</v>
      </c>
      <c r="J3" s="19" t="s">
        <v>105</v>
      </c>
      <c r="K3" s="19" t="s">
        <v>105</v>
      </c>
      <c r="L3" s="19" t="s">
        <v>105</v>
      </c>
      <c r="M3" s="16" t="s">
        <v>22</v>
      </c>
      <c r="N3" s="4" t="s">
        <v>23</v>
      </c>
      <c r="O3" s="4" t="s">
        <v>23</v>
      </c>
      <c r="P3" s="4" t="s">
        <v>23</v>
      </c>
      <c r="Q3" s="4" t="s">
        <v>23</v>
      </c>
    </row>
    <row r="4" spans="1:17" x14ac:dyDescent="0.25">
      <c r="A4" s="1" t="s">
        <v>24</v>
      </c>
      <c r="B4" s="6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19" t="s">
        <v>93</v>
      </c>
      <c r="I4" s="19" t="s">
        <v>102</v>
      </c>
      <c r="J4" s="19" t="s">
        <v>105</v>
      </c>
      <c r="K4" s="19" t="s">
        <v>105</v>
      </c>
      <c r="L4" s="19" t="s">
        <v>105</v>
      </c>
      <c r="M4" s="16" t="s">
        <v>31</v>
      </c>
      <c r="N4" s="4" t="s">
        <v>32</v>
      </c>
      <c r="O4" s="4" t="s">
        <v>32</v>
      </c>
      <c r="P4" s="4" t="s">
        <v>32</v>
      </c>
      <c r="Q4" s="4" t="s">
        <v>32</v>
      </c>
    </row>
    <row r="5" spans="1:17" x14ac:dyDescent="0.25">
      <c r="A5" s="1" t="s">
        <v>33</v>
      </c>
      <c r="B5" s="6" t="s">
        <v>105</v>
      </c>
      <c r="C5" s="3">
        <v>16.97</v>
      </c>
      <c r="D5" s="3">
        <v>16.97</v>
      </c>
      <c r="E5" s="3">
        <v>16.97</v>
      </c>
      <c r="F5" s="3">
        <v>16.97</v>
      </c>
      <c r="G5" s="6" t="s">
        <v>105</v>
      </c>
      <c r="H5" s="19" t="s">
        <v>105</v>
      </c>
      <c r="I5" s="12" t="s">
        <v>105</v>
      </c>
      <c r="J5" s="12">
        <v>10.94</v>
      </c>
      <c r="K5" s="12">
        <v>10.94</v>
      </c>
      <c r="L5" s="12">
        <v>10.94</v>
      </c>
      <c r="M5" s="16" t="s">
        <v>105</v>
      </c>
      <c r="N5" s="4" t="s">
        <v>105</v>
      </c>
      <c r="O5" s="4" t="s">
        <v>105</v>
      </c>
      <c r="P5" s="4" t="s">
        <v>105</v>
      </c>
      <c r="Q5" s="4" t="s">
        <v>105</v>
      </c>
    </row>
    <row r="6" spans="1:17" x14ac:dyDescent="0.25">
      <c r="A6" s="1" t="s">
        <v>34</v>
      </c>
      <c r="B6" s="6" t="s">
        <v>37</v>
      </c>
      <c r="C6" s="3" t="s">
        <v>36</v>
      </c>
      <c r="D6" s="3" t="s">
        <v>36</v>
      </c>
      <c r="E6" s="3" t="s">
        <v>36</v>
      </c>
      <c r="F6" s="3" t="s">
        <v>36</v>
      </c>
      <c r="G6" s="3" t="s">
        <v>39</v>
      </c>
      <c r="H6" s="19" t="s">
        <v>37</v>
      </c>
      <c r="I6" s="19" t="s">
        <v>39</v>
      </c>
      <c r="J6" s="19" t="s">
        <v>97</v>
      </c>
      <c r="K6" s="19" t="s">
        <v>97</v>
      </c>
      <c r="L6" s="19" t="s">
        <v>99</v>
      </c>
      <c r="M6" s="16" t="s">
        <v>35</v>
      </c>
      <c r="N6" s="4" t="s">
        <v>38</v>
      </c>
      <c r="O6" s="4" t="s">
        <v>38</v>
      </c>
      <c r="P6" s="4" t="s">
        <v>39</v>
      </c>
      <c r="Q6" s="4" t="s">
        <v>39</v>
      </c>
    </row>
    <row r="7" spans="1:17" x14ac:dyDescent="0.25">
      <c r="A7" s="1" t="s">
        <v>40</v>
      </c>
      <c r="B7" s="6">
        <v>56.2</v>
      </c>
      <c r="C7" s="3">
        <v>56.8</v>
      </c>
      <c r="D7" s="3">
        <v>55.67</v>
      </c>
      <c r="E7" s="3">
        <v>55.45</v>
      </c>
      <c r="F7" s="3">
        <v>56.78</v>
      </c>
      <c r="G7" s="3">
        <v>54.07</v>
      </c>
      <c r="H7" s="19">
        <v>59.75</v>
      </c>
      <c r="I7" s="19">
        <v>59.4</v>
      </c>
      <c r="J7" s="19">
        <v>57.81</v>
      </c>
      <c r="K7" s="19">
        <v>56.14</v>
      </c>
      <c r="L7" s="19">
        <v>57.18</v>
      </c>
      <c r="M7" s="16">
        <v>61.33</v>
      </c>
      <c r="N7" s="4">
        <v>61.62</v>
      </c>
      <c r="O7" s="4">
        <v>59.08</v>
      </c>
      <c r="P7" s="4">
        <v>60.98</v>
      </c>
      <c r="Q7" s="4">
        <v>59.28</v>
      </c>
    </row>
    <row r="8" spans="1:17" x14ac:dyDescent="0.25">
      <c r="A8" s="1" t="s">
        <v>41</v>
      </c>
      <c r="B8" s="6">
        <v>1.3640000000000001</v>
      </c>
      <c r="C8" s="3">
        <v>1.54</v>
      </c>
      <c r="D8" s="3">
        <v>1.56</v>
      </c>
      <c r="E8" s="3">
        <v>1.66</v>
      </c>
      <c r="F8" s="3">
        <v>1.52</v>
      </c>
      <c r="G8" s="3">
        <v>1.59</v>
      </c>
      <c r="H8" s="13">
        <v>1.0640000000000001</v>
      </c>
      <c r="I8" s="19">
        <v>0.99</v>
      </c>
      <c r="J8" s="19">
        <v>1.1200000000000001</v>
      </c>
      <c r="K8" s="19">
        <v>1.43</v>
      </c>
      <c r="L8" s="19">
        <v>1.62</v>
      </c>
      <c r="M8" s="16">
        <v>1.0740000000000001</v>
      </c>
      <c r="N8" s="4">
        <v>0.88</v>
      </c>
      <c r="O8" s="4">
        <v>0.93</v>
      </c>
      <c r="P8" s="4">
        <v>0.9</v>
      </c>
      <c r="Q8" s="4">
        <v>0.88</v>
      </c>
    </row>
    <row r="9" spans="1:17" x14ac:dyDescent="0.25">
      <c r="A9" s="1" t="s">
        <v>42</v>
      </c>
      <c r="B9" s="6">
        <v>12.25</v>
      </c>
      <c r="C9" s="3">
        <v>12.03</v>
      </c>
      <c r="D9" s="3">
        <v>13.7</v>
      </c>
      <c r="E9" s="3">
        <v>13.48</v>
      </c>
      <c r="F9" s="3">
        <v>11.47</v>
      </c>
      <c r="G9" s="3">
        <v>12.5</v>
      </c>
      <c r="H9" s="13">
        <v>13.23</v>
      </c>
      <c r="I9" s="19">
        <v>13.76</v>
      </c>
      <c r="J9" s="19">
        <v>13.67</v>
      </c>
      <c r="K9" s="19">
        <v>12.57</v>
      </c>
      <c r="L9" s="19">
        <v>12.09</v>
      </c>
      <c r="M9" s="16">
        <v>13.27</v>
      </c>
      <c r="N9" s="4">
        <v>14.13</v>
      </c>
      <c r="O9" s="4">
        <v>13.55</v>
      </c>
      <c r="P9" s="4">
        <v>13.92</v>
      </c>
      <c r="Q9" s="4">
        <v>13.92</v>
      </c>
    </row>
    <row r="10" spans="1:17" x14ac:dyDescent="0.25">
      <c r="A10" s="1" t="s">
        <v>43</v>
      </c>
      <c r="B10" s="6">
        <v>6.5617999999999999</v>
      </c>
      <c r="C10" s="3">
        <v>5.93</v>
      </c>
      <c r="D10" s="3">
        <v>6.94</v>
      </c>
      <c r="E10" s="3">
        <v>6.35</v>
      </c>
      <c r="F10" s="3">
        <v>5.98</v>
      </c>
      <c r="G10" s="3">
        <v>6.72</v>
      </c>
      <c r="H10" s="13">
        <v>5.27</v>
      </c>
      <c r="I10" s="19">
        <v>5.23</v>
      </c>
      <c r="J10" s="19">
        <v>6.24</v>
      </c>
      <c r="K10" s="19">
        <v>6.47</v>
      </c>
      <c r="L10" s="19">
        <v>5.52</v>
      </c>
      <c r="M10" s="16">
        <v>5.3962607644</v>
      </c>
      <c r="N10" s="4">
        <v>3.9</v>
      </c>
      <c r="O10" s="4">
        <v>4.1900000000000004</v>
      </c>
      <c r="P10" s="4">
        <v>3.98</v>
      </c>
      <c r="Q10" s="4">
        <v>3.95</v>
      </c>
    </row>
    <row r="11" spans="1:17" x14ac:dyDescent="0.25">
      <c r="A11" s="1" t="s">
        <v>44</v>
      </c>
      <c r="B11" s="14">
        <v>5.9043076399999999</v>
      </c>
      <c r="C11" s="7">
        <f t="shared" ref="C11:Q11" si="0">0.8998*C10</f>
        <v>5.3358140000000001</v>
      </c>
      <c r="D11" s="7">
        <f t="shared" si="0"/>
        <v>6.2446120000000009</v>
      </c>
      <c r="E11" s="7">
        <f t="shared" si="0"/>
        <v>5.71373</v>
      </c>
      <c r="F11" s="7">
        <f t="shared" si="0"/>
        <v>5.3808040000000004</v>
      </c>
      <c r="G11" s="7">
        <f t="shared" si="0"/>
        <v>6.0466560000000005</v>
      </c>
      <c r="H11" s="12">
        <f>0.8998*H10</f>
        <v>4.7419459999999996</v>
      </c>
      <c r="I11" s="12">
        <f>0.8998*I10</f>
        <v>4.7059540000000002</v>
      </c>
      <c r="J11" s="12">
        <f t="shared" ref="J11:L11" si="1">0.8998*J10</f>
        <v>5.6147520000000002</v>
      </c>
      <c r="K11" s="12">
        <f t="shared" si="1"/>
        <v>5.8217059999999998</v>
      </c>
      <c r="L11" s="12">
        <f t="shared" si="1"/>
        <v>4.9668960000000002</v>
      </c>
      <c r="M11" s="17">
        <v>4.8571204000000003</v>
      </c>
      <c r="N11" s="8">
        <f t="shared" si="0"/>
        <v>3.50922</v>
      </c>
      <c r="O11" s="8">
        <f t="shared" si="0"/>
        <v>3.7701620000000005</v>
      </c>
      <c r="P11" s="8">
        <f t="shared" si="0"/>
        <v>3.5812040000000001</v>
      </c>
      <c r="Q11" s="8">
        <f t="shared" si="0"/>
        <v>3.5542100000000003</v>
      </c>
    </row>
    <row r="12" spans="1:17" x14ac:dyDescent="0.25">
      <c r="A12" s="1" t="s">
        <v>45</v>
      </c>
      <c r="B12" s="6">
        <v>0.106</v>
      </c>
      <c r="C12" s="3">
        <v>0.09</v>
      </c>
      <c r="D12" s="3">
        <v>0.15</v>
      </c>
      <c r="E12" s="3">
        <v>0.11</v>
      </c>
      <c r="F12" s="3">
        <v>0.13</v>
      </c>
      <c r="G12" s="3">
        <v>0.1</v>
      </c>
      <c r="H12" s="13">
        <v>7.6999999999999999E-2</v>
      </c>
      <c r="I12" s="19">
        <v>0.08</v>
      </c>
      <c r="J12" s="19">
        <v>0.11</v>
      </c>
      <c r="K12" s="19">
        <v>0.14000000000000001</v>
      </c>
      <c r="L12" s="19">
        <v>0.14000000000000001</v>
      </c>
      <c r="M12" s="16">
        <v>6.7000000000000004E-2</v>
      </c>
      <c r="N12" s="4">
        <v>0.06</v>
      </c>
      <c r="O12" s="4">
        <v>7.0000000000000007E-2</v>
      </c>
      <c r="P12" s="4">
        <v>0.06</v>
      </c>
      <c r="Q12" s="4">
        <v>0.06</v>
      </c>
    </row>
    <row r="13" spans="1:17" x14ac:dyDescent="0.25">
      <c r="A13" s="1" t="s">
        <v>46</v>
      </c>
      <c r="B13" s="6">
        <v>7.57</v>
      </c>
      <c r="C13" s="3">
        <v>8.1999999999999993</v>
      </c>
      <c r="D13" s="3">
        <v>7.55</v>
      </c>
      <c r="E13" s="3">
        <v>8.08</v>
      </c>
      <c r="F13" s="3">
        <v>8.75</v>
      </c>
      <c r="G13" s="3">
        <v>9.51</v>
      </c>
      <c r="H13" s="19">
        <v>4.4400000000000004</v>
      </c>
      <c r="I13" s="19">
        <v>3.81</v>
      </c>
      <c r="J13" s="19">
        <v>5.9</v>
      </c>
      <c r="K13" s="19">
        <v>6.19</v>
      </c>
      <c r="L13" s="19">
        <v>6.61</v>
      </c>
      <c r="M13" s="16">
        <v>3.44</v>
      </c>
      <c r="N13" s="4">
        <v>2.5</v>
      </c>
      <c r="O13" s="4">
        <v>2.91</v>
      </c>
      <c r="P13" s="4">
        <v>2.5299999999999998</v>
      </c>
      <c r="Q13" s="4">
        <v>2.62</v>
      </c>
    </row>
    <row r="14" spans="1:17" x14ac:dyDescent="0.25">
      <c r="A14" s="1" t="s">
        <v>47</v>
      </c>
      <c r="B14" s="6">
        <v>5.2</v>
      </c>
      <c r="C14" s="3">
        <v>4.83</v>
      </c>
      <c r="D14" s="3">
        <v>5.3</v>
      </c>
      <c r="E14" s="3">
        <v>5.86</v>
      </c>
      <c r="F14" s="3">
        <v>4.8499999999999996</v>
      </c>
      <c r="G14" s="3">
        <v>5.45</v>
      </c>
      <c r="H14" s="19">
        <v>5.83</v>
      </c>
      <c r="I14" s="19">
        <v>4.68</v>
      </c>
      <c r="J14" s="19">
        <v>6.44</v>
      </c>
      <c r="K14" s="19">
        <v>6.85</v>
      </c>
      <c r="L14" s="19">
        <v>6.75</v>
      </c>
      <c r="M14" s="16">
        <v>4.008</v>
      </c>
      <c r="N14" s="4">
        <v>2.79</v>
      </c>
      <c r="O14" s="4">
        <v>3.72</v>
      </c>
      <c r="P14" s="4">
        <v>3.29</v>
      </c>
      <c r="Q14" s="4">
        <v>2.92</v>
      </c>
    </row>
    <row r="15" spans="1:17" x14ac:dyDescent="0.25">
      <c r="A15" s="1" t="s">
        <v>48</v>
      </c>
      <c r="B15" s="6">
        <v>1.77</v>
      </c>
      <c r="C15" s="3">
        <v>2.13</v>
      </c>
      <c r="D15" s="3">
        <v>2.71</v>
      </c>
      <c r="E15" s="3">
        <v>1.9</v>
      </c>
      <c r="F15" s="3">
        <v>2.29</v>
      </c>
      <c r="G15" s="3">
        <v>1.69</v>
      </c>
      <c r="H15" s="19">
        <v>2.42</v>
      </c>
      <c r="I15" s="19">
        <v>3.11</v>
      </c>
      <c r="J15" s="19">
        <v>2.68</v>
      </c>
      <c r="K15" s="19">
        <v>2.14</v>
      </c>
      <c r="L15" s="19">
        <v>2.48</v>
      </c>
      <c r="M15" s="16">
        <v>2.4670000000000001</v>
      </c>
      <c r="N15" s="4">
        <v>2.69</v>
      </c>
      <c r="O15" s="4">
        <v>2.71</v>
      </c>
      <c r="P15" s="4">
        <v>2.59</v>
      </c>
      <c r="Q15" s="4">
        <v>2.37</v>
      </c>
    </row>
    <row r="16" spans="1:17" x14ac:dyDescent="0.25">
      <c r="A16" s="1" t="s">
        <v>49</v>
      </c>
      <c r="B16" s="6">
        <v>5.8</v>
      </c>
      <c r="C16" s="3">
        <v>7.29</v>
      </c>
      <c r="D16" s="3">
        <v>5.61</v>
      </c>
      <c r="E16" s="3">
        <v>6.47</v>
      </c>
      <c r="F16" s="3">
        <v>6.96</v>
      </c>
      <c r="G16" s="3">
        <v>6.6</v>
      </c>
      <c r="H16" s="19">
        <v>7.05</v>
      </c>
      <c r="I16" s="19">
        <v>7.41</v>
      </c>
      <c r="J16" s="19">
        <v>5.29</v>
      </c>
      <c r="K16" s="19">
        <v>7.16</v>
      </c>
      <c r="L16" s="19">
        <v>6.49</v>
      </c>
      <c r="M16" s="16">
        <v>7.782</v>
      </c>
      <c r="N16" s="4">
        <v>8.67</v>
      </c>
      <c r="O16" s="4">
        <v>8.31</v>
      </c>
      <c r="P16" s="4">
        <v>8.4600000000000009</v>
      </c>
      <c r="Q16" s="4">
        <v>8.83</v>
      </c>
    </row>
    <row r="17" spans="1:17" x14ac:dyDescent="0.25">
      <c r="A17" s="1" t="s">
        <v>50</v>
      </c>
      <c r="B17" s="6">
        <v>0.9</v>
      </c>
      <c r="C17" s="3">
        <v>1.18</v>
      </c>
      <c r="D17" s="3">
        <v>0.82</v>
      </c>
      <c r="E17" s="3">
        <v>0.63</v>
      </c>
      <c r="F17" s="3">
        <v>1.28</v>
      </c>
      <c r="G17" s="3">
        <v>0.94</v>
      </c>
      <c r="H17" s="19">
        <v>0.63</v>
      </c>
      <c r="I17" s="19">
        <v>0.56000000000000005</v>
      </c>
      <c r="J17" s="19">
        <v>0.74</v>
      </c>
      <c r="K17" s="19">
        <v>0.91</v>
      </c>
      <c r="L17" s="19">
        <v>1.1200000000000001</v>
      </c>
      <c r="M17" s="16">
        <v>0.61099999999999999</v>
      </c>
      <c r="N17" s="4">
        <v>0.53</v>
      </c>
      <c r="O17" s="4">
        <v>0.56999999999999995</v>
      </c>
      <c r="P17" s="4">
        <v>0.54</v>
      </c>
      <c r="Q17" s="4">
        <v>0.56000000000000005</v>
      </c>
    </row>
    <row r="18" spans="1:17" x14ac:dyDescent="0.25">
      <c r="A18" s="1" t="s">
        <v>51</v>
      </c>
      <c r="B18" s="6">
        <v>0.89</v>
      </c>
      <c r="C18" s="3">
        <v>0.86</v>
      </c>
      <c r="D18" s="3">
        <v>0.26</v>
      </c>
      <c r="E18" s="3">
        <v>0.92</v>
      </c>
      <c r="F18" s="3">
        <v>1.79</v>
      </c>
      <c r="G18" s="3">
        <v>0.47</v>
      </c>
      <c r="H18" s="19">
        <v>0.14000000000000001</v>
      </c>
      <c r="I18" s="19">
        <v>0.53</v>
      </c>
      <c r="J18" s="19">
        <v>1.28</v>
      </c>
      <c r="K18" s="19">
        <v>0.79</v>
      </c>
      <c r="L18" s="19">
        <v>0.93</v>
      </c>
      <c r="M18" s="16">
        <v>0.51</v>
      </c>
      <c r="N18" s="4">
        <v>1.24</v>
      </c>
      <c r="O18" s="4">
        <v>2.81</v>
      </c>
      <c r="P18" s="4">
        <v>2.27</v>
      </c>
      <c r="Q18" s="4">
        <v>2.74</v>
      </c>
    </row>
    <row r="19" spans="1:17" x14ac:dyDescent="0.25">
      <c r="A19" s="1" t="s">
        <v>103</v>
      </c>
      <c r="B19" s="15">
        <v>0.69768486247971861</v>
      </c>
      <c r="C19" s="3">
        <v>0.77</v>
      </c>
      <c r="D19" s="3">
        <v>0.73</v>
      </c>
      <c r="E19" s="3">
        <v>0.76</v>
      </c>
      <c r="F19" s="3">
        <v>0.78</v>
      </c>
      <c r="G19" s="9">
        <v>0.738927738927739</v>
      </c>
      <c r="H19" s="13">
        <v>0.60262403860654512</v>
      </c>
      <c r="I19" s="13">
        <f>I13/(24+16)/(I13/(24+16)+I11/(56+16))</f>
        <v>0.59304974751715533</v>
      </c>
      <c r="J19" s="13">
        <v>0.7</v>
      </c>
      <c r="K19" s="19">
        <v>0.7</v>
      </c>
      <c r="L19" s="19">
        <v>0.75</v>
      </c>
      <c r="M19" s="18">
        <f>M13/(24+16)/(M13/(24+16)+M11/(56+16))</f>
        <v>0.56040660032992307</v>
      </c>
      <c r="N19" s="10">
        <v>0.56179775280898903</v>
      </c>
      <c r="O19" s="10">
        <v>0.58141858141858105</v>
      </c>
      <c r="P19" s="10">
        <v>0.55973451327433599</v>
      </c>
      <c r="Q19" s="10">
        <v>0.57018498367791104</v>
      </c>
    </row>
    <row r="20" spans="1:17" x14ac:dyDescent="0.25">
      <c r="A20" s="1" t="s">
        <v>52</v>
      </c>
      <c r="B20" s="6">
        <v>102</v>
      </c>
      <c r="C20" s="3">
        <v>104</v>
      </c>
      <c r="D20" s="3">
        <v>101</v>
      </c>
      <c r="E20" s="3">
        <v>90.2</v>
      </c>
      <c r="F20" s="3">
        <v>84.1</v>
      </c>
      <c r="G20" s="3">
        <v>118.5</v>
      </c>
      <c r="H20" s="12">
        <v>108.165047423269</v>
      </c>
      <c r="I20" s="19">
        <v>112</v>
      </c>
      <c r="J20" s="19">
        <v>142.4</v>
      </c>
      <c r="K20" s="19">
        <v>131.6</v>
      </c>
      <c r="L20" s="19">
        <v>102.7</v>
      </c>
      <c r="M20" s="16">
        <v>201.69163064166301</v>
      </c>
      <c r="N20" s="4">
        <v>217.1</v>
      </c>
      <c r="O20" s="4">
        <v>204</v>
      </c>
      <c r="P20" s="4">
        <v>208.4</v>
      </c>
      <c r="Q20" s="4">
        <v>220.7</v>
      </c>
    </row>
    <row r="21" spans="1:17" x14ac:dyDescent="0.25">
      <c r="A21" s="1" t="s">
        <v>53</v>
      </c>
      <c r="B21" s="6">
        <v>264</v>
      </c>
      <c r="C21" s="3">
        <v>289</v>
      </c>
      <c r="D21" s="3">
        <v>244</v>
      </c>
      <c r="E21" s="3">
        <v>237</v>
      </c>
      <c r="F21" s="3">
        <v>225</v>
      </c>
      <c r="G21" s="3">
        <v>310</v>
      </c>
      <c r="H21" s="12">
        <v>244.731564500595</v>
      </c>
      <c r="I21" s="19">
        <v>243</v>
      </c>
      <c r="J21" s="19">
        <v>365.3</v>
      </c>
      <c r="K21" s="19">
        <v>327.8</v>
      </c>
      <c r="L21" s="19">
        <v>241.8</v>
      </c>
      <c r="M21" s="16">
        <v>417.93940199709601</v>
      </c>
      <c r="N21" s="4">
        <v>433</v>
      </c>
      <c r="O21" s="4">
        <v>411</v>
      </c>
      <c r="P21" s="4">
        <v>416</v>
      </c>
      <c r="Q21" s="4">
        <v>446</v>
      </c>
    </row>
    <row r="22" spans="1:17" x14ac:dyDescent="0.25">
      <c r="A22" s="1" t="s">
        <v>54</v>
      </c>
      <c r="B22" s="6">
        <v>36.5</v>
      </c>
      <c r="C22" s="3">
        <v>46.5</v>
      </c>
      <c r="D22" s="3">
        <v>33.5</v>
      </c>
      <c r="E22" s="3">
        <v>34.9</v>
      </c>
      <c r="F22" s="3">
        <v>33.200000000000003</v>
      </c>
      <c r="G22" s="3">
        <v>46.3</v>
      </c>
      <c r="H22" s="12">
        <v>31.205062805473958</v>
      </c>
      <c r="I22" s="19">
        <v>33.5</v>
      </c>
      <c r="J22" s="19">
        <v>50.7</v>
      </c>
      <c r="K22" s="19">
        <v>46.3</v>
      </c>
      <c r="L22" s="19">
        <v>34.1</v>
      </c>
      <c r="M22" s="16">
        <v>48.297062411983461</v>
      </c>
      <c r="N22" s="4">
        <v>51.6</v>
      </c>
      <c r="O22" s="4">
        <v>50.3</v>
      </c>
      <c r="P22" s="4">
        <v>50.7</v>
      </c>
      <c r="Q22" s="4">
        <v>49</v>
      </c>
    </row>
    <row r="23" spans="1:17" x14ac:dyDescent="0.25">
      <c r="A23" s="1" t="s">
        <v>55</v>
      </c>
      <c r="B23" s="6">
        <v>162</v>
      </c>
      <c r="C23" s="3">
        <v>227</v>
      </c>
      <c r="D23" s="3">
        <v>149</v>
      </c>
      <c r="E23" s="3">
        <v>161</v>
      </c>
      <c r="F23" s="3">
        <v>152</v>
      </c>
      <c r="G23" s="3">
        <v>206</v>
      </c>
      <c r="H23" s="12">
        <v>123.52820908443204</v>
      </c>
      <c r="I23" s="19">
        <v>136</v>
      </c>
      <c r="J23" s="19">
        <v>206.5</v>
      </c>
      <c r="K23" s="19">
        <v>182.5</v>
      </c>
      <c r="L23" s="19">
        <v>139.30000000000001</v>
      </c>
      <c r="M23" s="16">
        <v>179.50883893994407</v>
      </c>
      <c r="N23" s="4">
        <v>191</v>
      </c>
      <c r="O23" s="4">
        <v>187</v>
      </c>
      <c r="P23" s="4">
        <v>188</v>
      </c>
      <c r="Q23" s="4">
        <v>177</v>
      </c>
    </row>
    <row r="24" spans="1:17" x14ac:dyDescent="0.25">
      <c r="A24" s="1" t="s">
        <v>56</v>
      </c>
      <c r="B24" s="6">
        <v>31.5</v>
      </c>
      <c r="C24" s="3">
        <v>47.6</v>
      </c>
      <c r="D24" s="3">
        <v>26.7</v>
      </c>
      <c r="E24" s="3">
        <v>38.4</v>
      </c>
      <c r="F24" s="3">
        <v>40.6</v>
      </c>
      <c r="G24" s="3">
        <v>40</v>
      </c>
      <c r="H24" s="12">
        <v>21.444116674274845</v>
      </c>
      <c r="I24" s="19">
        <v>24.7</v>
      </c>
      <c r="J24" s="19">
        <v>47.2</v>
      </c>
      <c r="K24" s="19">
        <v>42.4</v>
      </c>
      <c r="L24" s="19">
        <v>29.5</v>
      </c>
      <c r="M24" s="16">
        <v>25.385436839483141</v>
      </c>
      <c r="N24" s="4">
        <v>25.5</v>
      </c>
      <c r="O24" s="4">
        <v>25.6</v>
      </c>
      <c r="P24" s="4">
        <v>25.2</v>
      </c>
      <c r="Q24" s="4">
        <v>23.7</v>
      </c>
    </row>
    <row r="25" spans="1:17" x14ac:dyDescent="0.25">
      <c r="A25" s="1" t="s">
        <v>57</v>
      </c>
      <c r="B25" s="6">
        <v>4.8499999999999996</v>
      </c>
      <c r="C25" s="3">
        <v>6.55</v>
      </c>
      <c r="D25" s="3">
        <v>3.77</v>
      </c>
      <c r="E25" s="3">
        <v>6.18</v>
      </c>
      <c r="F25" s="3">
        <v>7.06</v>
      </c>
      <c r="G25" s="3">
        <v>6.11</v>
      </c>
      <c r="H25" s="12">
        <v>3.9256757236446944</v>
      </c>
      <c r="I25" s="19">
        <v>3.78</v>
      </c>
      <c r="J25" s="19">
        <v>6.11</v>
      </c>
      <c r="K25" s="19">
        <v>5.55</v>
      </c>
      <c r="L25" s="19">
        <v>3.39</v>
      </c>
      <c r="M25" s="16">
        <v>4.4657897648110811</v>
      </c>
      <c r="N25" s="4">
        <v>4.21</v>
      </c>
      <c r="O25" s="4">
        <v>4.34</v>
      </c>
      <c r="P25" s="4">
        <v>4.22</v>
      </c>
      <c r="Q25" s="4">
        <v>4.25</v>
      </c>
    </row>
    <row r="26" spans="1:17" x14ac:dyDescent="0.25">
      <c r="A26" s="1" t="s">
        <v>58</v>
      </c>
      <c r="B26" s="6">
        <v>14.9</v>
      </c>
      <c r="C26" s="3">
        <v>24.1</v>
      </c>
      <c r="D26" s="3">
        <v>15.3</v>
      </c>
      <c r="E26" s="3">
        <v>26.2</v>
      </c>
      <c r="F26" s="3">
        <v>32.9</v>
      </c>
      <c r="G26" s="3">
        <v>19.5</v>
      </c>
      <c r="H26" s="12">
        <v>12.658265639623798</v>
      </c>
      <c r="I26" s="19">
        <v>15.7</v>
      </c>
      <c r="J26" s="19">
        <v>25.8</v>
      </c>
      <c r="K26" s="19">
        <v>23.9</v>
      </c>
      <c r="L26" s="19">
        <v>14.8</v>
      </c>
      <c r="M26" s="16">
        <v>13.900032351648212</v>
      </c>
      <c r="N26" s="4">
        <v>17.8</v>
      </c>
      <c r="O26" s="4">
        <v>17.7</v>
      </c>
      <c r="P26" s="4">
        <v>17.600000000000001</v>
      </c>
      <c r="Q26" s="4">
        <v>16.600000000000001</v>
      </c>
    </row>
    <row r="27" spans="1:17" x14ac:dyDescent="0.25">
      <c r="A27" s="1" t="s">
        <v>59</v>
      </c>
      <c r="B27" s="6">
        <v>1.4</v>
      </c>
      <c r="C27" s="3">
        <v>2.38</v>
      </c>
      <c r="D27" s="3">
        <v>1.61</v>
      </c>
      <c r="E27" s="3">
        <v>2.52</v>
      </c>
      <c r="F27" s="3">
        <v>2.37</v>
      </c>
      <c r="G27" s="3">
        <v>1.83</v>
      </c>
      <c r="H27" s="12">
        <v>1.3688699184027577</v>
      </c>
      <c r="I27" s="19">
        <v>1.66</v>
      </c>
      <c r="J27" s="19">
        <v>2.37</v>
      </c>
      <c r="K27" s="19">
        <v>2.67</v>
      </c>
      <c r="L27" s="19">
        <v>1.36</v>
      </c>
      <c r="M27" s="16">
        <v>1.3208486154258583</v>
      </c>
      <c r="N27" s="4">
        <v>1.55</v>
      </c>
      <c r="O27" s="4">
        <v>1.56</v>
      </c>
      <c r="P27" s="4">
        <v>1.54</v>
      </c>
      <c r="Q27" s="4">
        <v>1.44</v>
      </c>
    </row>
    <row r="28" spans="1:17" x14ac:dyDescent="0.25">
      <c r="A28" s="1" t="s">
        <v>60</v>
      </c>
      <c r="B28" s="6">
        <v>5.85</v>
      </c>
      <c r="C28" s="3">
        <v>8.36</v>
      </c>
      <c r="D28" s="3">
        <v>6</v>
      </c>
      <c r="E28" s="3">
        <v>6.84</v>
      </c>
      <c r="F28" s="3">
        <v>7.92</v>
      </c>
      <c r="G28" s="3">
        <v>7.3</v>
      </c>
      <c r="H28" s="12">
        <v>6.0060659968558534</v>
      </c>
      <c r="I28" s="19">
        <v>7</v>
      </c>
      <c r="J28" s="19">
        <v>8.86</v>
      </c>
      <c r="K28" s="19">
        <v>10.119999999999999</v>
      </c>
      <c r="L28" s="19">
        <v>6.29</v>
      </c>
      <c r="M28" s="16">
        <v>5.3150357202606937</v>
      </c>
      <c r="N28" s="4">
        <v>6</v>
      </c>
      <c r="O28" s="4">
        <v>6.2</v>
      </c>
      <c r="P28" s="4">
        <v>5.9</v>
      </c>
      <c r="Q28" s="4">
        <v>5.7</v>
      </c>
    </row>
    <row r="29" spans="1:17" x14ac:dyDescent="0.25">
      <c r="A29" s="1" t="s">
        <v>61</v>
      </c>
      <c r="B29" s="6">
        <v>1</v>
      </c>
      <c r="C29" s="3">
        <v>1.29</v>
      </c>
      <c r="D29" s="3">
        <v>0.97</v>
      </c>
      <c r="E29" s="3">
        <v>0.78</v>
      </c>
      <c r="F29" s="3">
        <v>1.22</v>
      </c>
      <c r="G29" s="3">
        <v>1.1200000000000001</v>
      </c>
      <c r="H29" s="12">
        <v>0.96948854177614763</v>
      </c>
      <c r="I29" s="19">
        <v>0.99</v>
      </c>
      <c r="J29" s="19">
        <v>1.39</v>
      </c>
      <c r="K29" s="19">
        <v>1.53</v>
      </c>
      <c r="L29" s="19">
        <v>0.95</v>
      </c>
      <c r="M29" s="16">
        <v>0.8588851641096652</v>
      </c>
      <c r="N29" s="4">
        <v>0.77</v>
      </c>
      <c r="O29" s="4">
        <v>0.8</v>
      </c>
      <c r="P29" s="4">
        <v>0.77</v>
      </c>
      <c r="Q29" s="4">
        <v>0.74</v>
      </c>
    </row>
    <row r="30" spans="1:17" x14ac:dyDescent="0.25">
      <c r="A30" s="1" t="s">
        <v>62</v>
      </c>
      <c r="B30" s="6">
        <v>2.62</v>
      </c>
      <c r="C30" s="3">
        <v>2.97</v>
      </c>
      <c r="D30" s="3">
        <v>2.3199999999999998</v>
      </c>
      <c r="E30" s="3">
        <v>1.92</v>
      </c>
      <c r="F30" s="3">
        <v>2.78</v>
      </c>
      <c r="G30" s="3">
        <v>2.74</v>
      </c>
      <c r="H30" s="12">
        <v>2.3689693856102383</v>
      </c>
      <c r="I30" s="19">
        <v>2.62</v>
      </c>
      <c r="J30" s="19">
        <v>2.94</v>
      </c>
      <c r="K30" s="19">
        <v>3.64</v>
      </c>
      <c r="L30" s="19">
        <v>2.14</v>
      </c>
      <c r="M30" s="16">
        <v>2.1266746208096134</v>
      </c>
      <c r="N30" s="4">
        <v>2.21</v>
      </c>
      <c r="O30" s="4">
        <v>2.2799999999999998</v>
      </c>
      <c r="P30" s="4">
        <v>2.21</v>
      </c>
      <c r="Q30" s="4">
        <v>2.0299999999999998</v>
      </c>
    </row>
    <row r="31" spans="1:17" x14ac:dyDescent="0.25">
      <c r="A31" s="1" t="s">
        <v>63</v>
      </c>
      <c r="B31" s="6">
        <v>0.32400000000000001</v>
      </c>
      <c r="C31" s="3">
        <v>0.37</v>
      </c>
      <c r="D31" s="3">
        <v>0.3</v>
      </c>
      <c r="E31" s="3">
        <v>0.26</v>
      </c>
      <c r="F31" s="3">
        <v>0.36</v>
      </c>
      <c r="G31" s="3">
        <v>0.35</v>
      </c>
      <c r="H31" s="12">
        <v>0.29980215489447937</v>
      </c>
      <c r="I31" s="19">
        <v>0.3</v>
      </c>
      <c r="J31" s="19">
        <v>0.38</v>
      </c>
      <c r="K31" s="19">
        <v>0.46</v>
      </c>
      <c r="L31" s="19">
        <v>0.28000000000000003</v>
      </c>
      <c r="M31" s="16">
        <v>0.27831383362205953</v>
      </c>
      <c r="N31" s="4">
        <v>0.23</v>
      </c>
      <c r="O31" s="4">
        <v>0.24</v>
      </c>
      <c r="P31" s="4">
        <v>0.24</v>
      </c>
      <c r="Q31" s="4">
        <v>0.23</v>
      </c>
    </row>
    <row r="32" spans="1:17" x14ac:dyDescent="0.25">
      <c r="A32" s="1" t="s">
        <v>64</v>
      </c>
      <c r="B32" s="6">
        <v>1.91</v>
      </c>
      <c r="C32" s="3">
        <v>2.1800000000000002</v>
      </c>
      <c r="D32" s="3">
        <v>1.8</v>
      </c>
      <c r="E32" s="3">
        <v>1.68</v>
      </c>
      <c r="F32" s="3">
        <v>2.29</v>
      </c>
      <c r="G32" s="3">
        <v>2.13</v>
      </c>
      <c r="H32" s="12">
        <v>1.8083160764988191</v>
      </c>
      <c r="I32" s="19">
        <v>1.96</v>
      </c>
      <c r="J32" s="19">
        <v>2.31</v>
      </c>
      <c r="K32" s="19">
        <v>2.68</v>
      </c>
      <c r="L32" s="19">
        <v>1.77</v>
      </c>
      <c r="M32" s="16">
        <v>1.7664791722820639</v>
      </c>
      <c r="N32" s="4">
        <v>1.52</v>
      </c>
      <c r="O32" s="4">
        <v>1.57</v>
      </c>
      <c r="P32" s="4">
        <v>1.54</v>
      </c>
      <c r="Q32" s="4">
        <v>1.52</v>
      </c>
    </row>
    <row r="33" spans="1:17" x14ac:dyDescent="0.25">
      <c r="A33" s="1" t="s">
        <v>65</v>
      </c>
      <c r="B33" s="6">
        <v>0.27700000000000002</v>
      </c>
      <c r="C33" s="3">
        <v>0.31</v>
      </c>
      <c r="D33" s="3">
        <v>0.26</v>
      </c>
      <c r="E33" s="3">
        <v>0.23</v>
      </c>
      <c r="F33" s="3">
        <v>0.33</v>
      </c>
      <c r="G33" s="3">
        <v>0.28999999999999998</v>
      </c>
      <c r="H33" s="12">
        <v>0.25605678844343038</v>
      </c>
      <c r="I33" s="19">
        <v>0.28999999999999998</v>
      </c>
      <c r="J33" s="19">
        <v>0.35</v>
      </c>
      <c r="K33" s="19">
        <v>0.37</v>
      </c>
      <c r="L33" s="19">
        <v>0.27</v>
      </c>
      <c r="M33" s="16">
        <v>0.24820080030665759</v>
      </c>
      <c r="N33" s="4">
        <v>0.23</v>
      </c>
      <c r="O33" s="4">
        <v>0.24</v>
      </c>
      <c r="P33" s="4">
        <v>0.23</v>
      </c>
      <c r="Q33" s="4">
        <v>0.22</v>
      </c>
    </row>
    <row r="34" spans="1:17" x14ac:dyDescent="0.25">
      <c r="A34" s="1" t="s">
        <v>66</v>
      </c>
      <c r="B34" s="6">
        <v>17.600000000000001</v>
      </c>
      <c r="C34" s="3">
        <v>18.2</v>
      </c>
      <c r="D34" s="3">
        <v>16.399999999999999</v>
      </c>
      <c r="E34" s="3">
        <v>19.8</v>
      </c>
      <c r="F34" s="3">
        <v>16.3</v>
      </c>
      <c r="G34" s="3">
        <v>18.25</v>
      </c>
      <c r="H34" s="12">
        <v>15.13577959613991</v>
      </c>
      <c r="I34" s="11">
        <v>12.7</v>
      </c>
      <c r="J34" s="19">
        <v>18.47</v>
      </c>
      <c r="K34" s="19">
        <v>16.39</v>
      </c>
      <c r="L34" s="19">
        <v>18.63</v>
      </c>
      <c r="M34" s="16">
        <v>11.44128072813912</v>
      </c>
      <c r="N34" s="4">
        <v>8.4</v>
      </c>
      <c r="O34" s="4">
        <v>9.4</v>
      </c>
      <c r="P34" s="4">
        <v>8.6</v>
      </c>
      <c r="Q34" s="4">
        <v>9.4</v>
      </c>
    </row>
    <row r="35" spans="1:17" x14ac:dyDescent="0.25">
      <c r="A35" s="1" t="s">
        <v>67</v>
      </c>
      <c r="B35" s="6">
        <v>133</v>
      </c>
      <c r="C35" s="3">
        <v>112</v>
      </c>
      <c r="D35" s="3">
        <v>127</v>
      </c>
      <c r="E35" s="3">
        <v>172</v>
      </c>
      <c r="F35" s="3">
        <v>183</v>
      </c>
      <c r="G35" s="3">
        <v>144.69</v>
      </c>
      <c r="H35" s="12">
        <v>146.20968989624564</v>
      </c>
      <c r="I35" s="11">
        <v>75</v>
      </c>
      <c r="J35" s="19">
        <v>136.22999999999999</v>
      </c>
      <c r="K35" s="19">
        <v>151.79</v>
      </c>
      <c r="L35" s="19">
        <v>131.47</v>
      </c>
      <c r="M35" s="16">
        <v>96.844627227685194</v>
      </c>
      <c r="N35" s="4">
        <v>64</v>
      </c>
      <c r="O35" s="4">
        <v>72</v>
      </c>
      <c r="P35" s="4">
        <v>65</v>
      </c>
      <c r="Q35" s="4">
        <v>76</v>
      </c>
    </row>
    <row r="36" spans="1:17" x14ac:dyDescent="0.25">
      <c r="A36" s="1" t="s">
        <v>68</v>
      </c>
      <c r="B36" s="6">
        <v>461</v>
      </c>
      <c r="C36" s="3">
        <v>460</v>
      </c>
      <c r="D36" s="3">
        <v>289</v>
      </c>
      <c r="E36" s="3">
        <v>538</v>
      </c>
      <c r="F36" s="3">
        <v>358</v>
      </c>
      <c r="G36" s="3">
        <v>496</v>
      </c>
      <c r="H36" s="12">
        <v>134.825692778312</v>
      </c>
      <c r="I36" s="11">
        <v>147</v>
      </c>
      <c r="J36" s="19">
        <v>278.45999999999998</v>
      </c>
      <c r="K36" s="19">
        <v>294.43</v>
      </c>
      <c r="L36" s="19">
        <v>393.26</v>
      </c>
      <c r="M36" s="16">
        <v>149.97289993106699</v>
      </c>
      <c r="N36" s="4">
        <v>70</v>
      </c>
      <c r="O36" s="4">
        <v>92</v>
      </c>
      <c r="P36" s="4">
        <v>74</v>
      </c>
      <c r="Q36" s="4">
        <v>82</v>
      </c>
    </row>
    <row r="37" spans="1:17" x14ac:dyDescent="0.25">
      <c r="A37" s="1" t="s">
        <v>69</v>
      </c>
      <c r="B37" s="6">
        <v>28.9</v>
      </c>
      <c r="C37" s="3">
        <v>31.9</v>
      </c>
      <c r="D37" s="3">
        <v>33.4</v>
      </c>
      <c r="E37" s="3">
        <v>40.5</v>
      </c>
      <c r="F37" s="3">
        <v>39.200000000000003</v>
      </c>
      <c r="G37" s="3">
        <v>33</v>
      </c>
      <c r="H37" s="12">
        <v>23.4336174419253</v>
      </c>
      <c r="I37" s="11">
        <v>43</v>
      </c>
      <c r="J37" s="19">
        <v>31.38</v>
      </c>
      <c r="K37" s="19">
        <v>26.84</v>
      </c>
      <c r="L37" s="19">
        <v>27.04</v>
      </c>
      <c r="M37" s="16">
        <v>19.8129161189418</v>
      </c>
      <c r="N37" s="4">
        <v>44</v>
      </c>
      <c r="O37" s="4">
        <v>43</v>
      </c>
      <c r="P37" s="4">
        <v>54</v>
      </c>
      <c r="Q37" s="4">
        <v>54</v>
      </c>
    </row>
    <row r="38" spans="1:17" x14ac:dyDescent="0.25">
      <c r="A38" s="1" t="s">
        <v>70</v>
      </c>
      <c r="B38" s="6">
        <v>240</v>
      </c>
      <c r="C38" s="3">
        <v>306</v>
      </c>
      <c r="D38" s="3">
        <v>220</v>
      </c>
      <c r="E38" s="3">
        <v>387</v>
      </c>
      <c r="F38" s="3">
        <v>353</v>
      </c>
      <c r="G38" s="3">
        <v>144.46</v>
      </c>
      <c r="H38" s="12">
        <v>73.543866665660815</v>
      </c>
      <c r="I38" s="11">
        <v>83</v>
      </c>
      <c r="J38" s="19">
        <v>169.27</v>
      </c>
      <c r="K38" s="19">
        <v>184.73</v>
      </c>
      <c r="L38" s="19">
        <v>187.28</v>
      </c>
      <c r="M38" s="16">
        <v>88.731830581097967</v>
      </c>
      <c r="N38" s="4">
        <v>52</v>
      </c>
      <c r="O38" s="4">
        <v>64</v>
      </c>
      <c r="P38" s="4">
        <v>53</v>
      </c>
      <c r="Q38" s="4">
        <v>61</v>
      </c>
    </row>
    <row r="39" spans="1:17" x14ac:dyDescent="0.25">
      <c r="A39" s="1" t="s">
        <v>71</v>
      </c>
      <c r="B39" s="6">
        <v>34</v>
      </c>
      <c r="C39" s="3">
        <v>40.5</v>
      </c>
      <c r="D39" s="3">
        <v>23.6</v>
      </c>
      <c r="E39" s="3">
        <v>42.2</v>
      </c>
      <c r="F39" s="3">
        <v>66.599999999999994</v>
      </c>
      <c r="G39" s="3">
        <v>20</v>
      </c>
      <c r="H39" s="12">
        <v>98.066352846096962</v>
      </c>
      <c r="I39" s="11">
        <v>31</v>
      </c>
      <c r="J39" s="19">
        <v>61.84</v>
      </c>
      <c r="K39" s="19">
        <v>58.31</v>
      </c>
      <c r="L39" s="19">
        <v>35.869999999999997</v>
      </c>
      <c r="M39" s="16">
        <v>37.230173653193006</v>
      </c>
      <c r="N39" s="4">
        <v>30</v>
      </c>
      <c r="O39" s="4">
        <v>27</v>
      </c>
      <c r="P39" s="4">
        <v>29</v>
      </c>
      <c r="Q39" s="4">
        <v>29</v>
      </c>
    </row>
    <row r="40" spans="1:17" x14ac:dyDescent="0.25">
      <c r="A40" s="1" t="s">
        <v>72</v>
      </c>
      <c r="B40" s="6">
        <v>84</v>
      </c>
      <c r="C40" s="3">
        <v>92.6</v>
      </c>
      <c r="D40" s="3">
        <v>104</v>
      </c>
      <c r="E40" s="3">
        <v>69.5</v>
      </c>
      <c r="F40" s="3">
        <v>91.7</v>
      </c>
      <c r="G40" s="3">
        <v>85</v>
      </c>
      <c r="H40" s="12">
        <v>248.33383331257076</v>
      </c>
      <c r="I40" s="11">
        <v>77</v>
      </c>
      <c r="J40" s="19">
        <v>58.32</v>
      </c>
      <c r="K40" s="19">
        <v>21.97</v>
      </c>
      <c r="L40" s="19">
        <v>14.31</v>
      </c>
      <c r="M40" s="16">
        <v>82.073129459177551</v>
      </c>
      <c r="N40" s="4">
        <v>63</v>
      </c>
      <c r="O40" s="4">
        <v>64</v>
      </c>
      <c r="P40" s="4">
        <v>62</v>
      </c>
      <c r="Q40" s="4">
        <v>66</v>
      </c>
    </row>
    <row r="41" spans="1:17" x14ac:dyDescent="0.25">
      <c r="A41" s="1" t="s">
        <v>73</v>
      </c>
      <c r="B41" s="6">
        <v>19</v>
      </c>
      <c r="C41" s="3">
        <v>24</v>
      </c>
      <c r="D41" s="3">
        <v>23.2</v>
      </c>
      <c r="E41" s="3">
        <v>23.2</v>
      </c>
      <c r="F41" s="3">
        <v>26.4</v>
      </c>
      <c r="G41" s="3">
        <v>22.09</v>
      </c>
      <c r="H41" s="12">
        <v>21.452095943655877</v>
      </c>
      <c r="I41" s="11">
        <v>21.4</v>
      </c>
      <c r="J41" s="19">
        <v>27.21</v>
      </c>
      <c r="K41" s="19">
        <v>26.54</v>
      </c>
      <c r="L41" s="19">
        <v>25.36</v>
      </c>
      <c r="M41" s="16">
        <v>24.3520799458813</v>
      </c>
      <c r="N41" s="4">
        <v>25.4</v>
      </c>
      <c r="O41" s="4">
        <v>24.1</v>
      </c>
      <c r="P41" s="4">
        <v>24.9</v>
      </c>
      <c r="Q41" s="4">
        <v>25.5</v>
      </c>
    </row>
    <row r="42" spans="1:17" x14ac:dyDescent="0.25">
      <c r="A42" s="1" t="s">
        <v>74</v>
      </c>
      <c r="B42" s="6">
        <v>503</v>
      </c>
      <c r="C42" s="3">
        <v>928</v>
      </c>
      <c r="D42" s="3">
        <v>503</v>
      </c>
      <c r="E42" s="3">
        <v>867</v>
      </c>
      <c r="F42" s="3">
        <v>709</v>
      </c>
      <c r="G42" s="3">
        <v>601</v>
      </c>
      <c r="H42" s="12">
        <v>486.92018869352256</v>
      </c>
      <c r="I42" s="11">
        <v>650</v>
      </c>
      <c r="J42" s="19">
        <v>725.4</v>
      </c>
      <c r="K42" s="19">
        <v>938.3</v>
      </c>
      <c r="L42" s="19">
        <v>498.4</v>
      </c>
      <c r="M42" s="16">
        <v>408.15426321027383</v>
      </c>
      <c r="N42" s="4">
        <v>435</v>
      </c>
      <c r="O42" s="4">
        <v>419</v>
      </c>
      <c r="P42" s="4">
        <v>416</v>
      </c>
      <c r="Q42" s="4">
        <v>459</v>
      </c>
    </row>
    <row r="43" spans="1:17" x14ac:dyDescent="0.25">
      <c r="A43" s="1" t="s">
        <v>75</v>
      </c>
      <c r="B43" s="6">
        <v>894</v>
      </c>
      <c r="C43" s="3">
        <v>732</v>
      </c>
      <c r="D43" s="3">
        <v>912</v>
      </c>
      <c r="E43" s="3">
        <v>801</v>
      </c>
      <c r="F43" s="3">
        <v>758</v>
      </c>
      <c r="G43" s="3">
        <v>939</v>
      </c>
      <c r="H43" s="12">
        <v>1252.9321150210844</v>
      </c>
      <c r="I43" s="11">
        <v>893</v>
      </c>
      <c r="J43" s="19">
        <v>636.70000000000005</v>
      </c>
      <c r="K43" s="19">
        <v>879.4</v>
      </c>
      <c r="L43" s="19">
        <v>676.1</v>
      </c>
      <c r="M43" s="16">
        <v>1294.137586866362</v>
      </c>
      <c r="N43" s="4">
        <v>967</v>
      </c>
      <c r="O43" s="4">
        <v>1075</v>
      </c>
      <c r="P43" s="4">
        <v>1283</v>
      </c>
      <c r="Q43" s="4">
        <v>1286</v>
      </c>
    </row>
    <row r="44" spans="1:17" x14ac:dyDescent="0.25">
      <c r="A44" s="1" t="s">
        <v>76</v>
      </c>
      <c r="B44" s="6">
        <v>25</v>
      </c>
      <c r="C44" s="3">
        <v>33.4</v>
      </c>
      <c r="D44" s="3">
        <v>24.4</v>
      </c>
      <c r="E44" s="3">
        <v>18.5</v>
      </c>
      <c r="F44" s="3">
        <v>36.9</v>
      </c>
      <c r="G44" s="3">
        <v>30.4</v>
      </c>
      <c r="H44" s="12">
        <v>24.679186836868599</v>
      </c>
      <c r="I44" s="19">
        <v>27.8</v>
      </c>
      <c r="J44" s="19">
        <v>34.200000000000003</v>
      </c>
      <c r="K44" s="19">
        <v>46.8</v>
      </c>
      <c r="L44" s="19">
        <v>24.6</v>
      </c>
      <c r="M44" s="16">
        <v>20.819668958411899</v>
      </c>
      <c r="N44" s="4">
        <v>20.8</v>
      </c>
      <c r="O44" s="4">
        <v>21.6</v>
      </c>
      <c r="P44" s="4">
        <v>20.5</v>
      </c>
      <c r="Q44" s="4">
        <v>20.9</v>
      </c>
    </row>
    <row r="45" spans="1:17" x14ac:dyDescent="0.25">
      <c r="A45" s="1" t="s">
        <v>77</v>
      </c>
      <c r="B45" s="6">
        <v>548</v>
      </c>
      <c r="C45" s="3">
        <v>722</v>
      </c>
      <c r="D45" s="3">
        <v>618</v>
      </c>
      <c r="E45" s="3">
        <v>637</v>
      </c>
      <c r="F45" s="3">
        <v>784</v>
      </c>
      <c r="G45" s="3">
        <v>621</v>
      </c>
      <c r="H45" s="12">
        <v>492.30646893966622</v>
      </c>
      <c r="I45" s="19">
        <v>484</v>
      </c>
      <c r="J45" s="19">
        <v>838.1</v>
      </c>
      <c r="K45" s="19">
        <v>481.2</v>
      </c>
      <c r="L45" s="19">
        <v>412.7</v>
      </c>
      <c r="M45" s="16">
        <v>704.13483776308794</v>
      </c>
      <c r="N45" s="4">
        <v>898</v>
      </c>
      <c r="O45" s="4">
        <v>849</v>
      </c>
      <c r="P45" s="4">
        <v>903</v>
      </c>
      <c r="Q45" s="4">
        <v>868</v>
      </c>
    </row>
    <row r="46" spans="1:17" x14ac:dyDescent="0.25">
      <c r="A46" s="1" t="s">
        <v>78</v>
      </c>
      <c r="B46" s="6">
        <v>24.7</v>
      </c>
      <c r="C46" s="3">
        <v>35.200000000000003</v>
      </c>
      <c r="D46" s="3">
        <v>34.9</v>
      </c>
      <c r="E46" s="3">
        <v>18.3</v>
      </c>
      <c r="F46" s="3">
        <v>16.399999999999999</v>
      </c>
      <c r="G46" s="3">
        <v>34.479999999999997</v>
      </c>
      <c r="H46" s="12">
        <v>25.58183325452222</v>
      </c>
      <c r="I46" s="19">
        <v>30.2</v>
      </c>
      <c r="J46" s="19">
        <v>33.799999999999997</v>
      </c>
      <c r="K46" s="19">
        <v>27.7</v>
      </c>
      <c r="L46" s="19">
        <v>26.5</v>
      </c>
      <c r="M46" s="16">
        <v>38.883246887798691</v>
      </c>
      <c r="N46" s="4">
        <v>60.1</v>
      </c>
      <c r="O46" s="4">
        <v>53.8</v>
      </c>
      <c r="P46" s="4">
        <v>58.5</v>
      </c>
      <c r="Q46" s="4">
        <v>52.8</v>
      </c>
    </row>
    <row r="47" spans="1:17" x14ac:dyDescent="0.25">
      <c r="A47" s="1" t="s">
        <v>79</v>
      </c>
      <c r="B47" s="6">
        <v>2174</v>
      </c>
      <c r="C47" s="3">
        <v>2795</v>
      </c>
      <c r="D47" s="3">
        <v>2501</v>
      </c>
      <c r="E47" s="3">
        <v>2113</v>
      </c>
      <c r="F47" s="3">
        <v>2739</v>
      </c>
      <c r="G47" s="3">
        <v>2480.37</v>
      </c>
      <c r="H47" s="12">
        <v>2151.3787086211973</v>
      </c>
      <c r="I47" s="19">
        <v>1737</v>
      </c>
      <c r="J47" s="19">
        <v>2619.5</v>
      </c>
      <c r="K47" s="19">
        <v>1973.2</v>
      </c>
      <c r="L47" s="19">
        <v>1785.4</v>
      </c>
      <c r="M47" s="16">
        <v>3342.7711728452359</v>
      </c>
      <c r="N47" s="4">
        <v>3038</v>
      </c>
      <c r="O47" s="4">
        <v>3354</v>
      </c>
      <c r="P47" s="4">
        <v>3299</v>
      </c>
      <c r="Q47" s="4">
        <v>3966</v>
      </c>
    </row>
    <row r="48" spans="1:17" x14ac:dyDescent="0.25">
      <c r="A48" s="1" t="s">
        <v>80</v>
      </c>
      <c r="B48" s="6">
        <v>14.1</v>
      </c>
      <c r="C48" s="3">
        <v>20.6</v>
      </c>
      <c r="D48" s="3">
        <v>17.899999999999999</v>
      </c>
      <c r="E48" s="3">
        <v>9.0299999999999994</v>
      </c>
      <c r="F48" s="3">
        <v>20.3</v>
      </c>
      <c r="G48" s="3">
        <v>16.899999999999999</v>
      </c>
      <c r="H48" s="12">
        <v>14.309371911326249</v>
      </c>
      <c r="I48" s="19">
        <v>13.8</v>
      </c>
      <c r="J48" s="19">
        <v>21.6</v>
      </c>
      <c r="K48" s="19">
        <v>13.9</v>
      </c>
      <c r="L48" s="19">
        <v>12.9</v>
      </c>
      <c r="M48" s="16">
        <v>20.833452549117002</v>
      </c>
      <c r="N48" s="4">
        <v>26.2</v>
      </c>
      <c r="O48" s="4">
        <v>24.5</v>
      </c>
      <c r="P48" s="4">
        <v>26.7</v>
      </c>
      <c r="Q48" s="4">
        <v>24</v>
      </c>
    </row>
    <row r="49" spans="1:17" x14ac:dyDescent="0.25">
      <c r="A49" s="1" t="s">
        <v>81</v>
      </c>
      <c r="B49" s="6">
        <v>1.39</v>
      </c>
      <c r="C49" s="3">
        <v>2.09</v>
      </c>
      <c r="D49" s="3">
        <v>2.36</v>
      </c>
      <c r="E49" s="3">
        <v>1.51</v>
      </c>
      <c r="F49" s="3">
        <v>1.65</v>
      </c>
      <c r="G49" s="3">
        <v>1.88</v>
      </c>
      <c r="H49" s="12">
        <v>1.8515663406767924</v>
      </c>
      <c r="I49" s="19">
        <v>2.13</v>
      </c>
      <c r="J49" s="19">
        <v>2.23</v>
      </c>
      <c r="K49" s="19">
        <v>1.81</v>
      </c>
      <c r="L49" s="19">
        <v>1.66</v>
      </c>
      <c r="M49" s="16">
        <v>2.3090344286626214</v>
      </c>
      <c r="N49" s="4">
        <v>3.42</v>
      </c>
      <c r="O49" s="4">
        <v>3.05</v>
      </c>
      <c r="P49" s="4">
        <v>3.36</v>
      </c>
      <c r="Q49" s="4">
        <v>3.13</v>
      </c>
    </row>
    <row r="50" spans="1:17" x14ac:dyDescent="0.25">
      <c r="A50" s="1" t="s">
        <v>82</v>
      </c>
      <c r="B50" s="6">
        <v>55</v>
      </c>
      <c r="C50" s="3">
        <v>78.900000000000006</v>
      </c>
      <c r="D50" s="3">
        <v>89.2</v>
      </c>
      <c r="E50" s="3">
        <v>71.099999999999994</v>
      </c>
      <c r="F50" s="3">
        <v>79.7</v>
      </c>
      <c r="G50" s="3">
        <v>44</v>
      </c>
      <c r="H50" s="12">
        <v>195.73784737828569</v>
      </c>
      <c r="I50" s="19">
        <v>71</v>
      </c>
      <c r="J50" s="19">
        <v>146.4</v>
      </c>
      <c r="K50" s="19">
        <v>98.6</v>
      </c>
      <c r="L50" s="19">
        <v>71.7</v>
      </c>
      <c r="M50" s="16">
        <v>126.09871027241385</v>
      </c>
      <c r="N50" s="4">
        <v>154</v>
      </c>
      <c r="O50" s="4">
        <v>167</v>
      </c>
      <c r="P50" s="4">
        <v>182</v>
      </c>
      <c r="Q50" s="4">
        <v>220</v>
      </c>
    </row>
    <row r="51" spans="1:17" x14ac:dyDescent="0.25">
      <c r="A51" s="1" t="s">
        <v>83</v>
      </c>
      <c r="B51" s="6">
        <v>178</v>
      </c>
      <c r="C51" s="3">
        <v>299</v>
      </c>
      <c r="D51" s="3">
        <v>131</v>
      </c>
      <c r="E51" s="3">
        <v>212</v>
      </c>
      <c r="F51" s="3">
        <v>289</v>
      </c>
      <c r="G51" s="3">
        <v>217.61</v>
      </c>
      <c r="H51" s="12">
        <v>82.192222024090142</v>
      </c>
      <c r="I51" s="19">
        <v>112.1</v>
      </c>
      <c r="J51" s="19">
        <v>138.69999999999999</v>
      </c>
      <c r="K51" s="19">
        <v>123.3</v>
      </c>
      <c r="L51" s="19">
        <v>149.30000000000001</v>
      </c>
      <c r="M51" s="16">
        <v>107.35013594196548</v>
      </c>
      <c r="N51" s="4">
        <v>158.6</v>
      </c>
      <c r="O51" s="4">
        <v>139.19999999999999</v>
      </c>
      <c r="P51" s="4">
        <v>152.4</v>
      </c>
      <c r="Q51" s="4">
        <v>172.2</v>
      </c>
    </row>
    <row r="52" spans="1:17" x14ac:dyDescent="0.25">
      <c r="A52" s="1" t="s">
        <v>84</v>
      </c>
      <c r="B52" s="6">
        <v>23.3</v>
      </c>
      <c r="C52" s="3">
        <v>40.6</v>
      </c>
      <c r="D52" s="3">
        <v>15.6</v>
      </c>
      <c r="E52" s="3">
        <v>36.200000000000003</v>
      </c>
      <c r="F52" s="3">
        <v>41.2</v>
      </c>
      <c r="G52" s="3">
        <v>25.01</v>
      </c>
      <c r="H52" s="12">
        <v>14.195956750697997</v>
      </c>
      <c r="I52" s="19">
        <v>27</v>
      </c>
      <c r="J52" s="19">
        <v>21.9</v>
      </c>
      <c r="K52" s="19">
        <v>21.8</v>
      </c>
      <c r="L52" s="19">
        <v>16.5</v>
      </c>
      <c r="M52" s="16">
        <v>13.052736847038833</v>
      </c>
      <c r="N52" s="4">
        <v>18.63</v>
      </c>
      <c r="O52" s="4">
        <v>16.89</v>
      </c>
      <c r="P52" s="4">
        <v>18.21</v>
      </c>
      <c r="Q52" s="4">
        <v>19.399999999999999</v>
      </c>
    </row>
    <row r="53" spans="1:17" x14ac:dyDescent="0.25">
      <c r="A53" s="1" t="s">
        <v>85</v>
      </c>
      <c r="B53" s="6" t="s">
        <v>105</v>
      </c>
      <c r="C53" s="3" t="s">
        <v>105</v>
      </c>
      <c r="D53" s="3" t="s">
        <v>105</v>
      </c>
      <c r="E53" s="3">
        <v>0.72583399999999998</v>
      </c>
      <c r="F53" s="3">
        <v>0.72428599999999999</v>
      </c>
      <c r="G53" s="3" t="s">
        <v>105</v>
      </c>
      <c r="H53" s="19" t="s">
        <v>105</v>
      </c>
      <c r="I53" s="19">
        <v>0.72006800000000004</v>
      </c>
      <c r="J53" s="19">
        <v>0.72941800000000001</v>
      </c>
      <c r="K53" s="19">
        <v>0.73589599999999999</v>
      </c>
      <c r="L53" s="19">
        <v>0.73655199999999998</v>
      </c>
      <c r="M53" s="16" t="s">
        <v>105</v>
      </c>
      <c r="N53" s="4">
        <v>0.71843100000000004</v>
      </c>
      <c r="O53" s="4">
        <v>0.71804299999999999</v>
      </c>
      <c r="P53" s="4">
        <v>0.71829900000000002</v>
      </c>
      <c r="Q53" s="4" t="s">
        <v>105</v>
      </c>
    </row>
    <row r="54" spans="1:17" x14ac:dyDescent="0.25">
      <c r="A54" s="1" t="s">
        <v>86</v>
      </c>
      <c r="B54" s="6" t="s">
        <v>105</v>
      </c>
      <c r="C54" s="3" t="s">
        <v>105</v>
      </c>
      <c r="D54" s="3" t="s">
        <v>105</v>
      </c>
      <c r="E54" s="3">
        <v>0.51183299999999998</v>
      </c>
      <c r="F54" s="3">
        <v>0.51185700000000001</v>
      </c>
      <c r="G54" s="3" t="s">
        <v>105</v>
      </c>
      <c r="H54" s="19" t="s">
        <v>105</v>
      </c>
      <c r="I54" s="19">
        <v>0.51117900000000005</v>
      </c>
      <c r="J54" s="19">
        <v>0.51185599999999998</v>
      </c>
      <c r="K54" s="19">
        <v>0.51187400000000005</v>
      </c>
      <c r="L54" s="19">
        <v>0.511826</v>
      </c>
      <c r="M54" s="16" t="s">
        <v>105</v>
      </c>
      <c r="N54" s="4">
        <v>0.51119199999999998</v>
      </c>
      <c r="O54" s="4">
        <v>0.51119800000000004</v>
      </c>
      <c r="P54" s="4">
        <v>0.51118200000000003</v>
      </c>
      <c r="Q54" s="4" t="s">
        <v>105</v>
      </c>
    </row>
    <row r="55" spans="1:17" x14ac:dyDescent="0.25">
      <c r="A55" s="1" t="s">
        <v>87</v>
      </c>
      <c r="B55" s="6" t="s">
        <v>105</v>
      </c>
      <c r="C55" s="3" t="s">
        <v>105</v>
      </c>
      <c r="D55" s="3" t="s">
        <v>105</v>
      </c>
      <c r="E55" s="3">
        <v>18.721</v>
      </c>
      <c r="F55" s="3">
        <v>18.696999999999999</v>
      </c>
      <c r="G55" s="3" t="s">
        <v>105</v>
      </c>
      <c r="H55" s="19" t="s">
        <v>105</v>
      </c>
      <c r="I55" s="19">
        <v>18.895700000000001</v>
      </c>
      <c r="J55" s="19">
        <v>18.8</v>
      </c>
      <c r="K55" s="19">
        <v>18.940000000000001</v>
      </c>
      <c r="L55" s="19">
        <v>18.989999999999998</v>
      </c>
      <c r="M55" s="16" t="s">
        <v>105</v>
      </c>
      <c r="N55" s="4">
        <v>18.4819</v>
      </c>
      <c r="O55" s="4">
        <v>18.4694</v>
      </c>
      <c r="P55" s="4">
        <v>18.4787</v>
      </c>
      <c r="Q55" s="4" t="s">
        <v>105</v>
      </c>
    </row>
    <row r="56" spans="1:17" x14ac:dyDescent="0.25">
      <c r="A56" s="1" t="s">
        <v>88</v>
      </c>
      <c r="B56" s="6" t="s">
        <v>105</v>
      </c>
      <c r="C56" s="3" t="s">
        <v>105</v>
      </c>
      <c r="D56" s="3" t="s">
        <v>105</v>
      </c>
      <c r="E56" s="3">
        <v>15.750999999999999</v>
      </c>
      <c r="F56" s="3">
        <v>15.744</v>
      </c>
      <c r="G56" s="3" t="s">
        <v>105</v>
      </c>
      <c r="H56" s="19" t="s">
        <v>105</v>
      </c>
      <c r="I56" s="19">
        <v>15.778499999999999</v>
      </c>
      <c r="J56" s="19">
        <v>15.7</v>
      </c>
      <c r="K56" s="19">
        <v>15.82</v>
      </c>
      <c r="L56" s="19">
        <v>15.85</v>
      </c>
      <c r="M56" s="16" t="s">
        <v>105</v>
      </c>
      <c r="N56" s="4">
        <v>15.7552</v>
      </c>
      <c r="O56" s="4">
        <v>15.7485</v>
      </c>
      <c r="P56" s="4">
        <v>15.754</v>
      </c>
      <c r="Q56" s="4" t="s">
        <v>105</v>
      </c>
    </row>
    <row r="57" spans="1:17" x14ac:dyDescent="0.25">
      <c r="A57" s="1" t="s">
        <v>89</v>
      </c>
      <c r="B57" s="6" t="s">
        <v>105</v>
      </c>
      <c r="C57" s="3" t="s">
        <v>105</v>
      </c>
      <c r="D57" s="3" t="s">
        <v>105</v>
      </c>
      <c r="E57" s="3">
        <v>39.771999999999998</v>
      </c>
      <c r="F57" s="3">
        <v>39.808</v>
      </c>
      <c r="G57" s="3" t="s">
        <v>105</v>
      </c>
      <c r="H57" s="19" t="s">
        <v>105</v>
      </c>
      <c r="I57" s="19">
        <v>39.610399999999998</v>
      </c>
      <c r="J57" s="19">
        <v>40.06</v>
      </c>
      <c r="K57" s="19">
        <v>39.99</v>
      </c>
      <c r="L57" s="19">
        <v>39.4</v>
      </c>
      <c r="M57" s="16" t="s">
        <v>105</v>
      </c>
      <c r="N57" s="4">
        <v>39.479399999999998</v>
      </c>
      <c r="O57" s="4">
        <v>39.443199999999997</v>
      </c>
      <c r="P57" s="4">
        <v>39.470500000000001</v>
      </c>
      <c r="Q57" s="4" t="s">
        <v>105</v>
      </c>
    </row>
    <row r="58" spans="1:17" x14ac:dyDescent="0.25">
      <c r="A58" s="20" t="s">
        <v>104</v>
      </c>
      <c r="B58" s="15"/>
      <c r="C58" s="15"/>
      <c r="D58" s="15"/>
      <c r="E58" s="15"/>
      <c r="F58" s="15"/>
      <c r="G58" s="15"/>
      <c r="H58" s="13"/>
      <c r="I58" s="13"/>
      <c r="J58" s="13"/>
      <c r="K58" s="13"/>
      <c r="L58" s="13"/>
      <c r="M58" s="15"/>
      <c r="N58" s="15"/>
      <c r="O58" s="15"/>
      <c r="P58" s="15"/>
      <c r="Q58" s="15"/>
    </row>
    <row r="59" spans="1:17" x14ac:dyDescent="0.25"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8"/>
      <c r="N59" s="13"/>
      <c r="O59" s="13"/>
      <c r="P59" s="13"/>
      <c r="Q59" s="13"/>
    </row>
    <row r="60" spans="1:17" x14ac:dyDescent="0.25">
      <c r="B60" s="12"/>
      <c r="C60" s="12"/>
      <c r="D60" s="12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5">
      <c r="B61" s="14"/>
      <c r="C61" s="7"/>
      <c r="D61" s="7"/>
      <c r="E61" s="7"/>
      <c r="F61" s="7"/>
      <c r="G61" s="7"/>
      <c r="I61" s="12"/>
      <c r="J61" s="12"/>
      <c r="K61" s="12"/>
      <c r="L61" s="12"/>
      <c r="M61" s="17"/>
      <c r="N61" s="8"/>
    </row>
    <row r="63" spans="1:17" x14ac:dyDescent="0.25"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11"/>
      <c r="N63" s="2"/>
      <c r="O63" s="2"/>
      <c r="P63" s="2"/>
      <c r="Q63" s="2"/>
    </row>
  </sheetData>
  <phoneticPr fontId="2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2020-03-07T11:46:42Z</dcterms:modified>
</cp:coreProperties>
</file>