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rk.sharepoint.com/teams/CSRG/Shared Documents/Arkansas_Projects/NSF Moenave-Elliot Project/manuscripts/chronology/GSAB R2/revised suppl files/"/>
    </mc:Choice>
  </mc:AlternateContent>
  <xr:revisionPtr revIDLastSave="69" documentId="8_{278D3C19-467F-49ED-9705-6C86C581093E}" xr6:coauthVersionLast="47" xr6:coauthVersionMax="47" xr10:uidLastSave="{1C4275E6-6A99-4399-9B28-D3FF796FFB3E}"/>
  <bookViews>
    <workbookView xWindow="-98" yWindow="-98" windowWidth="20715" windowHeight="13276" activeTab="1" xr2:uid="{4EB408E1-DB9A-457D-8AC9-6C9531CEE320}"/>
  </bookViews>
  <sheets>
    <sheet name="Olsen Canyon" sheetId="1" r:id="rId1"/>
    <sheet name="Zion-Blacks Canyon" sheetId="2" r:id="rId2"/>
    <sheet name="Sheet1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2" l="1"/>
  <c r="F238" i="2"/>
  <c r="K121" i="2"/>
  <c r="F121" i="2"/>
  <c r="K98" i="2"/>
  <c r="F98" i="2"/>
  <c r="F43" i="2"/>
  <c r="G180" i="1" l="1"/>
  <c r="F162" i="2"/>
  <c r="F49" i="2"/>
  <c r="G17" i="1"/>
  <c r="F5" i="1"/>
  <c r="F4" i="1"/>
  <c r="F3" i="1"/>
  <c r="F2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9" i="1"/>
  <c r="C170" i="1"/>
  <c r="C172" i="1"/>
  <c r="C173" i="1"/>
  <c r="C174" i="1"/>
  <c r="C175" i="1"/>
  <c r="C176" i="1"/>
  <c r="C177" i="1"/>
  <c r="C178" i="1"/>
  <c r="C179" i="1"/>
  <c r="L178" i="2"/>
  <c r="L244" i="2"/>
  <c r="L253" i="2"/>
  <c r="L254" i="2"/>
  <c r="K245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177" i="2"/>
  <c r="F178" i="2" l="1"/>
  <c r="L4" i="2" l="1"/>
  <c r="L14" i="2"/>
  <c r="L24" i="2"/>
  <c r="L36" i="2"/>
  <c r="L49" i="2"/>
  <c r="L72" i="2"/>
  <c r="L92" i="2"/>
  <c r="L104" i="2"/>
  <c r="L109" i="2"/>
  <c r="L140" i="2"/>
  <c r="L146" i="2"/>
  <c r="L153" i="2"/>
  <c r="L168" i="2"/>
  <c r="L175" i="2"/>
  <c r="K49" i="2"/>
  <c r="K36" i="2"/>
  <c r="K167" i="2"/>
  <c r="K168" i="2"/>
  <c r="K3" i="2"/>
  <c r="K4" i="2"/>
  <c r="K5" i="2"/>
  <c r="K6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3" i="2"/>
  <c r="K34" i="2"/>
  <c r="K35" i="2"/>
  <c r="K37" i="2"/>
  <c r="K38" i="2"/>
  <c r="K40" i="2"/>
  <c r="K41" i="2"/>
  <c r="K42" i="2"/>
  <c r="K44" i="2"/>
  <c r="K45" i="2"/>
  <c r="K46" i="2"/>
  <c r="K47" i="2"/>
  <c r="K48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7" i="2"/>
  <c r="K68" i="2"/>
  <c r="K69" i="2"/>
  <c r="K70" i="2"/>
  <c r="K72" i="2"/>
  <c r="K73" i="2"/>
  <c r="K74" i="2"/>
  <c r="K75" i="2"/>
  <c r="K76" i="2"/>
  <c r="K77" i="2"/>
  <c r="K78" i="2"/>
  <c r="K80" i="2"/>
  <c r="K81" i="2"/>
  <c r="K82" i="2"/>
  <c r="K83" i="2"/>
  <c r="K84" i="2"/>
  <c r="K85" i="2"/>
  <c r="K86" i="2"/>
  <c r="K87" i="2"/>
  <c r="K88" i="2"/>
  <c r="K90" i="2"/>
  <c r="K91" i="2"/>
  <c r="K92" i="2"/>
  <c r="K93" i="2"/>
  <c r="K95" i="2"/>
  <c r="K96" i="2"/>
  <c r="K97" i="2"/>
  <c r="K99" i="2"/>
  <c r="K100" i="2"/>
  <c r="K101" i="2"/>
  <c r="K103" i="2"/>
  <c r="K104" i="2"/>
  <c r="K105" i="2"/>
  <c r="K106" i="2"/>
  <c r="K107" i="2"/>
  <c r="K108" i="2"/>
  <c r="K109" i="2"/>
  <c r="K110" i="2"/>
  <c r="K112" i="2"/>
  <c r="K113" i="2"/>
  <c r="K114" i="2"/>
  <c r="K116" i="2"/>
  <c r="K117" i="2"/>
  <c r="K118" i="2"/>
  <c r="K119" i="2"/>
  <c r="K122" i="2"/>
  <c r="K123" i="2"/>
  <c r="K124" i="2"/>
  <c r="K125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9" i="2"/>
  <c r="K170" i="2"/>
  <c r="K171" i="2"/>
  <c r="K172" i="2"/>
  <c r="K173" i="2"/>
  <c r="K174" i="2"/>
  <c r="K175" i="2"/>
  <c r="K176" i="2"/>
  <c r="K2" i="2"/>
  <c r="G168" i="2"/>
  <c r="F168" i="2"/>
  <c r="G146" i="2"/>
  <c r="F146" i="2"/>
  <c r="F72" i="2"/>
  <c r="G49" i="2"/>
  <c r="G36" i="2"/>
  <c r="G4" i="2"/>
  <c r="G14" i="2"/>
  <c r="G24" i="2"/>
  <c r="G72" i="2"/>
  <c r="G92" i="2"/>
  <c r="G109" i="2"/>
  <c r="G140" i="2"/>
  <c r="G153" i="2"/>
  <c r="G175" i="2"/>
  <c r="F4" i="2"/>
  <c r="F3" i="2"/>
  <c r="F5" i="2"/>
  <c r="F6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3" i="2"/>
  <c r="F34" i="2"/>
  <c r="F35" i="2"/>
  <c r="F36" i="2"/>
  <c r="F37" i="2"/>
  <c r="F38" i="2"/>
  <c r="F40" i="2"/>
  <c r="F41" i="2"/>
  <c r="F42" i="2"/>
  <c r="F44" i="2"/>
  <c r="F45" i="2"/>
  <c r="F46" i="2"/>
  <c r="F47" i="2"/>
  <c r="F48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7" i="2"/>
  <c r="F68" i="2"/>
  <c r="F69" i="2"/>
  <c r="F70" i="2"/>
  <c r="F73" i="2"/>
  <c r="F74" i="2"/>
  <c r="F75" i="2"/>
  <c r="F76" i="2"/>
  <c r="F77" i="2"/>
  <c r="F78" i="2"/>
  <c r="F80" i="2"/>
  <c r="F81" i="2"/>
  <c r="F82" i="2"/>
  <c r="F83" i="2"/>
  <c r="F84" i="2"/>
  <c r="F85" i="2"/>
  <c r="F86" i="2"/>
  <c r="F87" i="2"/>
  <c r="F88" i="2"/>
  <c r="F90" i="2"/>
  <c r="F92" i="2"/>
  <c r="F93" i="2"/>
  <c r="F95" i="2"/>
  <c r="F96" i="2"/>
  <c r="F97" i="2"/>
  <c r="F99" i="2"/>
  <c r="F100" i="2"/>
  <c r="F101" i="2"/>
  <c r="F103" i="2"/>
  <c r="F104" i="2"/>
  <c r="F105" i="2"/>
  <c r="F106" i="2"/>
  <c r="F107" i="2"/>
  <c r="F108" i="2"/>
  <c r="F109" i="2"/>
  <c r="F110" i="2"/>
  <c r="F112" i="2"/>
  <c r="F113" i="2"/>
  <c r="F114" i="2"/>
  <c r="F116" i="2"/>
  <c r="F117" i="2"/>
  <c r="F118" i="2"/>
  <c r="F119" i="2"/>
  <c r="F122" i="2"/>
  <c r="F123" i="2"/>
  <c r="F124" i="2"/>
  <c r="F125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3" i="2"/>
  <c r="F164" i="2"/>
  <c r="F165" i="2"/>
  <c r="F166" i="2"/>
  <c r="F167" i="2"/>
  <c r="F169" i="2"/>
  <c r="F170" i="2"/>
  <c r="F171" i="2"/>
  <c r="F172" i="2"/>
  <c r="F173" i="2"/>
  <c r="F174" i="2"/>
  <c r="F175" i="2"/>
  <c r="F176" i="2"/>
  <c r="F177" i="2"/>
  <c r="G178" i="2"/>
  <c r="G282" i="2" l="1"/>
  <c r="K17" i="1"/>
  <c r="K18" i="1"/>
  <c r="K20" i="1"/>
  <c r="K26" i="1"/>
  <c r="K27" i="1"/>
  <c r="K28" i="1"/>
  <c r="K33" i="1"/>
  <c r="K41" i="1"/>
  <c r="K44" i="1"/>
  <c r="K45" i="1"/>
  <c r="K46" i="1"/>
  <c r="K47" i="1"/>
  <c r="K53" i="1"/>
  <c r="K57" i="1"/>
  <c r="K65" i="1"/>
  <c r="K66" i="1"/>
  <c r="K69" i="1"/>
  <c r="K78" i="1"/>
  <c r="K80" i="1"/>
  <c r="K84" i="1"/>
  <c r="K87" i="1"/>
  <c r="K95" i="1"/>
  <c r="K98" i="1"/>
  <c r="K102" i="1"/>
  <c r="K110" i="1"/>
  <c r="K121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10" i="1"/>
  <c r="J111" i="1"/>
  <c r="J112" i="1"/>
  <c r="J113" i="1"/>
  <c r="J114" i="1"/>
  <c r="J115" i="1"/>
  <c r="J116" i="1"/>
  <c r="J118" i="1"/>
  <c r="J119" i="1"/>
  <c r="J120" i="1"/>
  <c r="J121" i="1"/>
  <c r="J122" i="1"/>
  <c r="J123" i="1"/>
  <c r="J125" i="1"/>
  <c r="J126" i="1"/>
  <c r="J127" i="1"/>
  <c r="J128" i="1"/>
  <c r="J129" i="1"/>
  <c r="J130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9" i="1"/>
  <c r="J170" i="1"/>
  <c r="J172" i="1"/>
  <c r="J173" i="1"/>
  <c r="J174" i="1"/>
  <c r="J175" i="1"/>
  <c r="J176" i="1"/>
  <c r="J177" i="1"/>
  <c r="J178" i="1"/>
  <c r="J179" i="1"/>
  <c r="J2" i="1"/>
  <c r="G18" i="1"/>
  <c r="G20" i="1"/>
  <c r="G22" i="1"/>
  <c r="G27" i="1"/>
  <c r="G28" i="1"/>
  <c r="G33" i="1"/>
  <c r="G41" i="1"/>
  <c r="G44" i="1"/>
  <c r="G45" i="1"/>
  <c r="G46" i="1"/>
  <c r="G47" i="1"/>
  <c r="G53" i="1"/>
  <c r="G57" i="1"/>
  <c r="G65" i="1"/>
  <c r="G69" i="1"/>
  <c r="G78" i="1"/>
  <c r="G84" i="1"/>
  <c r="G87" i="1"/>
  <c r="G95" i="1"/>
  <c r="G98" i="1"/>
  <c r="G102" i="1"/>
  <c r="G110" i="1"/>
  <c r="G121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10" i="1"/>
  <c r="F111" i="1"/>
  <c r="F112" i="1"/>
  <c r="F113" i="1"/>
  <c r="F114" i="1"/>
  <c r="F115" i="1"/>
  <c r="F116" i="1"/>
  <c r="F118" i="1"/>
  <c r="F119" i="1"/>
  <c r="F120" i="1"/>
  <c r="F121" i="1"/>
  <c r="F122" i="1"/>
  <c r="F123" i="1"/>
  <c r="F125" i="1"/>
  <c r="F126" i="1"/>
  <c r="F127" i="1"/>
  <c r="F128" i="1"/>
  <c r="F129" i="1"/>
  <c r="F130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9" i="1"/>
  <c r="F170" i="1"/>
  <c r="F172" i="1"/>
  <c r="F173" i="1"/>
  <c r="F174" i="1"/>
  <c r="F175" i="1"/>
  <c r="F176" i="1"/>
  <c r="F177" i="1"/>
  <c r="F178" i="1"/>
  <c r="F179" i="1"/>
  <c r="B108" i="1"/>
  <c r="C108" i="1" s="1"/>
  <c r="B107" i="1"/>
  <c r="C107" i="1" s="1"/>
  <c r="B106" i="1"/>
  <c r="C106" i="1" s="1"/>
  <c r="B105" i="1"/>
  <c r="C105" i="1" s="1"/>
  <c r="B104" i="1"/>
  <c r="C104" i="1" s="1"/>
  <c r="B103" i="1"/>
  <c r="C103" i="1" s="1"/>
  <c r="B102" i="1"/>
  <c r="C102" i="1" s="1"/>
  <c r="B101" i="1"/>
  <c r="C101" i="1" s="1"/>
  <c r="B100" i="1"/>
  <c r="C100" i="1" s="1"/>
  <c r="B99" i="1"/>
  <c r="C99" i="1" s="1"/>
  <c r="B98" i="1"/>
  <c r="C98" i="1" s="1"/>
  <c r="B97" i="1"/>
  <c r="C97" i="1" s="1"/>
  <c r="B96" i="1"/>
  <c r="C96" i="1" s="1"/>
  <c r="B95" i="1"/>
  <c r="C95" i="1" s="1"/>
  <c r="B94" i="1"/>
  <c r="C94" i="1" s="1"/>
  <c r="B93" i="1"/>
  <c r="C93" i="1" s="1"/>
  <c r="B92" i="1"/>
  <c r="C92" i="1" s="1"/>
  <c r="B91" i="1"/>
  <c r="C91" i="1" s="1"/>
  <c r="B90" i="1"/>
  <c r="C90" i="1" s="1"/>
  <c r="B89" i="1"/>
  <c r="C89" i="1" s="1"/>
  <c r="B88" i="1"/>
  <c r="C88" i="1" s="1"/>
  <c r="B87" i="1"/>
  <c r="C87" i="1" s="1"/>
  <c r="B86" i="1"/>
  <c r="C86" i="1" s="1"/>
  <c r="B85" i="1"/>
  <c r="C85" i="1" s="1"/>
  <c r="B84" i="1"/>
  <c r="C84" i="1" s="1"/>
  <c r="B83" i="1"/>
  <c r="C83" i="1" s="1"/>
  <c r="B82" i="1"/>
  <c r="C82" i="1" s="1"/>
  <c r="B81" i="1"/>
  <c r="C81" i="1" s="1"/>
  <c r="B80" i="1"/>
  <c r="C80" i="1" s="1"/>
  <c r="B79" i="1"/>
  <c r="C79" i="1" s="1"/>
  <c r="B78" i="1"/>
  <c r="C78" i="1" s="1"/>
  <c r="B77" i="1"/>
  <c r="C77" i="1" s="1"/>
  <c r="B76" i="1"/>
  <c r="C76" i="1" s="1"/>
  <c r="B75" i="1"/>
  <c r="C75" i="1" s="1"/>
  <c r="B74" i="1"/>
  <c r="C74" i="1" s="1"/>
  <c r="B73" i="1"/>
  <c r="C73" i="1" s="1"/>
  <c r="B72" i="1"/>
  <c r="C72" i="1" s="1"/>
  <c r="B71" i="1"/>
  <c r="C71" i="1" s="1"/>
  <c r="B70" i="1"/>
  <c r="C70" i="1" s="1"/>
  <c r="B69" i="1"/>
  <c r="C69" i="1" s="1"/>
  <c r="B68" i="1"/>
  <c r="C68" i="1" s="1"/>
  <c r="B67" i="1"/>
  <c r="C67" i="1" s="1"/>
  <c r="B66" i="1"/>
  <c r="C66" i="1" s="1"/>
  <c r="B65" i="1"/>
  <c r="C65" i="1" s="1"/>
  <c r="B64" i="1"/>
  <c r="C64" i="1" s="1"/>
  <c r="B63" i="1"/>
  <c r="C63" i="1" s="1"/>
  <c r="B62" i="1"/>
  <c r="C62" i="1" s="1"/>
  <c r="B61" i="1"/>
  <c r="C61" i="1" s="1"/>
  <c r="B60" i="1"/>
  <c r="C60" i="1" s="1"/>
  <c r="B59" i="1"/>
  <c r="C59" i="1" s="1"/>
  <c r="B58" i="1"/>
  <c r="C58" i="1" s="1"/>
  <c r="B57" i="1"/>
  <c r="C57" i="1" s="1"/>
  <c r="B56" i="1"/>
  <c r="C56" i="1" s="1"/>
  <c r="B55" i="1"/>
  <c r="C55" i="1" s="1"/>
  <c r="B54" i="1"/>
  <c r="C54" i="1" s="1"/>
  <c r="B53" i="1"/>
  <c r="C53" i="1" s="1"/>
  <c r="B52" i="1"/>
  <c r="C52" i="1" s="1"/>
  <c r="B51" i="1"/>
  <c r="C51" i="1" s="1"/>
  <c r="B50" i="1"/>
  <c r="C50" i="1" s="1"/>
  <c r="B49" i="1"/>
  <c r="C49" i="1" s="1"/>
  <c r="B48" i="1"/>
  <c r="C48" i="1" s="1"/>
  <c r="B47" i="1"/>
  <c r="C47" i="1" s="1"/>
  <c r="B46" i="1"/>
  <c r="C46" i="1" s="1"/>
  <c r="B45" i="1"/>
  <c r="C45" i="1" s="1"/>
  <c r="B44" i="1"/>
  <c r="C44" i="1" s="1"/>
  <c r="B43" i="1"/>
  <c r="C43" i="1" s="1"/>
  <c r="B42" i="1"/>
  <c r="C42" i="1" s="1"/>
  <c r="B41" i="1"/>
  <c r="C41" i="1" s="1"/>
  <c r="B40" i="1"/>
  <c r="C40" i="1" s="1"/>
  <c r="B39" i="1"/>
  <c r="C39" i="1" s="1"/>
  <c r="B38" i="1"/>
  <c r="C38" i="1" s="1"/>
  <c r="B37" i="1"/>
  <c r="C37" i="1" s="1"/>
  <c r="B36" i="1"/>
  <c r="C36" i="1" s="1"/>
  <c r="B35" i="1"/>
  <c r="C35" i="1" s="1"/>
  <c r="B34" i="1"/>
  <c r="C34" i="1" s="1"/>
  <c r="B33" i="1"/>
  <c r="C33" i="1" s="1"/>
  <c r="B32" i="1"/>
  <c r="C32" i="1" s="1"/>
  <c r="B31" i="1"/>
  <c r="C31" i="1" s="1"/>
  <c r="B30" i="1"/>
  <c r="C30" i="1" s="1"/>
  <c r="B29" i="1"/>
  <c r="C29" i="1" s="1"/>
  <c r="B28" i="1"/>
  <c r="C28" i="1" s="1"/>
  <c r="B27" i="1"/>
  <c r="C27" i="1" s="1"/>
  <c r="B26" i="1"/>
  <c r="C26" i="1" s="1"/>
  <c r="B25" i="1"/>
  <c r="C25" i="1" s="1"/>
  <c r="B24" i="1"/>
  <c r="C24" i="1" s="1"/>
  <c r="B23" i="1"/>
  <c r="C23" i="1" s="1"/>
  <c r="B22" i="1"/>
  <c r="C22" i="1" s="1"/>
  <c r="B21" i="1"/>
  <c r="C21" i="1" s="1"/>
  <c r="B20" i="1"/>
  <c r="C20" i="1" s="1"/>
  <c r="B19" i="1"/>
  <c r="C19" i="1" s="1"/>
  <c r="B18" i="1"/>
  <c r="C18" i="1" s="1"/>
  <c r="B17" i="1"/>
  <c r="C17" i="1" s="1"/>
  <c r="B16" i="1"/>
  <c r="C16" i="1" s="1"/>
  <c r="B15" i="1"/>
  <c r="C15" i="1" s="1"/>
  <c r="B14" i="1"/>
  <c r="C14" i="1" s="1"/>
  <c r="B13" i="1"/>
  <c r="C13" i="1" s="1"/>
  <c r="B12" i="1"/>
  <c r="C12" i="1" s="1"/>
  <c r="B11" i="1"/>
  <c r="C11" i="1" s="1"/>
  <c r="B10" i="1"/>
  <c r="C10" i="1" s="1"/>
  <c r="B9" i="1"/>
  <c r="C9" i="1" s="1"/>
  <c r="B8" i="1"/>
  <c r="C8" i="1" s="1"/>
  <c r="B7" i="1"/>
  <c r="C7" i="1" s="1"/>
  <c r="B6" i="1"/>
  <c r="C6" i="1" s="1"/>
  <c r="B5" i="1"/>
  <c r="C5" i="1" s="1"/>
  <c r="B4" i="1"/>
  <c r="C4" i="1" s="1"/>
  <c r="B3" i="1"/>
  <c r="C3" i="1" s="1"/>
  <c r="B2" i="1"/>
  <c r="C2" i="1" s="1"/>
  <c r="A179" i="1"/>
  <c r="A178" i="1"/>
  <c r="A177" i="1"/>
  <c r="A176" i="1"/>
  <c r="A175" i="1"/>
  <c r="A174" i="1"/>
  <c r="A173" i="1"/>
  <c r="A172" i="1"/>
  <c r="A170" i="1"/>
  <c r="A169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3" i="1"/>
  <c r="A122" i="1"/>
  <c r="A121" i="1"/>
  <c r="A120" i="1"/>
  <c r="A119" i="1"/>
  <c r="A118" i="1"/>
  <c r="A116" i="1"/>
  <c r="A115" i="1"/>
  <c r="A114" i="1"/>
  <c r="A113" i="1"/>
  <c r="A112" i="1"/>
  <c r="A111" i="1"/>
  <c r="A110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<sst xmlns="http://schemas.openxmlformats.org/spreadsheetml/2006/main" count="852" uniqueCount="295">
  <si>
    <t>sample</t>
  </si>
  <si>
    <t>cm above Chinle</t>
  </si>
  <si>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org-VPDB</t>
    </r>
  </si>
  <si>
    <r>
      <rPr>
        <sz val="11"/>
        <color theme="1"/>
        <rFont val="Calibri"/>
        <family val="2"/>
        <scheme val="minor"/>
      </rPr>
      <t>repeat</t>
    </r>
    <r>
      <rPr>
        <sz val="11"/>
        <color theme="1"/>
        <rFont val="Symbol"/>
        <family val="1"/>
        <charset val="2"/>
      </rPr>
      <t xml:space="preserve"> d</t>
    </r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org-VPDB</t>
    </r>
  </si>
  <si>
    <r>
      <rPr>
        <b/>
        <sz val="11"/>
        <color theme="1"/>
        <rFont val="Calibri"/>
        <family val="2"/>
        <scheme val="minor"/>
      </rPr>
      <t>avg</t>
    </r>
    <r>
      <rPr>
        <b/>
        <sz val="11"/>
        <color theme="1"/>
        <rFont val="Symbol"/>
        <family val="1"/>
        <charset val="2"/>
      </rPr>
      <t>. d</t>
    </r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</t>
    </r>
    <r>
      <rPr>
        <b/>
        <vertAlign val="subscript"/>
        <sz val="11"/>
        <color theme="1"/>
        <rFont val="Calibri"/>
        <family val="2"/>
        <scheme val="minor"/>
      </rPr>
      <t>org-VPDB</t>
    </r>
  </si>
  <si>
    <r>
      <rPr>
        <sz val="11"/>
        <color theme="1"/>
        <rFont val="Symbol"/>
        <family val="1"/>
        <charset val="2"/>
      </rPr>
      <t>1s d</t>
    </r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org-VPDB</t>
    </r>
  </si>
  <si>
    <t>OC-81</t>
  </si>
  <si>
    <t>OC-89</t>
  </si>
  <si>
    <t>OC-96</t>
  </si>
  <si>
    <t>OC-140</t>
  </si>
  <si>
    <t xml:space="preserve">OC-143 </t>
  </si>
  <si>
    <t>missing</t>
  </si>
  <si>
    <t>relative %C</t>
  </si>
  <si>
    <t>std dev &gt;2</t>
  </si>
  <si>
    <t>carbonate contamination</t>
  </si>
  <si>
    <t>repeat relative %C</t>
  </si>
  <si>
    <t>avg. %C</t>
  </si>
  <si>
    <r>
      <t>1</t>
    </r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1"/>
        <charset val="2"/>
        <scheme val="minor"/>
      </rPr>
      <t xml:space="preserve"> %C</t>
    </r>
  </si>
  <si>
    <t>ZDCM-2018-0</t>
  </si>
  <si>
    <t>ZDCM-2018-1</t>
  </si>
  <si>
    <t>ZDCM-2018-2</t>
  </si>
  <si>
    <t>ZDCM-2018-3</t>
  </si>
  <si>
    <t>ZDCM-2018-4</t>
  </si>
  <si>
    <t>ZDCM-2018-6</t>
  </si>
  <si>
    <t>ZDCM-2018-7</t>
  </si>
  <si>
    <t>ZDCM-2018-8</t>
  </si>
  <si>
    <t>ZDCM-2018-9</t>
  </si>
  <si>
    <t>ZDCM-2018-10</t>
  </si>
  <si>
    <t>ZDCM-2018-11</t>
  </si>
  <si>
    <t>ZDCM-2018-12</t>
  </si>
  <si>
    <t>ZDCM-2018-14</t>
  </si>
  <si>
    <t>ZDCM-2018-15</t>
  </si>
  <si>
    <t>ZDCM-2018-16</t>
  </si>
  <si>
    <t>ZDCM-2018-17</t>
  </si>
  <si>
    <t>ZDCM-2018-18</t>
  </si>
  <si>
    <t>ZDCM-2018-19</t>
  </si>
  <si>
    <t>ZDCM-2018-20</t>
  </si>
  <si>
    <t>ZDCM-2018-20B</t>
  </si>
  <si>
    <t>ZDCM-2018-21</t>
  </si>
  <si>
    <t>ZDCM-2018-22</t>
  </si>
  <si>
    <t>ZDCM-2018-23</t>
  </si>
  <si>
    <t>ZDCM-2018-24</t>
  </si>
  <si>
    <t>ZDCM-2018-25</t>
  </si>
  <si>
    <t>ZDCM-2018-26</t>
  </si>
  <si>
    <t>ZDCM-2018-27</t>
  </si>
  <si>
    <t>ZDCM-2018-28</t>
  </si>
  <si>
    <t>ZDCM-2018-29</t>
  </si>
  <si>
    <t>ZDCM-2018-31</t>
  </si>
  <si>
    <t>ZDCM-2018-32</t>
  </si>
  <si>
    <t>ZDCM-2018-34</t>
  </si>
  <si>
    <t>ZDCM-2018-36</t>
  </si>
  <si>
    <t>ZDCM-2018-37</t>
  </si>
  <si>
    <t>ZDCM-2018-38</t>
  </si>
  <si>
    <t>ZDCM-2018-41</t>
  </si>
  <si>
    <t>ZDCM-2018-43</t>
  </si>
  <si>
    <t>ZDCM-2018-45</t>
  </si>
  <si>
    <t>ZDCM-2018-47</t>
  </si>
  <si>
    <t>ZDCM-2018-49</t>
  </si>
  <si>
    <t>ZDCM-2018-52</t>
  </si>
  <si>
    <t>ZDCM-2018-54</t>
  </si>
  <si>
    <t>ZDCM-2018-55</t>
  </si>
  <si>
    <t>ZDCM-2018-56</t>
  </si>
  <si>
    <t>ZDCM-2018-57</t>
  </si>
  <si>
    <t>ZDCM-2018-58</t>
  </si>
  <si>
    <t>ZDCM-2018-59</t>
  </si>
  <si>
    <t>ZDCM-2018-60</t>
  </si>
  <si>
    <t>ZDCM-2018-61</t>
  </si>
  <si>
    <t>ZDCM-2018-62</t>
  </si>
  <si>
    <t>ZDCM-2018-63</t>
  </si>
  <si>
    <t>ZDCM-2018-64</t>
  </si>
  <si>
    <t>ZDCM-2018-65</t>
  </si>
  <si>
    <t>ZDCM-2018-67</t>
  </si>
  <si>
    <t>ZDCM-2018-68</t>
  </si>
  <si>
    <t>ZDCM-2018-69</t>
  </si>
  <si>
    <t>ZDCM-2018-70</t>
  </si>
  <si>
    <t>ZDCM-2018-71</t>
  </si>
  <si>
    <t>ZDCM-2018-72</t>
  </si>
  <si>
    <t>ZDCM-2018-73</t>
  </si>
  <si>
    <t>ZDCM-2018-74</t>
  </si>
  <si>
    <t>ZDCM-2018-76</t>
  </si>
  <si>
    <t>ZDCM-2018-77</t>
  </si>
  <si>
    <t>ZDCM-2018-78</t>
  </si>
  <si>
    <t>ZDCM-2018-79</t>
  </si>
  <si>
    <t>ZDCM-2018-81</t>
  </si>
  <si>
    <t>ZDCM-2018-83</t>
  </si>
  <si>
    <t>ZDCM-2018-84</t>
  </si>
  <si>
    <t>ZDCM-2018-86</t>
  </si>
  <si>
    <t>ZDCM-2018-87</t>
  </si>
  <si>
    <t>ZDCM-2018-88</t>
  </si>
  <si>
    <t>ZDCM-2018-89</t>
  </si>
  <si>
    <t>ZDCM-2018-91</t>
  </si>
  <si>
    <t>ZDCM-2018-92</t>
  </si>
  <si>
    <t>ZDCM-2018-93</t>
  </si>
  <si>
    <t>ZDCM-2018-94</t>
  </si>
  <si>
    <t>ZDCM-2018-95</t>
  </si>
  <si>
    <t>ZDCM-2018-96</t>
  </si>
  <si>
    <t>ZDCM-2018-97</t>
  </si>
  <si>
    <t>ZDCM-2018-98</t>
  </si>
  <si>
    <t>ZDCM-2018-99</t>
  </si>
  <si>
    <t>ZDCM-2018-101</t>
  </si>
  <si>
    <t>ZDCM-2018-102</t>
  </si>
  <si>
    <t>ZDCM-2018-103</t>
  </si>
  <si>
    <t>ZDCM-2018-104</t>
  </si>
  <si>
    <t>ZDCM-2018-107</t>
  </si>
  <si>
    <t>ZDCM-2018-108</t>
  </si>
  <si>
    <t>ZDCM-2018-109</t>
  </si>
  <si>
    <t>ZDCM-2018-111</t>
  </si>
  <si>
    <t>ZDCM-2018-112</t>
  </si>
  <si>
    <t>ZDCM-2018-114</t>
  </si>
  <si>
    <t>ZDCM-2018-116</t>
  </si>
  <si>
    <t>ZDCM-2018-118</t>
  </si>
  <si>
    <t>ZDCM-2018-119</t>
  </si>
  <si>
    <t>ZDCM-2018-120</t>
  </si>
  <si>
    <t>ZDCM-2018-121</t>
  </si>
  <si>
    <t>ZDCM-2018-122</t>
  </si>
  <si>
    <t>ZDCM-2018-123</t>
  </si>
  <si>
    <t>ZDCM-2018-124</t>
  </si>
  <si>
    <t>ZDCM-2018-127</t>
  </si>
  <si>
    <t>ZDCM-2018-128</t>
  </si>
  <si>
    <t>ZDCM-2018-129</t>
  </si>
  <si>
    <t>ZDCM-2018-131</t>
  </si>
  <si>
    <t>ZDCM-2018-132</t>
  </si>
  <si>
    <t>ZDCM-2018-133</t>
  </si>
  <si>
    <t>ZDCM-2018-134</t>
  </si>
  <si>
    <t>ZDCM-2018-137</t>
  </si>
  <si>
    <t>ZDCM-2018-138</t>
  </si>
  <si>
    <t>ZDCM-2018-139</t>
  </si>
  <si>
    <t>ZDCM-2018-144</t>
  </si>
  <si>
    <t>ZDCM-2018-146</t>
  </si>
  <si>
    <t>ZDCM-2018-147</t>
  </si>
  <si>
    <t>ZDCM-2018-148</t>
  </si>
  <si>
    <t>ZDCM-2018-149</t>
  </si>
  <si>
    <t>ZDCM-2018-150</t>
  </si>
  <si>
    <t>ZDCM-2018-151</t>
  </si>
  <si>
    <t>ZDCM-2018-153</t>
  </si>
  <si>
    <t>ZDCM-2018-154</t>
  </si>
  <si>
    <t>ZDCM-2018-155</t>
  </si>
  <si>
    <t>ZDCM-2018-156</t>
  </si>
  <si>
    <t>ZDCM-2018-157</t>
  </si>
  <si>
    <t>ZDCM-2018-158</t>
  </si>
  <si>
    <t>ZDCM-2018-159</t>
  </si>
  <si>
    <t>ZDCM-2018-161</t>
  </si>
  <si>
    <t>ZDCM-2018-162</t>
  </si>
  <si>
    <t>ZDCM-2018-163</t>
  </si>
  <si>
    <t>ZDCM-2018-165</t>
  </si>
  <si>
    <t>ZDCM-2018-166</t>
  </si>
  <si>
    <t>ZDCM-2018-167</t>
  </si>
  <si>
    <t>ZDCM-2018-168</t>
  </si>
  <si>
    <t>ZDCM-2018-169</t>
  </si>
  <si>
    <t>ZDCM-2018-170</t>
  </si>
  <si>
    <t>ZDCM-2018-171</t>
  </si>
  <si>
    <t>ZDCM-2018-172</t>
  </si>
  <si>
    <t>ZDCM-2018-173</t>
  </si>
  <si>
    <t>ZDCM-2018-174</t>
  </si>
  <si>
    <t>ZDCM-2018-176</t>
  </si>
  <si>
    <t>ZDCM-2018-177</t>
  </si>
  <si>
    <t>ZDCM-2018-178</t>
  </si>
  <si>
    <t>ZDCM-2018-179</t>
  </si>
  <si>
    <t>ZDCM-2018-180</t>
  </si>
  <si>
    <t>ZDCM-2018-181</t>
  </si>
  <si>
    <t>ZDCM-2018-182</t>
  </si>
  <si>
    <t>ZDCM-2018-183</t>
  </si>
  <si>
    <t>ZDCM-2018-185</t>
  </si>
  <si>
    <t>ZDCM-2018-186</t>
  </si>
  <si>
    <t>ZDCM-2018-187</t>
  </si>
  <si>
    <t>ZDCM-2018-188</t>
  </si>
  <si>
    <t>ZDCM-2018-189</t>
  </si>
  <si>
    <t>ZDCM-2018-190</t>
  </si>
  <si>
    <t>ZDCM-2018-191</t>
  </si>
  <si>
    <t>ZDCM-2018-193</t>
  </si>
  <si>
    <t>ZDCM-2018-194</t>
  </si>
  <si>
    <t>ZDCM-2018-195</t>
  </si>
  <si>
    <t>ZDCM-2018-196</t>
  </si>
  <si>
    <t>ZDCM-2018-197</t>
  </si>
  <si>
    <t>ZDCM-2018-198</t>
  </si>
  <si>
    <t>ZDCM-2018-199</t>
  </si>
  <si>
    <t>ZDCM-2018-200</t>
  </si>
  <si>
    <t>ZDCM-2018-201</t>
  </si>
  <si>
    <t>ZDCM-2018-202</t>
  </si>
  <si>
    <t>ZWP 2</t>
  </si>
  <si>
    <t>ZWP 3</t>
  </si>
  <si>
    <t>ZWP 4</t>
  </si>
  <si>
    <t>ZWP 5</t>
  </si>
  <si>
    <t>ZWP 6</t>
  </si>
  <si>
    <t>ZWP 7</t>
  </si>
  <si>
    <t>ZWP 8</t>
  </si>
  <si>
    <t>ZWP 9</t>
  </si>
  <si>
    <t>ZWP 10</t>
  </si>
  <si>
    <t>ZWP 11</t>
  </si>
  <si>
    <t>ZWP 12</t>
  </si>
  <si>
    <t>ZWP 13</t>
  </si>
  <si>
    <t>ZWP 14</t>
  </si>
  <si>
    <t>ZWP 15</t>
  </si>
  <si>
    <t>ZWP 16</t>
  </si>
  <si>
    <t>ZWP 17</t>
  </si>
  <si>
    <t>ZWP 18</t>
  </si>
  <si>
    <t>ZWP 19</t>
  </si>
  <si>
    <t>ZWP 20</t>
  </si>
  <si>
    <t>ZWP 21</t>
  </si>
  <si>
    <t>ZWP 22</t>
  </si>
  <si>
    <t>ZWP 23</t>
  </si>
  <si>
    <t>ZWP 24</t>
  </si>
  <si>
    <t>ZWP 25</t>
  </si>
  <si>
    <t>ZWP 26</t>
  </si>
  <si>
    <t>ZWP 27</t>
  </si>
  <si>
    <t>ZWP 28</t>
  </si>
  <si>
    <t>ZWP 29</t>
  </si>
  <si>
    <t>ZWP 30</t>
  </si>
  <si>
    <t>ZWP 31</t>
  </si>
  <si>
    <t>ZWP 32</t>
  </si>
  <si>
    <t>ZWP 33</t>
  </si>
  <si>
    <t>ZWP 34</t>
  </si>
  <si>
    <t>ZWP 35</t>
  </si>
  <si>
    <t>ZWP 36</t>
  </si>
  <si>
    <t>ZWP 37</t>
  </si>
  <si>
    <t>ZWP 38</t>
  </si>
  <si>
    <t>ZWP 39</t>
  </si>
  <si>
    <t>ZWP 40</t>
  </si>
  <si>
    <t>ZWP 41</t>
  </si>
  <si>
    <t>ZWP 42</t>
  </si>
  <si>
    <t>ZWP 43</t>
  </si>
  <si>
    <t>ZWP 44</t>
  </si>
  <si>
    <t>ZWP 45</t>
  </si>
  <si>
    <t>ZWP 46</t>
  </si>
  <si>
    <t>ZWP 47</t>
  </si>
  <si>
    <t>ZWP 48</t>
  </si>
  <si>
    <t>ZWP 49</t>
  </si>
  <si>
    <t>ZWP 50</t>
  </si>
  <si>
    <t>ZWP 51</t>
  </si>
  <si>
    <t>ZWP 52</t>
  </si>
  <si>
    <t>ZWP 53</t>
  </si>
  <si>
    <t>ZWP 54</t>
  </si>
  <si>
    <t>ZWP 55</t>
  </si>
  <si>
    <t>ZWP 57</t>
  </si>
  <si>
    <t>ZWP 58</t>
  </si>
  <si>
    <t>ZWP 59</t>
  </si>
  <si>
    <t>ZWP 60</t>
  </si>
  <si>
    <t>ZWP-62</t>
  </si>
  <si>
    <t>ZWP-63</t>
  </si>
  <si>
    <t>ZWP-64</t>
  </si>
  <si>
    <t>ZWP-65</t>
  </si>
  <si>
    <t>ZWP-66</t>
  </si>
  <si>
    <t>ZWP-67</t>
  </si>
  <si>
    <t>ZWP-68</t>
  </si>
  <si>
    <t>ZWP-69</t>
  </si>
  <si>
    <t>ZWP-70</t>
  </si>
  <si>
    <t>ZWP-71</t>
  </si>
  <si>
    <t>ZWP-72</t>
  </si>
  <si>
    <t>ZWP-72.5</t>
  </si>
  <si>
    <t>ZWP-73</t>
  </si>
  <si>
    <t>ZWP-74</t>
  </si>
  <si>
    <t>ZWP-76</t>
  </si>
  <si>
    <t>ZWP-77</t>
  </si>
  <si>
    <t>ZWP-78</t>
  </si>
  <si>
    <t>ZWP-79</t>
  </si>
  <si>
    <t>ZWP-80</t>
  </si>
  <si>
    <t>ZWP-81</t>
  </si>
  <si>
    <t>ZWP-82</t>
  </si>
  <si>
    <t>ZWP-83</t>
  </si>
  <si>
    <t>ZWP-84</t>
  </si>
  <si>
    <t>ZWP-85</t>
  </si>
  <si>
    <t>ZWP-86</t>
  </si>
  <si>
    <t>ZWP-87</t>
  </si>
  <si>
    <t>ZWP-88</t>
  </si>
  <si>
    <t>ZWP-89</t>
  </si>
  <si>
    <t>ZWP-90</t>
  </si>
  <si>
    <t>ZWP-91</t>
  </si>
  <si>
    <t>ZWP-92</t>
  </si>
  <si>
    <t>ZWP-93</t>
  </si>
  <si>
    <t>ZWP-94</t>
  </si>
  <si>
    <t>ZWP-95</t>
  </si>
  <si>
    <t>ZWP-96</t>
  </si>
  <si>
    <t>ZWP-97</t>
  </si>
  <si>
    <t>ZWP-98</t>
  </si>
  <si>
    <t>ZWP-99</t>
  </si>
  <si>
    <t>ZWP-100</t>
  </si>
  <si>
    <t>ZWP-101</t>
  </si>
  <si>
    <t>ZWP-102</t>
  </si>
  <si>
    <t>ZWP-103</t>
  </si>
  <si>
    <t>ZWP 56</t>
  </si>
  <si>
    <t>ZWP 61</t>
  </si>
  <si>
    <t>ZWP-61</t>
  </si>
  <si>
    <t>avg. ZDCM-2018-203 + ZWP 1</t>
  </si>
  <si>
    <r>
      <t xml:space="preserve">2nd repeat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charset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org-VPDB</t>
    </r>
  </si>
  <si>
    <t>2nd repeat relative %C</t>
  </si>
  <si>
    <t>m above Chinle</t>
  </si>
  <si>
    <t>meters</t>
  </si>
  <si>
    <t>model-1
Dep. Age</t>
  </si>
  <si>
    <t>model 2
MDA age</t>
  </si>
  <si>
    <t>Sample ID</t>
  </si>
  <si>
    <t>ZDCM-2018-110</t>
  </si>
  <si>
    <t>ZDCM-2018-136</t>
  </si>
  <si>
    <t xml:space="preserve">sample </t>
  </si>
  <si>
    <t>MDAmodelage</t>
  </si>
  <si>
    <t>DAmodelage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</si>
</sst>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1"/>
      <color theme="1"/>
      <name val="Calibri"/>
      <family val="2"/>
      <charset val="2"/>
      <scheme val="minor"/>
    </font>
    <font>
      <b/>
      <sz val="11"/>
      <color theme="1"/>
      <name val="Calibri"/>
      <family val="2"/>
      <charset val="2"/>
      <scheme val="minor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1" xfId="0" applyBorder="1"/>
    <xf numFmtId="0" fontId="1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2" fontId="0" fillId="0" borderId="1" xfId="0" applyNumberFormat="1" applyBorder="1"/>
    <xf numFmtId="164" fontId="0" fillId="0" borderId="1" xfId="0" applyNumberFormat="1" applyBorder="1"/>
    <xf numFmtId="2" fontId="14" fillId="0" borderId="1" xfId="0" applyNumberFormat="1" applyFont="1" applyBorder="1"/>
    <xf numFmtId="164" fontId="14" fillId="0" borderId="1" xfId="0" applyNumberFormat="1" applyFont="1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are\Dropbox\Triassic-Jurassic\DeepCObservatory\Olsen%20Canyon\total%20d13Cor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j180505_5"/>
      <sheetName val="compilation of all data"/>
      <sheetName val="compilation of all data-&gt;1dev"/>
    </sheetNames>
    <sheetDataSet>
      <sheetData sheetId="0">
        <row r="2">
          <cell r="J2" t="str">
            <v>OC-1</v>
          </cell>
          <cell r="M2">
            <v>0</v>
          </cell>
        </row>
        <row r="3">
          <cell r="J3" t="str">
            <v>OC-2</v>
          </cell>
          <cell r="M3">
            <v>25</v>
          </cell>
        </row>
        <row r="4">
          <cell r="J4" t="str">
            <v>OC-U2-1</v>
          </cell>
          <cell r="M4">
            <v>50</v>
          </cell>
        </row>
        <row r="5">
          <cell r="J5" t="str">
            <v>OC-U2-2</v>
          </cell>
          <cell r="M5">
            <v>75</v>
          </cell>
        </row>
        <row r="6">
          <cell r="J6" t="str">
            <v>OC-U2-3</v>
          </cell>
          <cell r="M6">
            <v>100</v>
          </cell>
        </row>
        <row r="7">
          <cell r="J7" t="str">
            <v>OC-U2-4</v>
          </cell>
          <cell r="M7">
            <v>125</v>
          </cell>
        </row>
        <row r="8">
          <cell r="J8" t="str">
            <v>OC-U2-5</v>
          </cell>
          <cell r="M8">
            <v>150</v>
          </cell>
        </row>
        <row r="9">
          <cell r="J9" t="str">
            <v>OC-U2-6</v>
          </cell>
          <cell r="M9">
            <v>175</v>
          </cell>
        </row>
        <row r="10">
          <cell r="J10" t="str">
            <v>OC-U2-7</v>
          </cell>
          <cell r="M10">
            <v>200</v>
          </cell>
        </row>
        <row r="11">
          <cell r="J11" t="str">
            <v>OC-U2-8</v>
          </cell>
          <cell r="M11">
            <v>225</v>
          </cell>
        </row>
        <row r="12">
          <cell r="J12" t="str">
            <v>OC-U2-9</v>
          </cell>
          <cell r="M12">
            <v>250</v>
          </cell>
        </row>
        <row r="13">
          <cell r="J13" t="str">
            <v>OC-U2-10</v>
          </cell>
          <cell r="M13">
            <v>275</v>
          </cell>
        </row>
        <row r="14">
          <cell r="J14" t="str">
            <v>OC-U2-11</v>
          </cell>
          <cell r="M14">
            <v>300</v>
          </cell>
        </row>
        <row r="15">
          <cell r="J15" t="str">
            <v>OC-U2-12</v>
          </cell>
          <cell r="M15">
            <v>325</v>
          </cell>
        </row>
        <row r="16">
          <cell r="J16" t="str">
            <v>OC-U2-13</v>
          </cell>
          <cell r="M16">
            <v>350</v>
          </cell>
        </row>
        <row r="17">
          <cell r="J17" t="str">
            <v>OC-U2-14</v>
          </cell>
          <cell r="M17">
            <v>375</v>
          </cell>
        </row>
        <row r="18">
          <cell r="J18" t="str">
            <v>OC-U2-15</v>
          </cell>
          <cell r="M18">
            <v>400</v>
          </cell>
        </row>
        <row r="19">
          <cell r="J19" t="str">
            <v>OC-U2-16</v>
          </cell>
          <cell r="M19">
            <v>425</v>
          </cell>
        </row>
        <row r="20">
          <cell r="J20" t="str">
            <v>OC-U2-17</v>
          </cell>
          <cell r="M20">
            <v>450</v>
          </cell>
        </row>
        <row r="21">
          <cell r="J21" t="str">
            <v>OC-U2-18</v>
          </cell>
          <cell r="M21">
            <v>475</v>
          </cell>
        </row>
        <row r="22">
          <cell r="J22" t="str">
            <v>OC-U2-19</v>
          </cell>
          <cell r="M22">
            <v>500</v>
          </cell>
        </row>
        <row r="23">
          <cell r="J23" t="str">
            <v>OC-U2-20</v>
          </cell>
          <cell r="M23">
            <v>525</v>
          </cell>
        </row>
        <row r="24">
          <cell r="J24" t="str">
            <v>OC-U2-21</v>
          </cell>
          <cell r="M24">
            <v>550</v>
          </cell>
        </row>
        <row r="25">
          <cell r="J25" t="str">
            <v>OC-U2-22</v>
          </cell>
          <cell r="M25">
            <v>575</v>
          </cell>
        </row>
        <row r="26">
          <cell r="J26" t="str">
            <v>OC-U2-23</v>
          </cell>
          <cell r="M26">
            <v>600</v>
          </cell>
        </row>
        <row r="27">
          <cell r="J27" t="str">
            <v>OC-U2-24</v>
          </cell>
          <cell r="M27">
            <v>625</v>
          </cell>
        </row>
        <row r="28">
          <cell r="J28" t="str">
            <v>OC-U2-25</v>
          </cell>
          <cell r="M28">
            <v>650</v>
          </cell>
        </row>
        <row r="29">
          <cell r="J29" t="str">
            <v>OC-U2-26</v>
          </cell>
          <cell r="M29">
            <v>675</v>
          </cell>
        </row>
        <row r="30">
          <cell r="J30" t="str">
            <v>OC-U2-27</v>
          </cell>
          <cell r="M30">
            <v>700</v>
          </cell>
        </row>
        <row r="31">
          <cell r="J31" t="str">
            <v>OC-U2-28</v>
          </cell>
          <cell r="M31">
            <v>725</v>
          </cell>
        </row>
        <row r="32">
          <cell r="J32" t="str">
            <v>OC-U2-29</v>
          </cell>
          <cell r="M32">
            <v>750</v>
          </cell>
        </row>
        <row r="33">
          <cell r="J33" t="str">
            <v>OC-U2-30</v>
          </cell>
          <cell r="M33">
            <v>775</v>
          </cell>
        </row>
        <row r="34">
          <cell r="J34" t="str">
            <v>OC-3</v>
          </cell>
          <cell r="M34">
            <v>936</v>
          </cell>
        </row>
        <row r="35">
          <cell r="J35" t="str">
            <v>OC-4</v>
          </cell>
          <cell r="M35">
            <v>961</v>
          </cell>
        </row>
        <row r="36">
          <cell r="J36" t="str">
            <v>OC-5</v>
          </cell>
          <cell r="M36">
            <v>986</v>
          </cell>
        </row>
        <row r="37">
          <cell r="J37" t="str">
            <v>OC-6</v>
          </cell>
          <cell r="M37">
            <v>1011</v>
          </cell>
        </row>
        <row r="38">
          <cell r="J38" t="str">
            <v>OC-7</v>
          </cell>
          <cell r="M38">
            <v>1061</v>
          </cell>
        </row>
        <row r="39">
          <cell r="J39" t="str">
            <v>OC-8</v>
          </cell>
          <cell r="M39">
            <v>1111</v>
          </cell>
        </row>
        <row r="40">
          <cell r="J40" t="str">
            <v>OC-9</v>
          </cell>
          <cell r="M40">
            <v>1161</v>
          </cell>
        </row>
        <row r="41">
          <cell r="J41" t="str">
            <v>OC-10</v>
          </cell>
          <cell r="M41">
            <v>1211</v>
          </cell>
        </row>
        <row r="42">
          <cell r="J42" t="str">
            <v>OC-11</v>
          </cell>
          <cell r="M42">
            <v>1236</v>
          </cell>
        </row>
        <row r="43">
          <cell r="J43" t="str">
            <v>OC-12</v>
          </cell>
          <cell r="M43">
            <v>1261</v>
          </cell>
        </row>
        <row r="44">
          <cell r="J44" t="str">
            <v>OC-13</v>
          </cell>
          <cell r="M44">
            <v>1286</v>
          </cell>
        </row>
        <row r="45">
          <cell r="J45" t="str">
            <v>OC-14</v>
          </cell>
          <cell r="M45">
            <v>1311</v>
          </cell>
        </row>
        <row r="46">
          <cell r="J46" t="str">
            <v>OC-15</v>
          </cell>
          <cell r="M46">
            <v>1336</v>
          </cell>
        </row>
        <row r="47">
          <cell r="J47" t="str">
            <v>OC-16</v>
          </cell>
          <cell r="M47">
            <v>1361</v>
          </cell>
        </row>
        <row r="48">
          <cell r="J48" t="str">
            <v>OC-20</v>
          </cell>
          <cell r="M48">
            <v>1386</v>
          </cell>
        </row>
        <row r="49">
          <cell r="J49" t="str">
            <v>OC-21</v>
          </cell>
          <cell r="M49">
            <v>1411</v>
          </cell>
        </row>
        <row r="50">
          <cell r="J50" t="str">
            <v>OC-22</v>
          </cell>
          <cell r="M50">
            <v>1436</v>
          </cell>
        </row>
        <row r="51">
          <cell r="J51" t="str">
            <v>OC-23</v>
          </cell>
          <cell r="M51">
            <v>1461</v>
          </cell>
        </row>
        <row r="52">
          <cell r="J52" t="str">
            <v>OC-24</v>
          </cell>
          <cell r="M52">
            <v>1486</v>
          </cell>
        </row>
        <row r="53">
          <cell r="J53" t="str">
            <v>OC-25</v>
          </cell>
          <cell r="M53">
            <v>1511</v>
          </cell>
        </row>
        <row r="54">
          <cell r="J54" t="str">
            <v>OC-26</v>
          </cell>
          <cell r="M54">
            <v>1536</v>
          </cell>
        </row>
        <row r="55">
          <cell r="J55" t="str">
            <v>OC-27</v>
          </cell>
          <cell r="M55">
            <v>1561</v>
          </cell>
        </row>
        <row r="56">
          <cell r="J56" t="str">
            <v>OC-28</v>
          </cell>
          <cell r="M56">
            <v>1586</v>
          </cell>
        </row>
        <row r="57">
          <cell r="J57" t="str">
            <v>OC-29</v>
          </cell>
          <cell r="M57">
            <v>1611</v>
          </cell>
        </row>
        <row r="58">
          <cell r="J58" t="str">
            <v>OC-30</v>
          </cell>
          <cell r="M58">
            <v>1636</v>
          </cell>
        </row>
        <row r="59">
          <cell r="J59" t="str">
            <v>OC-31</v>
          </cell>
          <cell r="M59">
            <v>1661</v>
          </cell>
        </row>
        <row r="60">
          <cell r="J60" t="str">
            <v>OC-32</v>
          </cell>
          <cell r="M60">
            <v>1686</v>
          </cell>
        </row>
        <row r="61">
          <cell r="J61" t="str">
            <v>OC-33</v>
          </cell>
          <cell r="M61">
            <v>1686</v>
          </cell>
        </row>
        <row r="62">
          <cell r="J62" t="str">
            <v>OC-34</v>
          </cell>
          <cell r="M62">
            <v>1736</v>
          </cell>
        </row>
        <row r="63">
          <cell r="J63" t="str">
            <v>OC-35</v>
          </cell>
          <cell r="M63">
            <v>1761</v>
          </cell>
        </row>
        <row r="64">
          <cell r="J64" t="str">
            <v>OC-36</v>
          </cell>
          <cell r="M64">
            <v>1786</v>
          </cell>
        </row>
        <row r="65">
          <cell r="J65" t="str">
            <v>OC-37</v>
          </cell>
          <cell r="M65">
            <v>1811</v>
          </cell>
        </row>
        <row r="66">
          <cell r="J66" t="str">
            <v>OC-38</v>
          </cell>
          <cell r="M66">
            <v>1836</v>
          </cell>
        </row>
        <row r="67">
          <cell r="J67" t="str">
            <v>OC-39</v>
          </cell>
          <cell r="M67">
            <v>1886</v>
          </cell>
        </row>
        <row r="68">
          <cell r="J68" t="str">
            <v>OC-40</v>
          </cell>
          <cell r="M68">
            <v>1911</v>
          </cell>
        </row>
        <row r="69">
          <cell r="J69" t="str">
            <v>OC-41</v>
          </cell>
          <cell r="M69">
            <v>1961</v>
          </cell>
        </row>
        <row r="70">
          <cell r="J70" t="str">
            <v>OC-42</v>
          </cell>
          <cell r="M70">
            <v>1986</v>
          </cell>
        </row>
        <row r="71">
          <cell r="J71" t="str">
            <v>OC-43</v>
          </cell>
          <cell r="M71">
            <v>2011</v>
          </cell>
        </row>
        <row r="72">
          <cell r="J72" t="str">
            <v>OC-44</v>
          </cell>
          <cell r="M72">
            <v>2036</v>
          </cell>
        </row>
        <row r="73">
          <cell r="J73" t="str">
            <v>OC-45</v>
          </cell>
          <cell r="M73">
            <v>2061</v>
          </cell>
        </row>
        <row r="74">
          <cell r="J74" t="str">
            <v>OC-46</v>
          </cell>
          <cell r="M74">
            <v>2086</v>
          </cell>
        </row>
        <row r="75">
          <cell r="J75" t="str">
            <v>OC-47</v>
          </cell>
          <cell r="M75">
            <v>2136</v>
          </cell>
        </row>
        <row r="76">
          <cell r="J76" t="str">
            <v>OC-48</v>
          </cell>
          <cell r="M76">
            <v>2161</v>
          </cell>
        </row>
        <row r="77">
          <cell r="J77" t="str">
            <v>OC-49</v>
          </cell>
          <cell r="M77">
            <v>2186</v>
          </cell>
        </row>
        <row r="78">
          <cell r="J78" t="str">
            <v>OC-50</v>
          </cell>
          <cell r="M78">
            <v>2211</v>
          </cell>
        </row>
        <row r="79">
          <cell r="J79" t="str">
            <v>OC-51</v>
          </cell>
          <cell r="M79">
            <v>2236</v>
          </cell>
        </row>
        <row r="80">
          <cell r="J80" t="str">
            <v>OC-52</v>
          </cell>
          <cell r="M80">
            <v>2261</v>
          </cell>
        </row>
        <row r="81">
          <cell r="J81" t="str">
            <v>OC-53</v>
          </cell>
          <cell r="M81">
            <v>2286</v>
          </cell>
        </row>
        <row r="82">
          <cell r="J82" t="str">
            <v>OC-54</v>
          </cell>
          <cell r="M82">
            <v>2311</v>
          </cell>
        </row>
        <row r="83">
          <cell r="J83" t="str">
            <v>OC-55</v>
          </cell>
          <cell r="M83">
            <v>2336</v>
          </cell>
        </row>
        <row r="84">
          <cell r="J84" t="str">
            <v>OC-56</v>
          </cell>
          <cell r="M84">
            <v>2361</v>
          </cell>
        </row>
        <row r="85">
          <cell r="J85" t="str">
            <v>OC-57</v>
          </cell>
          <cell r="M85">
            <v>2386</v>
          </cell>
        </row>
        <row r="86">
          <cell r="J86" t="str">
            <v>OC-58</v>
          </cell>
          <cell r="M86">
            <v>2411</v>
          </cell>
        </row>
        <row r="87">
          <cell r="J87" t="str">
            <v>OC-59</v>
          </cell>
          <cell r="M87">
            <v>2436</v>
          </cell>
        </row>
        <row r="88">
          <cell r="J88" t="str">
            <v>OC-60</v>
          </cell>
          <cell r="M88">
            <v>2461</v>
          </cell>
        </row>
        <row r="89">
          <cell r="J89" t="str">
            <v>OC-61</v>
          </cell>
          <cell r="M89">
            <v>2486</v>
          </cell>
        </row>
        <row r="90">
          <cell r="J90" t="str">
            <v>OC-62</v>
          </cell>
          <cell r="M90">
            <v>2511</v>
          </cell>
        </row>
        <row r="91">
          <cell r="J91" t="str">
            <v>OC-63</v>
          </cell>
          <cell r="M91">
            <v>2536</v>
          </cell>
        </row>
        <row r="92">
          <cell r="J92" t="str">
            <v>OC-64</v>
          </cell>
          <cell r="M92">
            <v>2561</v>
          </cell>
        </row>
        <row r="93">
          <cell r="J93" t="str">
            <v>OC-65</v>
          </cell>
          <cell r="M93">
            <v>2586</v>
          </cell>
        </row>
        <row r="94">
          <cell r="J94" t="str">
            <v>OC-66</v>
          </cell>
          <cell r="M94">
            <v>2611</v>
          </cell>
        </row>
        <row r="95">
          <cell r="J95" t="str">
            <v>OC-67</v>
          </cell>
          <cell r="M95">
            <v>2636</v>
          </cell>
        </row>
        <row r="96">
          <cell r="J96" t="str">
            <v>OC-68</v>
          </cell>
          <cell r="M96">
            <v>2686</v>
          </cell>
        </row>
        <row r="97">
          <cell r="J97" t="str">
            <v>OC-69</v>
          </cell>
          <cell r="M97">
            <v>2736</v>
          </cell>
        </row>
        <row r="98">
          <cell r="J98" t="str">
            <v>OC-70</v>
          </cell>
          <cell r="M98">
            <v>2761</v>
          </cell>
        </row>
        <row r="99">
          <cell r="J99" t="str">
            <v>OC-71</v>
          </cell>
          <cell r="M99">
            <v>2786</v>
          </cell>
        </row>
        <row r="100">
          <cell r="J100" t="str">
            <v>OC-72</v>
          </cell>
          <cell r="M100">
            <v>2811</v>
          </cell>
        </row>
        <row r="101">
          <cell r="J101" t="str">
            <v>OC-73</v>
          </cell>
          <cell r="M101">
            <v>2836</v>
          </cell>
        </row>
        <row r="102">
          <cell r="J102" t="str">
            <v>OC-74</v>
          </cell>
          <cell r="M102">
            <v>2861</v>
          </cell>
        </row>
        <row r="103">
          <cell r="J103" t="str">
            <v>OC-75</v>
          </cell>
          <cell r="M103">
            <v>2886</v>
          </cell>
        </row>
        <row r="104">
          <cell r="J104" t="str">
            <v>OC-76</v>
          </cell>
          <cell r="M104">
            <v>2911</v>
          </cell>
        </row>
        <row r="105">
          <cell r="J105" t="str">
            <v>OC-77</v>
          </cell>
          <cell r="M105">
            <v>2936</v>
          </cell>
        </row>
        <row r="106">
          <cell r="J106" t="str">
            <v>OC-78</v>
          </cell>
          <cell r="M106">
            <v>2961</v>
          </cell>
        </row>
        <row r="107">
          <cell r="J107" t="str">
            <v>OC-79</v>
          </cell>
          <cell r="M107">
            <v>2986</v>
          </cell>
        </row>
        <row r="108">
          <cell r="J108" t="str">
            <v>OC-80</v>
          </cell>
          <cell r="M108">
            <v>3011</v>
          </cell>
        </row>
        <row r="109">
          <cell r="J109" t="str">
            <v>OC-82</v>
          </cell>
        </row>
        <row r="110">
          <cell r="J110" t="str">
            <v>OC-83</v>
          </cell>
        </row>
        <row r="111">
          <cell r="J111" t="str">
            <v>OC-84</v>
          </cell>
        </row>
        <row r="112">
          <cell r="J112" t="str">
            <v>OC-85</v>
          </cell>
        </row>
        <row r="113">
          <cell r="J113" t="str">
            <v>OC-86</v>
          </cell>
        </row>
        <row r="114">
          <cell r="J114" t="str">
            <v>OC-87</v>
          </cell>
        </row>
        <row r="115">
          <cell r="J115" t="str">
            <v>OC-88</v>
          </cell>
        </row>
        <row r="116">
          <cell r="J116" t="str">
            <v>OC-90</v>
          </cell>
        </row>
        <row r="117">
          <cell r="J117" t="str">
            <v>OC-91</v>
          </cell>
        </row>
        <row r="118">
          <cell r="J118" t="str">
            <v>OC-92</v>
          </cell>
        </row>
        <row r="119">
          <cell r="J119" t="str">
            <v>OC-93</v>
          </cell>
        </row>
        <row r="120">
          <cell r="J120" t="str">
            <v>OC-94</v>
          </cell>
        </row>
        <row r="121">
          <cell r="J121" t="str">
            <v>OC-95</v>
          </cell>
        </row>
        <row r="122">
          <cell r="J122" t="str">
            <v>OC-97</v>
          </cell>
        </row>
        <row r="123">
          <cell r="J123" t="str">
            <v>OC-98</v>
          </cell>
        </row>
        <row r="124">
          <cell r="J124" t="str">
            <v>OC-99</v>
          </cell>
        </row>
        <row r="125">
          <cell r="J125" t="str">
            <v>OC-100</v>
          </cell>
        </row>
        <row r="126">
          <cell r="J126" t="str">
            <v>OC-101</v>
          </cell>
        </row>
        <row r="127">
          <cell r="J127" t="str">
            <v>OC-102</v>
          </cell>
        </row>
        <row r="128">
          <cell r="J128" t="str">
            <v>OC-103</v>
          </cell>
        </row>
        <row r="129">
          <cell r="J129" t="str">
            <v>OC-104</v>
          </cell>
        </row>
        <row r="130">
          <cell r="J130" t="str">
            <v>OC-105</v>
          </cell>
        </row>
        <row r="131">
          <cell r="J131" t="str">
            <v>OC-106</v>
          </cell>
        </row>
        <row r="132">
          <cell r="J132" t="str">
            <v>OC-107</v>
          </cell>
        </row>
        <row r="133">
          <cell r="J133" t="str">
            <v>OC-108</v>
          </cell>
        </row>
        <row r="134">
          <cell r="J134" t="str">
            <v>OC-109</v>
          </cell>
        </row>
        <row r="135">
          <cell r="J135" t="str">
            <v>OC-110</v>
          </cell>
        </row>
        <row r="136">
          <cell r="J136" t="str">
            <v>OC-111</v>
          </cell>
        </row>
        <row r="137">
          <cell r="J137" t="str">
            <v>OC-112</v>
          </cell>
        </row>
        <row r="138">
          <cell r="J138" t="str">
            <v>OC-113</v>
          </cell>
        </row>
        <row r="139">
          <cell r="J139" t="str">
            <v>OC-114</v>
          </cell>
        </row>
        <row r="140">
          <cell r="J140" t="str">
            <v>OC-115</v>
          </cell>
        </row>
        <row r="141">
          <cell r="J141" t="str">
            <v>OC-116</v>
          </cell>
        </row>
        <row r="142">
          <cell r="J142" t="str">
            <v>OC-117</v>
          </cell>
        </row>
        <row r="143">
          <cell r="J143" t="str">
            <v>OC-118</v>
          </cell>
        </row>
        <row r="144">
          <cell r="J144" t="str">
            <v>OC-119</v>
          </cell>
        </row>
        <row r="145">
          <cell r="J145" t="str">
            <v>OC-120</v>
          </cell>
        </row>
        <row r="146">
          <cell r="J146" t="str">
            <v>OC-121</v>
          </cell>
        </row>
        <row r="147">
          <cell r="J147" t="str">
            <v>OC-122</v>
          </cell>
        </row>
        <row r="148">
          <cell r="J148" t="str">
            <v>OC-123</v>
          </cell>
        </row>
        <row r="149">
          <cell r="J149" t="str">
            <v>OC-124</v>
          </cell>
        </row>
        <row r="150">
          <cell r="J150" t="str">
            <v>OC-125</v>
          </cell>
        </row>
        <row r="151">
          <cell r="J151" t="str">
            <v>OC-126</v>
          </cell>
        </row>
        <row r="152">
          <cell r="J152" t="str">
            <v>OC-127</v>
          </cell>
        </row>
        <row r="153">
          <cell r="J153" t="str">
            <v>OC-128</v>
          </cell>
        </row>
        <row r="154">
          <cell r="J154" t="str">
            <v>OC-129</v>
          </cell>
        </row>
        <row r="155">
          <cell r="J155" t="str">
            <v>OC-130</v>
          </cell>
        </row>
        <row r="156">
          <cell r="J156" t="str">
            <v>OC-131</v>
          </cell>
        </row>
        <row r="157">
          <cell r="J157" t="str">
            <v>OC-132</v>
          </cell>
        </row>
        <row r="158">
          <cell r="J158" t="str">
            <v>OC-133</v>
          </cell>
        </row>
        <row r="159">
          <cell r="J159" t="str">
            <v>OC-134</v>
          </cell>
        </row>
        <row r="160">
          <cell r="J160" t="str">
            <v>OC-135</v>
          </cell>
        </row>
        <row r="161">
          <cell r="J161" t="str">
            <v>OC-136</v>
          </cell>
        </row>
        <row r="162">
          <cell r="J162" t="str">
            <v>OC-137</v>
          </cell>
        </row>
        <row r="163">
          <cell r="J163" t="str">
            <v>OC-138</v>
          </cell>
        </row>
        <row r="164">
          <cell r="J164" t="str">
            <v>OC-139</v>
          </cell>
        </row>
        <row r="165">
          <cell r="J165" t="str">
            <v>OC-141</v>
          </cell>
        </row>
        <row r="166">
          <cell r="J166" t="str">
            <v>OC-142</v>
          </cell>
        </row>
        <row r="167">
          <cell r="J167" t="str">
            <v>OC-144</v>
          </cell>
        </row>
        <row r="168">
          <cell r="J168" t="str">
            <v>OC-145</v>
          </cell>
        </row>
        <row r="169">
          <cell r="J169" t="str">
            <v>OC-146</v>
          </cell>
        </row>
        <row r="170">
          <cell r="J170" t="str">
            <v>OC-147</v>
          </cell>
        </row>
        <row r="171">
          <cell r="J171" t="str">
            <v>OC-148</v>
          </cell>
        </row>
        <row r="172">
          <cell r="J172" t="str">
            <v>OC-149</v>
          </cell>
        </row>
        <row r="173">
          <cell r="J173" t="str">
            <v>OC-150</v>
          </cell>
        </row>
        <row r="174">
          <cell r="J174" t="str">
            <v>OC-151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B0CC3-034F-419C-BD32-E756FD647F4C}">
  <dimension ref="A1:K180"/>
  <sheetViews>
    <sheetView topLeftCell="A3" workbookViewId="0">
      <selection activeCell="D17" sqref="D17"/>
    </sheetView>
  </sheetViews>
  <sheetFormatPr defaultColWidth="8.796875" defaultRowHeight="14.25"/>
  <cols>
    <col min="2" max="2" width="14.6640625" style="8" bestFit="1" customWidth="1"/>
    <col min="3" max="3" width="14.6640625" style="8" customWidth="1"/>
    <col min="4" max="4" width="9.33203125" bestFit="1" customWidth="1"/>
    <col min="5" max="5" width="15.46484375" bestFit="1" customWidth="1"/>
    <col min="6" max="6" width="13.33203125" style="8" bestFit="1" customWidth="1"/>
    <col min="7" max="7" width="12.33203125" bestFit="1" customWidth="1"/>
    <col min="8" max="8" width="10.1328125" bestFit="1" customWidth="1"/>
    <col min="9" max="9" width="16.33203125" bestFit="1" customWidth="1"/>
    <col min="10" max="10" width="9" style="8"/>
  </cols>
  <sheetData>
    <row r="1" spans="1:11" ht="16.5">
      <c r="A1" t="s">
        <v>0</v>
      </c>
      <c r="B1" s="8" t="s">
        <v>1</v>
      </c>
      <c r="C1" s="8" t="s">
        <v>285</v>
      </c>
      <c r="D1" s="1" t="s">
        <v>2</v>
      </c>
      <c r="E1" s="2" t="s">
        <v>3</v>
      </c>
      <c r="F1" s="3" t="s">
        <v>4</v>
      </c>
      <c r="G1" s="1" t="s">
        <v>5</v>
      </c>
      <c r="H1" s="1" t="s">
        <v>12</v>
      </c>
      <c r="I1" s="1" t="s">
        <v>15</v>
      </c>
      <c r="J1" s="8" t="s">
        <v>16</v>
      </c>
      <c r="K1" s="1" t="s">
        <v>17</v>
      </c>
    </row>
    <row r="2" spans="1:11">
      <c r="A2" t="str">
        <f>[1]Sheet1!J2</f>
        <v>OC-1</v>
      </c>
      <c r="B2" s="8">
        <f>[1]Sheet1!M2</f>
        <v>0</v>
      </c>
      <c r="C2" s="8">
        <f>B2/100</f>
        <v>0</v>
      </c>
      <c r="D2" s="4">
        <v>-27.403133000000004</v>
      </c>
      <c r="E2" s="4"/>
      <c r="F2" s="7">
        <f>AVERAGE(D2:E2)</f>
        <v>-27.403133000000004</v>
      </c>
      <c r="G2" s="4"/>
      <c r="H2" s="4">
        <v>3.7287034795764E-2</v>
      </c>
      <c r="I2" s="4"/>
      <c r="J2" s="7">
        <f>AVERAGE(H2:I2)</f>
        <v>3.7287034795764E-2</v>
      </c>
    </row>
    <row r="3" spans="1:11">
      <c r="A3" t="str">
        <f>[1]Sheet1!J3</f>
        <v>OC-2</v>
      </c>
      <c r="B3" s="8">
        <f>[1]Sheet1!M3</f>
        <v>25</v>
      </c>
      <c r="C3" s="8">
        <f t="shared" ref="C3:C66" si="0">B3/100</f>
        <v>0.25</v>
      </c>
      <c r="D3" s="4">
        <v>-28.053935899999999</v>
      </c>
      <c r="E3" s="4"/>
      <c r="F3" s="7">
        <f>AVERAGE(D3:E3)</f>
        <v>-28.053935899999999</v>
      </c>
      <c r="G3" s="4"/>
      <c r="H3" s="4">
        <v>3.1511943597560974E-2</v>
      </c>
      <c r="I3" s="4"/>
      <c r="J3" s="7">
        <f t="shared" ref="J3:J66" si="1">AVERAGE(H3:I3)</f>
        <v>3.1511943597560974E-2</v>
      </c>
    </row>
    <row r="4" spans="1:11">
      <c r="A4" t="str">
        <f>[1]Sheet1!J4</f>
        <v>OC-U2-1</v>
      </c>
      <c r="B4" s="8">
        <f>[1]Sheet1!M4</f>
        <v>50</v>
      </c>
      <c r="C4" s="8">
        <f t="shared" si="0"/>
        <v>0.5</v>
      </c>
      <c r="D4" s="4">
        <v>-27.781055200000001</v>
      </c>
      <c r="E4" s="4"/>
      <c r="F4" s="7">
        <f>AVERAGE(D4:E4)</f>
        <v>-27.781055200000001</v>
      </c>
      <c r="G4" s="4"/>
      <c r="H4" s="4">
        <v>3.8474634594948084E-2</v>
      </c>
      <c r="I4" s="4"/>
      <c r="J4" s="7">
        <f t="shared" si="1"/>
        <v>3.8474634594948084E-2</v>
      </c>
    </row>
    <row r="5" spans="1:11">
      <c r="A5" t="str">
        <f>[1]Sheet1!J5</f>
        <v>OC-U2-2</v>
      </c>
      <c r="B5" s="8">
        <f>[1]Sheet1!M5</f>
        <v>75</v>
      </c>
      <c r="C5" s="8">
        <f t="shared" si="0"/>
        <v>0.75</v>
      </c>
      <c r="D5" s="4">
        <v>-28.005312700000005</v>
      </c>
      <c r="E5" s="4"/>
      <c r="F5" s="7">
        <f>AVERAGE(D5:E5)</f>
        <v>-28.005312700000005</v>
      </c>
      <c r="G5" s="4"/>
      <c r="H5" s="4">
        <v>2.9227433549911398E-2</v>
      </c>
      <c r="I5" s="4"/>
      <c r="J5" s="7">
        <f t="shared" si="1"/>
        <v>2.9227433549911398E-2</v>
      </c>
    </row>
    <row r="6" spans="1:11">
      <c r="A6" t="str">
        <f>[1]Sheet1!J6</f>
        <v>OC-U2-3</v>
      </c>
      <c r="B6" s="8">
        <f>[1]Sheet1!M6</f>
        <v>100</v>
      </c>
      <c r="C6" s="8">
        <f t="shared" si="0"/>
        <v>1</v>
      </c>
      <c r="D6" s="4">
        <v>-28.197675800000003</v>
      </c>
      <c r="E6" s="4"/>
      <c r="F6" s="7">
        <f t="shared" ref="F6:F65" si="2">AVERAGE(D6:E6)</f>
        <v>-28.197675800000003</v>
      </c>
      <c r="G6" s="4"/>
      <c r="H6" s="4">
        <v>2.5879421525697166E-2</v>
      </c>
      <c r="I6" s="4"/>
      <c r="J6" s="7">
        <f t="shared" si="1"/>
        <v>2.5879421525697166E-2</v>
      </c>
    </row>
    <row r="7" spans="1:11">
      <c r="A7" t="str">
        <f>[1]Sheet1!J7</f>
        <v>OC-U2-4</v>
      </c>
      <c r="B7" s="8">
        <f>[1]Sheet1!M7</f>
        <v>125</v>
      </c>
      <c r="C7" s="8">
        <f t="shared" si="0"/>
        <v>1.25</v>
      </c>
      <c r="D7" s="4">
        <v>-27.8438473</v>
      </c>
      <c r="E7" s="4"/>
      <c r="F7" s="7">
        <f t="shared" si="2"/>
        <v>-27.8438473</v>
      </c>
      <c r="G7" s="4"/>
      <c r="H7" s="4">
        <v>2.6891980738362763E-2</v>
      </c>
      <c r="I7" s="4"/>
      <c r="J7" s="7">
        <f t="shared" si="1"/>
        <v>2.6891980738362763E-2</v>
      </c>
    </row>
    <row r="8" spans="1:11">
      <c r="A8" t="str">
        <f>[1]Sheet1!J8</f>
        <v>OC-U2-5</v>
      </c>
      <c r="B8" s="8">
        <f>[1]Sheet1!M8</f>
        <v>150</v>
      </c>
      <c r="C8" s="8">
        <f t="shared" si="0"/>
        <v>1.5</v>
      </c>
      <c r="D8" s="4">
        <v>-27.970428200000004</v>
      </c>
      <c r="E8" s="4"/>
      <c r="F8" s="7">
        <f t="shared" si="2"/>
        <v>-27.970428200000004</v>
      </c>
      <c r="G8" s="4"/>
      <c r="H8" s="4">
        <v>2.8705269590222859E-2</v>
      </c>
      <c r="I8" s="4"/>
      <c r="J8" s="7">
        <f t="shared" si="1"/>
        <v>2.8705269590222859E-2</v>
      </c>
    </row>
    <row r="9" spans="1:11">
      <c r="A9" t="str">
        <f>[1]Sheet1!J9</f>
        <v>OC-U2-6</v>
      </c>
      <c r="B9" s="8">
        <f>[1]Sheet1!M9</f>
        <v>175</v>
      </c>
      <c r="C9" s="8">
        <f t="shared" si="0"/>
        <v>1.75</v>
      </c>
      <c r="D9" s="4">
        <v>-27.255794300000002</v>
      </c>
      <c r="E9" s="4"/>
      <c r="F9" s="7">
        <f t="shared" si="2"/>
        <v>-27.255794300000002</v>
      </c>
      <c r="G9" s="4"/>
      <c r="H9" s="4">
        <v>3.5581756715506715E-2</v>
      </c>
      <c r="I9" s="4"/>
      <c r="J9" s="7">
        <f t="shared" si="1"/>
        <v>3.5581756715506715E-2</v>
      </c>
    </row>
    <row r="10" spans="1:11">
      <c r="A10" t="str">
        <f>[1]Sheet1!J10</f>
        <v>OC-U2-7</v>
      </c>
      <c r="B10" s="8">
        <f>[1]Sheet1!M10</f>
        <v>200</v>
      </c>
      <c r="C10" s="8">
        <f t="shared" si="0"/>
        <v>2</v>
      </c>
      <c r="D10" s="4">
        <v>-27.2388504</v>
      </c>
      <c r="E10" s="4"/>
      <c r="F10" s="7">
        <f t="shared" si="2"/>
        <v>-27.2388504</v>
      </c>
      <c r="G10" s="4"/>
      <c r="H10" s="4">
        <v>2.6574416334854807E-2</v>
      </c>
      <c r="I10" s="4"/>
      <c r="J10" s="7">
        <f t="shared" si="1"/>
        <v>2.6574416334854807E-2</v>
      </c>
    </row>
    <row r="11" spans="1:11">
      <c r="A11" t="str">
        <f>[1]Sheet1!J11</f>
        <v>OC-U2-8</v>
      </c>
      <c r="B11" s="8">
        <f>[1]Sheet1!M11</f>
        <v>225</v>
      </c>
      <c r="C11" s="8">
        <f t="shared" si="0"/>
        <v>2.25</v>
      </c>
      <c r="D11" s="4">
        <v>-27.9395305</v>
      </c>
      <c r="E11" s="4"/>
      <c r="F11" s="7">
        <f t="shared" si="2"/>
        <v>-27.9395305</v>
      </c>
      <c r="G11" s="4"/>
      <c r="H11" s="4">
        <v>2.8523369173883432E-2</v>
      </c>
      <c r="I11" s="4"/>
      <c r="J11" s="7">
        <f t="shared" si="1"/>
        <v>2.8523369173883432E-2</v>
      </c>
    </row>
    <row r="12" spans="1:11">
      <c r="A12" t="str">
        <f>[1]Sheet1!J12</f>
        <v>OC-U2-9</v>
      </c>
      <c r="B12" s="8">
        <f>[1]Sheet1!M12</f>
        <v>250</v>
      </c>
      <c r="C12" s="8">
        <f t="shared" si="0"/>
        <v>2.5</v>
      </c>
      <c r="D12" s="4">
        <v>-28.380071900000001</v>
      </c>
      <c r="E12" s="4"/>
      <c r="F12" s="7">
        <f t="shared" si="2"/>
        <v>-28.380071900000001</v>
      </c>
      <c r="G12" s="4"/>
      <c r="H12" s="4">
        <v>2.8110237091675441E-2</v>
      </c>
      <c r="I12" s="4"/>
      <c r="J12" s="7">
        <f t="shared" si="1"/>
        <v>2.8110237091675441E-2</v>
      </c>
    </row>
    <row r="13" spans="1:11">
      <c r="A13" s="9" t="str">
        <f>[1]Sheet1!J13</f>
        <v>OC-U2-10</v>
      </c>
      <c r="B13" s="8">
        <f>[1]Sheet1!M13</f>
        <v>275</v>
      </c>
      <c r="C13" s="8">
        <f t="shared" si="0"/>
        <v>2.75</v>
      </c>
      <c r="D13" s="4">
        <v>-28.180731900000001</v>
      </c>
      <c r="E13" s="4"/>
      <c r="F13" s="7">
        <f t="shared" si="2"/>
        <v>-28.180731900000001</v>
      </c>
      <c r="G13" s="4"/>
      <c r="H13" s="4">
        <v>2.4811054211548646E-2</v>
      </c>
      <c r="I13" s="4"/>
      <c r="J13" s="7">
        <f t="shared" si="1"/>
        <v>2.4811054211548646E-2</v>
      </c>
    </row>
    <row r="14" spans="1:11">
      <c r="A14" s="9" t="str">
        <f>[1]Sheet1!J14</f>
        <v>OC-U2-11</v>
      </c>
      <c r="B14" s="8">
        <f>[1]Sheet1!M14</f>
        <v>300</v>
      </c>
      <c r="C14" s="8">
        <f t="shared" si="0"/>
        <v>3</v>
      </c>
      <c r="D14" s="4">
        <v>-28.648804999999999</v>
      </c>
      <c r="E14" s="4"/>
      <c r="F14" s="7">
        <f t="shared" si="2"/>
        <v>-28.648804999999999</v>
      </c>
      <c r="G14" s="4"/>
      <c r="H14" s="4">
        <v>5.8015315808689301E-2</v>
      </c>
      <c r="I14" s="4"/>
      <c r="J14" s="7">
        <f t="shared" si="1"/>
        <v>5.8015315808689301E-2</v>
      </c>
    </row>
    <row r="15" spans="1:11">
      <c r="A15" s="9" t="str">
        <f>[1]Sheet1!J15</f>
        <v>OC-U2-12</v>
      </c>
      <c r="B15" s="8">
        <f>[1]Sheet1!M15</f>
        <v>325</v>
      </c>
      <c r="C15" s="8">
        <f t="shared" si="0"/>
        <v>3.25</v>
      </c>
      <c r="D15" s="4">
        <v>-28.4828945</v>
      </c>
      <c r="E15" s="4"/>
      <c r="F15" s="7">
        <f t="shared" si="2"/>
        <v>-28.4828945</v>
      </c>
      <c r="G15" s="4"/>
      <c r="H15" s="4">
        <v>5.0135597028783653E-2</v>
      </c>
      <c r="I15" s="4"/>
      <c r="J15" s="7">
        <f t="shared" si="1"/>
        <v>5.0135597028783653E-2</v>
      </c>
    </row>
    <row r="16" spans="1:11">
      <c r="A16" s="9" t="str">
        <f>[1]Sheet1!J16</f>
        <v>OC-U2-13</v>
      </c>
      <c r="B16" s="8">
        <f>[1]Sheet1!M16</f>
        <v>350</v>
      </c>
      <c r="C16" s="8">
        <f t="shared" si="0"/>
        <v>3.5</v>
      </c>
      <c r="D16" s="4">
        <v>-28.582853</v>
      </c>
      <c r="E16" s="4"/>
      <c r="F16" s="7">
        <f t="shared" si="2"/>
        <v>-28.582853</v>
      </c>
      <c r="G16" s="4"/>
      <c r="H16" s="4">
        <v>5.0791998029556654E-2</v>
      </c>
      <c r="I16" s="4"/>
      <c r="J16" s="7">
        <f t="shared" si="1"/>
        <v>5.0791998029556654E-2</v>
      </c>
    </row>
    <row r="17" spans="1:11">
      <c r="A17" s="9" t="str">
        <f>[1]Sheet1!J17</f>
        <v>OC-U2-14</v>
      </c>
      <c r="B17" s="8">
        <f>[1]Sheet1!M17</f>
        <v>375</v>
      </c>
      <c r="C17" s="8">
        <f t="shared" si="0"/>
        <v>3.75</v>
      </c>
      <c r="D17" s="4">
        <v>-29.887656199999995</v>
      </c>
      <c r="E17" s="4">
        <v>-27.191678</v>
      </c>
      <c r="F17" s="7">
        <f t="shared" si="2"/>
        <v>-28.539667099999996</v>
      </c>
      <c r="G17" s="4">
        <f>STDEV(D17:E17)</f>
        <v>1.906344467151099</v>
      </c>
      <c r="H17" s="4">
        <v>2.6996750456204376E-2</v>
      </c>
      <c r="I17" s="4">
        <v>2.1863914332447349E-2</v>
      </c>
      <c r="J17" s="7">
        <f t="shared" si="1"/>
        <v>2.4430332394325863E-2</v>
      </c>
      <c r="K17" s="6">
        <f t="shared" ref="K17:K66" si="3">STDEV(H17:I17)</f>
        <v>3.6294632298278671E-3</v>
      </c>
    </row>
    <row r="18" spans="1:11">
      <c r="A18" s="9" t="str">
        <f>[1]Sheet1!J18</f>
        <v>OC-U2-15</v>
      </c>
      <c r="B18" s="8">
        <f>[1]Sheet1!M18</f>
        <v>400</v>
      </c>
      <c r="C18" s="8">
        <f t="shared" si="0"/>
        <v>4</v>
      </c>
      <c r="D18" s="4">
        <v>-27.790398599999996</v>
      </c>
      <c r="E18" s="4">
        <v>-27.218471000000001</v>
      </c>
      <c r="F18" s="7">
        <f t="shared" si="2"/>
        <v>-27.504434799999999</v>
      </c>
      <c r="G18" s="4">
        <f t="shared" ref="G18:G65" si="4">STDEV(D18:E18)</f>
        <v>0.40441388430774383</v>
      </c>
      <c r="H18" s="4">
        <v>2.6645975804839024E-2</v>
      </c>
      <c r="I18" s="4">
        <v>2.3385762644364792E-2</v>
      </c>
      <c r="J18" s="7">
        <f t="shared" si="1"/>
        <v>2.501586922460191E-2</v>
      </c>
      <c r="K18" s="6">
        <f t="shared" si="3"/>
        <v>2.3053188338849557E-3</v>
      </c>
    </row>
    <row r="19" spans="1:11">
      <c r="A19" s="9" t="str">
        <f>[1]Sheet1!J19</f>
        <v>OC-U2-16</v>
      </c>
      <c r="B19" s="8">
        <f>[1]Sheet1!M19</f>
        <v>425</v>
      </c>
      <c r="C19" s="8">
        <f t="shared" si="0"/>
        <v>4.25</v>
      </c>
      <c r="D19" s="4">
        <v>-26.675397499999999</v>
      </c>
      <c r="E19" s="4"/>
      <c r="F19" s="7">
        <f t="shared" si="2"/>
        <v>-26.675397499999999</v>
      </c>
      <c r="G19" s="4"/>
      <c r="H19" s="4">
        <v>3.1266636308439587E-2</v>
      </c>
      <c r="I19" s="4"/>
      <c r="J19" s="7">
        <f t="shared" si="1"/>
        <v>3.1266636308439587E-2</v>
      </c>
      <c r="K19" s="6"/>
    </row>
    <row r="20" spans="1:11">
      <c r="A20" s="9" t="str">
        <f>[1]Sheet1!J20</f>
        <v>OC-U2-17</v>
      </c>
      <c r="B20" s="8">
        <f>[1]Sheet1!M20</f>
        <v>450</v>
      </c>
      <c r="C20" s="8">
        <f t="shared" si="0"/>
        <v>4.5</v>
      </c>
      <c r="D20" s="4">
        <v>-27.858439400000002</v>
      </c>
      <c r="E20" s="4">
        <v>-27.373045999999999</v>
      </c>
      <c r="F20" s="7">
        <f t="shared" si="2"/>
        <v>-27.615742699999998</v>
      </c>
      <c r="G20" s="4">
        <f t="shared" si="4"/>
        <v>0.34322496468319652</v>
      </c>
      <c r="H20" s="4">
        <v>2.1448934310968261E-2</v>
      </c>
      <c r="I20" s="4">
        <v>2.1773463954251428E-2</v>
      </c>
      <c r="J20" s="7">
        <f t="shared" si="1"/>
        <v>2.1611199132609844E-2</v>
      </c>
      <c r="K20" s="6">
        <f t="shared" si="3"/>
        <v>2.2947711146157856E-4</v>
      </c>
    </row>
    <row r="21" spans="1:11">
      <c r="A21" s="9" t="str">
        <f>[1]Sheet1!J21</f>
        <v>OC-U2-18</v>
      </c>
      <c r="B21" s="8">
        <f>[1]Sheet1!M21</f>
        <v>475</v>
      </c>
      <c r="C21" s="8">
        <f t="shared" si="0"/>
        <v>4.75</v>
      </c>
      <c r="D21" s="4">
        <v>-30.731161999999998</v>
      </c>
      <c r="E21" s="4"/>
      <c r="F21" s="7">
        <f t="shared" si="2"/>
        <v>-30.731161999999998</v>
      </c>
      <c r="G21" s="4"/>
      <c r="H21" s="4">
        <v>3.1347144218854255E-2</v>
      </c>
      <c r="I21" s="4"/>
      <c r="J21" s="7">
        <f t="shared" si="1"/>
        <v>3.1347144218854255E-2</v>
      </c>
      <c r="K21" s="6"/>
    </row>
    <row r="22" spans="1:11">
      <c r="A22" s="9" t="str">
        <f>[1]Sheet1!J22</f>
        <v>OC-U2-19</v>
      </c>
      <c r="B22" s="8">
        <f>[1]Sheet1!M22</f>
        <v>500</v>
      </c>
      <c r="C22" s="8">
        <f t="shared" si="0"/>
        <v>5</v>
      </c>
      <c r="D22" s="4">
        <v>-27.776390200000002</v>
      </c>
      <c r="E22" s="4">
        <v>-27.626548999999997</v>
      </c>
      <c r="F22" s="7">
        <f t="shared" si="2"/>
        <v>-27.701469599999999</v>
      </c>
      <c r="G22" s="4">
        <f t="shared" si="4"/>
        <v>0.10595372862113285</v>
      </c>
      <c r="H22" s="4">
        <v>2.6261550315303313E-2</v>
      </c>
      <c r="I22" s="4"/>
      <c r="J22" s="7">
        <f t="shared" si="1"/>
        <v>2.6261550315303313E-2</v>
      </c>
      <c r="K22" s="6"/>
    </row>
    <row r="23" spans="1:11">
      <c r="A23" s="9" t="str">
        <f>[1]Sheet1!J23</f>
        <v>OC-U2-20</v>
      </c>
      <c r="B23" s="8">
        <f>[1]Sheet1!M23</f>
        <v>525</v>
      </c>
      <c r="C23" s="8">
        <f t="shared" si="0"/>
        <v>5.25</v>
      </c>
      <c r="D23" s="4">
        <v>-28.107588799999995</v>
      </c>
      <c r="E23" s="4"/>
      <c r="F23" s="7">
        <f t="shared" si="2"/>
        <v>-28.107588799999995</v>
      </c>
      <c r="G23" s="4"/>
      <c r="H23" s="4">
        <v>2.6042272727272723E-2</v>
      </c>
      <c r="I23" s="4"/>
      <c r="J23" s="7">
        <f t="shared" si="1"/>
        <v>2.6042272727272723E-2</v>
      </c>
      <c r="K23" s="6"/>
    </row>
    <row r="24" spans="1:11">
      <c r="A24" s="9" t="str">
        <f>[1]Sheet1!J24</f>
        <v>OC-U2-21</v>
      </c>
      <c r="B24" s="8">
        <f>[1]Sheet1!M24</f>
        <v>550</v>
      </c>
      <c r="C24" s="8">
        <f t="shared" si="0"/>
        <v>5.5</v>
      </c>
      <c r="D24" s="4">
        <v>-29.081172599999995</v>
      </c>
      <c r="E24" s="4"/>
      <c r="F24" s="7">
        <f t="shared" si="2"/>
        <v>-29.081172599999995</v>
      </c>
      <c r="G24" s="4"/>
      <c r="H24" s="4">
        <v>2.4782889742431088E-2</v>
      </c>
      <c r="I24" s="4"/>
      <c r="J24" s="7">
        <f t="shared" si="1"/>
        <v>2.4782889742431088E-2</v>
      </c>
      <c r="K24" s="6"/>
    </row>
    <row r="25" spans="1:11">
      <c r="A25" s="9" t="str">
        <f>[1]Sheet1!J25</f>
        <v>OC-U2-22</v>
      </c>
      <c r="B25" s="8">
        <f>[1]Sheet1!M25</f>
        <v>575</v>
      </c>
      <c r="C25" s="8">
        <f t="shared" si="0"/>
        <v>5.75</v>
      </c>
      <c r="D25" s="4">
        <v>-28.660140499999997</v>
      </c>
      <c r="E25" s="4"/>
      <c r="F25" s="7">
        <f t="shared" si="2"/>
        <v>-28.660140499999997</v>
      </c>
      <c r="G25" s="4"/>
      <c r="H25" s="4">
        <v>5.7240243216080393E-2</v>
      </c>
      <c r="I25" s="4"/>
      <c r="J25" s="7">
        <f t="shared" si="1"/>
        <v>5.7240243216080393E-2</v>
      </c>
      <c r="K25" s="6"/>
    </row>
    <row r="26" spans="1:11">
      <c r="A26" s="9" t="str">
        <f>[1]Sheet1!J26</f>
        <v>OC-U2-23</v>
      </c>
      <c r="B26" s="8">
        <f>[1]Sheet1!M26</f>
        <v>600</v>
      </c>
      <c r="C26" s="8">
        <f t="shared" si="0"/>
        <v>6</v>
      </c>
      <c r="D26" s="4">
        <v>-29.433383799999994</v>
      </c>
      <c r="E26" s="4"/>
      <c r="F26" s="7">
        <f t="shared" si="2"/>
        <v>-29.433383799999994</v>
      </c>
      <c r="G26" s="4"/>
      <c r="H26" s="4">
        <v>4.7141178406523224E-2</v>
      </c>
      <c r="I26" s="4">
        <v>2.6639283985478011E-2</v>
      </c>
      <c r="J26" s="7">
        <f t="shared" si="1"/>
        <v>3.6890231196000614E-2</v>
      </c>
      <c r="K26" s="6">
        <f t="shared" si="3"/>
        <v>1.4497028572291716E-2</v>
      </c>
    </row>
    <row r="27" spans="1:11">
      <c r="A27" s="9" t="str">
        <f>[1]Sheet1!J27</f>
        <v>OC-U2-24</v>
      </c>
      <c r="B27" s="8">
        <f>[1]Sheet1!M27</f>
        <v>625</v>
      </c>
      <c r="C27" s="8">
        <f t="shared" si="0"/>
        <v>6.25</v>
      </c>
      <c r="D27" s="4">
        <v>-28.958098800000002</v>
      </c>
      <c r="E27" s="4">
        <v>-27.200952499999996</v>
      </c>
      <c r="F27" s="7">
        <f t="shared" si="2"/>
        <v>-28.079525650000001</v>
      </c>
      <c r="G27" s="4">
        <f t="shared" si="4"/>
        <v>1.2424900642668557</v>
      </c>
      <c r="H27" s="4">
        <v>2.9464752864972594E-2</v>
      </c>
      <c r="I27" s="4">
        <v>4.5719403433892719E-2</v>
      </c>
      <c r="J27" s="7">
        <f t="shared" si="1"/>
        <v>3.7592078149432655E-2</v>
      </c>
      <c r="K27" s="6">
        <f t="shared" si="3"/>
        <v>1.1493773643101213E-2</v>
      </c>
    </row>
    <row r="28" spans="1:11">
      <c r="A28" s="9" t="str">
        <f>[1]Sheet1!J28</f>
        <v>OC-U2-25</v>
      </c>
      <c r="B28" s="8">
        <f>[1]Sheet1!M28</f>
        <v>650</v>
      </c>
      <c r="C28" s="8">
        <f t="shared" si="0"/>
        <v>6.5</v>
      </c>
      <c r="D28" s="4">
        <v>-28.507828799999999</v>
      </c>
      <c r="E28" s="4">
        <v>-28.183019000000002</v>
      </c>
      <c r="F28" s="7">
        <f t="shared" si="2"/>
        <v>-28.3454239</v>
      </c>
      <c r="G28" s="4">
        <f t="shared" si="4"/>
        <v>0.22967521217584416</v>
      </c>
      <c r="H28" s="4">
        <v>2.9464752864972594E-2</v>
      </c>
      <c r="I28" s="4">
        <v>4.5719403433892719E-2</v>
      </c>
      <c r="J28" s="7">
        <f t="shared" si="1"/>
        <v>3.7592078149432655E-2</v>
      </c>
      <c r="K28" s="6">
        <f t="shared" si="3"/>
        <v>1.1493773643101213E-2</v>
      </c>
    </row>
    <row r="29" spans="1:11">
      <c r="A29" s="9" t="str">
        <f>[1]Sheet1!J29</f>
        <v>OC-U2-26</v>
      </c>
      <c r="B29" s="8">
        <f>[1]Sheet1!M29</f>
        <v>675</v>
      </c>
      <c r="C29" s="8">
        <f t="shared" si="0"/>
        <v>6.75</v>
      </c>
      <c r="D29" s="4">
        <v>-28.107792499999999</v>
      </c>
      <c r="E29" s="4"/>
      <c r="F29" s="7">
        <f t="shared" si="2"/>
        <v>-28.107792499999999</v>
      </c>
      <c r="G29" s="4"/>
      <c r="H29" s="4">
        <v>5.1423778342100476E-2</v>
      </c>
      <c r="I29" s="4"/>
      <c r="J29" s="7">
        <f t="shared" si="1"/>
        <v>5.1423778342100476E-2</v>
      </c>
      <c r="K29" s="6"/>
    </row>
    <row r="30" spans="1:11">
      <c r="A30" s="9" t="str">
        <f>[1]Sheet1!J30</f>
        <v>OC-U2-27</v>
      </c>
      <c r="B30" s="8">
        <f>[1]Sheet1!M30</f>
        <v>700</v>
      </c>
      <c r="C30" s="8">
        <f t="shared" si="0"/>
        <v>7</v>
      </c>
      <c r="D30" s="4">
        <v>-28.115005999999997</v>
      </c>
      <c r="E30" s="4"/>
      <c r="F30" s="7">
        <f t="shared" si="2"/>
        <v>-28.115005999999997</v>
      </c>
      <c r="G30" s="4"/>
      <c r="H30" s="4">
        <v>4.1063888566453856E-2</v>
      </c>
      <c r="I30" s="4"/>
      <c r="J30" s="7">
        <f t="shared" si="1"/>
        <v>4.1063888566453856E-2</v>
      </c>
      <c r="K30" s="6"/>
    </row>
    <row r="31" spans="1:11">
      <c r="A31" s="9" t="str">
        <f>[1]Sheet1!J31</f>
        <v>OC-U2-28</v>
      </c>
      <c r="B31" s="8">
        <f>[1]Sheet1!M31</f>
        <v>725</v>
      </c>
      <c r="C31" s="8">
        <f t="shared" si="0"/>
        <v>7.25</v>
      </c>
      <c r="D31" s="4">
        <v>-28.788718899999999</v>
      </c>
      <c r="E31" s="4"/>
      <c r="F31" s="7">
        <f t="shared" si="2"/>
        <v>-28.788718899999999</v>
      </c>
      <c r="G31" s="4"/>
      <c r="H31" s="4">
        <v>5.1767962944366329E-2</v>
      </c>
      <c r="I31" s="4"/>
      <c r="J31" s="7">
        <f t="shared" si="1"/>
        <v>5.1767962944366329E-2</v>
      </c>
      <c r="K31" s="6"/>
    </row>
    <row r="32" spans="1:11">
      <c r="A32" s="9" t="str">
        <f>[1]Sheet1!J32</f>
        <v>OC-U2-29</v>
      </c>
      <c r="B32" s="8">
        <f>[1]Sheet1!M32</f>
        <v>750</v>
      </c>
      <c r="C32" s="8">
        <f t="shared" si="0"/>
        <v>7.5</v>
      </c>
      <c r="D32" s="4">
        <v>-28.8056628</v>
      </c>
      <c r="E32" s="4"/>
      <c r="F32" s="7">
        <f t="shared" si="2"/>
        <v>-28.8056628</v>
      </c>
      <c r="G32" s="4"/>
      <c r="H32" s="4">
        <v>4.4697425583266288E-2</v>
      </c>
      <c r="I32" s="4"/>
      <c r="J32" s="7">
        <f t="shared" si="1"/>
        <v>4.4697425583266288E-2</v>
      </c>
      <c r="K32" s="6"/>
    </row>
    <row r="33" spans="1:11">
      <c r="A33" s="9" t="str">
        <f>[1]Sheet1!J33</f>
        <v>OC-U2-30</v>
      </c>
      <c r="B33" s="8">
        <f>[1]Sheet1!M33</f>
        <v>775</v>
      </c>
      <c r="C33" s="8">
        <f t="shared" si="0"/>
        <v>7.75</v>
      </c>
      <c r="D33" s="4">
        <v>-29.873647800000001</v>
      </c>
      <c r="E33" s="4">
        <v>-28.971351499999997</v>
      </c>
      <c r="F33" s="7">
        <f t="shared" si="2"/>
        <v>-29.422499649999999</v>
      </c>
      <c r="G33" s="4">
        <f t="shared" si="4"/>
        <v>0.63801983236953375</v>
      </c>
      <c r="H33" s="4">
        <v>8.720362744194618E-2</v>
      </c>
      <c r="I33" s="4">
        <v>8.2961211097708085E-2</v>
      </c>
      <c r="J33" s="7">
        <f t="shared" si="1"/>
        <v>8.5082419269827125E-2</v>
      </c>
      <c r="K33" s="6">
        <f t="shared" si="3"/>
        <v>2.9998413656273999E-3</v>
      </c>
    </row>
    <row r="34" spans="1:11">
      <c r="A34" s="9" t="str">
        <f>[1]Sheet1!J34</f>
        <v>OC-3</v>
      </c>
      <c r="B34" s="8">
        <f>[1]Sheet1!M34</f>
        <v>936</v>
      </c>
      <c r="C34" s="8">
        <f t="shared" si="0"/>
        <v>9.36</v>
      </c>
      <c r="D34" s="4">
        <v>-28.226578100000005</v>
      </c>
      <c r="E34" s="4"/>
      <c r="F34" s="7">
        <f t="shared" si="2"/>
        <v>-28.226578100000005</v>
      </c>
      <c r="G34" s="4"/>
      <c r="H34" s="4">
        <v>3.1909206174200656E-2</v>
      </c>
      <c r="I34" s="4"/>
      <c r="J34" s="7">
        <f t="shared" si="1"/>
        <v>3.1909206174200656E-2</v>
      </c>
      <c r="K34" s="6"/>
    </row>
    <row r="35" spans="1:11">
      <c r="A35" s="9" t="str">
        <f>[1]Sheet1!J35</f>
        <v>OC-4</v>
      </c>
      <c r="B35" s="8">
        <f>[1]Sheet1!M35</f>
        <v>961</v>
      </c>
      <c r="C35" s="8">
        <f t="shared" si="0"/>
        <v>9.61</v>
      </c>
      <c r="D35" s="4">
        <v>-27.849287000000004</v>
      </c>
      <c r="E35" s="4"/>
      <c r="F35" s="7">
        <f t="shared" si="2"/>
        <v>-27.849287000000004</v>
      </c>
      <c r="G35" s="4"/>
      <c r="H35" s="4">
        <v>3.4594998048780488E-2</v>
      </c>
      <c r="I35" s="4"/>
      <c r="J35" s="7">
        <f t="shared" si="1"/>
        <v>3.4594998048780488E-2</v>
      </c>
      <c r="K35" s="6"/>
    </row>
    <row r="36" spans="1:11">
      <c r="A36" s="9" t="str">
        <f>[1]Sheet1!J36</f>
        <v>OC-5</v>
      </c>
      <c r="B36" s="8">
        <f>[1]Sheet1!M36</f>
        <v>986</v>
      </c>
      <c r="C36" s="8">
        <f t="shared" si="0"/>
        <v>9.86</v>
      </c>
      <c r="D36" s="4">
        <v>-27.720290300000002</v>
      </c>
      <c r="E36" s="4"/>
      <c r="F36" s="7">
        <f t="shared" si="2"/>
        <v>-27.720290300000002</v>
      </c>
      <c r="G36" s="4"/>
      <c r="H36" s="4">
        <v>2.8481638852428274E-2</v>
      </c>
      <c r="I36" s="4"/>
      <c r="J36" s="7">
        <f t="shared" si="1"/>
        <v>2.8481638852428274E-2</v>
      </c>
      <c r="K36" s="6"/>
    </row>
    <row r="37" spans="1:11">
      <c r="A37" s="9" t="str">
        <f>[1]Sheet1!J37</f>
        <v>OC-6</v>
      </c>
      <c r="B37" s="8">
        <f>[1]Sheet1!M37</f>
        <v>1011</v>
      </c>
      <c r="C37" s="8">
        <f t="shared" si="0"/>
        <v>10.11</v>
      </c>
      <c r="D37" s="4">
        <v>-27.498183200000003</v>
      </c>
      <c r="E37" s="4"/>
      <c r="F37" s="7">
        <f t="shared" si="2"/>
        <v>-27.498183200000003</v>
      </c>
      <c r="G37" s="4"/>
      <c r="H37" s="4">
        <v>3.3634123487140698E-2</v>
      </c>
      <c r="I37" s="4"/>
      <c r="J37" s="7">
        <f t="shared" si="1"/>
        <v>3.3634123487140698E-2</v>
      </c>
      <c r="K37" s="6"/>
    </row>
    <row r="38" spans="1:11">
      <c r="A38" s="9" t="str">
        <f>[1]Sheet1!J38</f>
        <v>OC-7</v>
      </c>
      <c r="B38" s="8">
        <f>[1]Sheet1!M38</f>
        <v>1061</v>
      </c>
      <c r="C38" s="8">
        <f t="shared" si="0"/>
        <v>10.61</v>
      </c>
      <c r="D38" s="4">
        <v>-27.509822</v>
      </c>
      <c r="E38" s="4"/>
      <c r="F38" s="7">
        <f t="shared" si="2"/>
        <v>-27.509822</v>
      </c>
      <c r="G38" s="4"/>
      <c r="H38" s="4">
        <v>4.2338000918273652E-2</v>
      </c>
      <c r="I38" s="4"/>
      <c r="J38" s="7">
        <f t="shared" si="1"/>
        <v>4.2338000918273652E-2</v>
      </c>
      <c r="K38" s="6"/>
    </row>
    <row r="39" spans="1:11">
      <c r="A39" s="9" t="str">
        <f>[1]Sheet1!J39</f>
        <v>OC-8</v>
      </c>
      <c r="B39" s="8">
        <f>[1]Sheet1!M39</f>
        <v>1111</v>
      </c>
      <c r="C39" s="8">
        <f t="shared" si="0"/>
        <v>11.11</v>
      </c>
      <c r="D39" s="4">
        <v>-27.317781800000002</v>
      </c>
      <c r="E39" s="4"/>
      <c r="F39" s="7">
        <f t="shared" si="2"/>
        <v>-27.317781800000002</v>
      </c>
      <c r="G39" s="4"/>
      <c r="H39" s="4">
        <v>3.6253322180673092E-2</v>
      </c>
      <c r="I39" s="4"/>
      <c r="J39" s="7">
        <f t="shared" si="1"/>
        <v>3.6253322180673092E-2</v>
      </c>
      <c r="K39" s="6"/>
    </row>
    <row r="40" spans="1:11">
      <c r="A40" s="9" t="str">
        <f>[1]Sheet1!J40</f>
        <v>OC-9</v>
      </c>
      <c r="B40" s="8">
        <f>[1]Sheet1!M40</f>
        <v>1161</v>
      </c>
      <c r="C40" s="8">
        <f t="shared" si="0"/>
        <v>11.61</v>
      </c>
      <c r="D40" s="4">
        <v>-27.684404000000001</v>
      </c>
      <c r="E40" s="4"/>
      <c r="F40" s="7">
        <f t="shared" si="2"/>
        <v>-27.684404000000001</v>
      </c>
      <c r="G40" s="4"/>
      <c r="H40" s="4">
        <v>3.6925824009102978E-2</v>
      </c>
      <c r="I40" s="4"/>
      <c r="J40" s="7">
        <f t="shared" si="1"/>
        <v>3.6925824009102978E-2</v>
      </c>
      <c r="K40" s="6"/>
    </row>
    <row r="41" spans="1:11">
      <c r="A41" s="9" t="str">
        <f>[1]Sheet1!J41</f>
        <v>OC-10</v>
      </c>
      <c r="B41" s="8">
        <f>[1]Sheet1!M41</f>
        <v>1211</v>
      </c>
      <c r="C41" s="8">
        <f t="shared" si="0"/>
        <v>12.11</v>
      </c>
      <c r="D41" s="4">
        <v>-29.688626999999997</v>
      </c>
      <c r="E41" s="4">
        <v>-28.836356000000002</v>
      </c>
      <c r="F41" s="7">
        <f t="shared" si="2"/>
        <v>-29.262491499999999</v>
      </c>
      <c r="G41" s="4">
        <f t="shared" si="4"/>
        <v>0.6026466035086363</v>
      </c>
      <c r="H41" s="4">
        <v>8.3997627897681865E-2</v>
      </c>
      <c r="I41" s="4">
        <v>8.1742773401297486E-2</v>
      </c>
      <c r="J41" s="7">
        <f t="shared" si="1"/>
        <v>8.2870200649489675E-2</v>
      </c>
      <c r="K41" s="6">
        <f t="shared" si="3"/>
        <v>1.5944229049823717E-3</v>
      </c>
    </row>
    <row r="42" spans="1:11">
      <c r="A42" s="9" t="str">
        <f>[1]Sheet1!J42</f>
        <v>OC-11</v>
      </c>
      <c r="B42" s="8">
        <f>[1]Sheet1!M42</f>
        <v>1236</v>
      </c>
      <c r="C42" s="8">
        <f t="shared" si="0"/>
        <v>12.36</v>
      </c>
      <c r="D42" s="4">
        <v>-27.175206500000002</v>
      </c>
      <c r="E42" s="4"/>
      <c r="F42" s="7">
        <f t="shared" si="2"/>
        <v>-27.175206500000002</v>
      </c>
      <c r="G42" s="4"/>
      <c r="H42" s="4">
        <v>3.9174544289897507E-2</v>
      </c>
      <c r="I42" s="4"/>
      <c r="J42" s="7">
        <f t="shared" si="1"/>
        <v>3.9174544289897507E-2</v>
      </c>
      <c r="K42" s="6"/>
    </row>
    <row r="43" spans="1:11">
      <c r="A43" s="9" t="str">
        <f>[1]Sheet1!J43</f>
        <v>OC-12</v>
      </c>
      <c r="B43" s="8">
        <f>[1]Sheet1!M43</f>
        <v>1261</v>
      </c>
      <c r="C43" s="8">
        <f t="shared" si="0"/>
        <v>12.61</v>
      </c>
      <c r="D43" s="4">
        <v>-27.605842100000004</v>
      </c>
      <c r="E43" s="4"/>
      <c r="F43" s="7">
        <f t="shared" si="2"/>
        <v>-27.605842100000004</v>
      </c>
      <c r="G43" s="4"/>
      <c r="H43" s="4">
        <v>4.0925960552268249E-2</v>
      </c>
      <c r="I43" s="4"/>
      <c r="J43" s="7">
        <f t="shared" si="1"/>
        <v>4.0925960552268249E-2</v>
      </c>
      <c r="K43" s="6"/>
    </row>
    <row r="44" spans="1:11">
      <c r="A44" s="9" t="str">
        <f>[1]Sheet1!J44</f>
        <v>OC-13</v>
      </c>
      <c r="B44" s="8">
        <f>[1]Sheet1!M44</f>
        <v>1286</v>
      </c>
      <c r="C44" s="8">
        <f t="shared" si="0"/>
        <v>12.86</v>
      </c>
      <c r="D44" s="4">
        <v>-28.2343373</v>
      </c>
      <c r="E44" s="4">
        <v>-28.564303999999996</v>
      </c>
      <c r="F44" s="7">
        <f t="shared" si="2"/>
        <v>-28.39932065</v>
      </c>
      <c r="G44" s="4">
        <f t="shared" si="4"/>
        <v>0.23332169113574464</v>
      </c>
      <c r="H44" s="4">
        <v>3.8154414727972159E-2</v>
      </c>
      <c r="I44" s="4">
        <v>5.8276268712574845E-2</v>
      </c>
      <c r="J44" s="7">
        <f t="shared" si="1"/>
        <v>4.8215341720273502E-2</v>
      </c>
      <c r="K44" s="6">
        <f t="shared" si="3"/>
        <v>1.4228299402558113E-2</v>
      </c>
    </row>
    <row r="45" spans="1:11">
      <c r="A45" s="9" t="str">
        <f>[1]Sheet1!J45</f>
        <v>OC-14</v>
      </c>
      <c r="B45" s="8">
        <f>[1]Sheet1!M45</f>
        <v>1311</v>
      </c>
      <c r="C45" s="8">
        <f t="shared" si="0"/>
        <v>13.11</v>
      </c>
      <c r="D45" s="4">
        <v>-27.496243400000004</v>
      </c>
      <c r="E45" s="4">
        <v>-27.5563772</v>
      </c>
      <c r="F45" s="7">
        <f t="shared" si="2"/>
        <v>-27.526310300000002</v>
      </c>
      <c r="G45" s="4">
        <f t="shared" si="4"/>
        <v>4.2521017758512483E-2</v>
      </c>
      <c r="H45" s="4">
        <v>3.2229104773222418E-2</v>
      </c>
      <c r="I45" s="4">
        <v>3.3268688946015423E-2</v>
      </c>
      <c r="J45" s="7">
        <f t="shared" si="1"/>
        <v>3.2748896859618917E-2</v>
      </c>
      <c r="K45" s="6">
        <f t="shared" si="3"/>
        <v>7.3509701819614152E-4</v>
      </c>
    </row>
    <row r="46" spans="1:11">
      <c r="A46" s="9" t="str">
        <f>[1]Sheet1!J46</f>
        <v>OC-15</v>
      </c>
      <c r="B46" s="8">
        <f>[1]Sheet1!M46</f>
        <v>1336</v>
      </c>
      <c r="C46" s="8">
        <f t="shared" si="0"/>
        <v>13.36</v>
      </c>
      <c r="D46" s="4">
        <v>-26.560289900000001</v>
      </c>
      <c r="E46" s="4">
        <v>-27.595173200000005</v>
      </c>
      <c r="F46" s="7">
        <f t="shared" si="2"/>
        <v>-27.077731550000003</v>
      </c>
      <c r="G46" s="4">
        <f t="shared" si="4"/>
        <v>0.73177299916671512</v>
      </c>
      <c r="H46" s="4">
        <v>3.6649962825278812E-2</v>
      </c>
      <c r="I46" s="4">
        <v>3.6108874786891461E-2</v>
      </c>
      <c r="J46" s="7">
        <f t="shared" si="1"/>
        <v>3.637941880608514E-2</v>
      </c>
      <c r="K46" s="6">
        <f t="shared" si="3"/>
        <v>3.8260702116262279E-4</v>
      </c>
    </row>
    <row r="47" spans="1:11">
      <c r="A47" s="9" t="str">
        <f>[1]Sheet1!J47</f>
        <v>OC-16</v>
      </c>
      <c r="B47" s="8">
        <f>[1]Sheet1!M47</f>
        <v>1361</v>
      </c>
      <c r="C47" s="8">
        <f t="shared" si="0"/>
        <v>13.61</v>
      </c>
      <c r="D47" s="4">
        <v>-27.5563772</v>
      </c>
      <c r="E47" s="4">
        <v>-27.831828800000004</v>
      </c>
      <c r="F47" s="7">
        <f t="shared" si="2"/>
        <v>-27.694103000000002</v>
      </c>
      <c r="G47" s="4">
        <f t="shared" si="4"/>
        <v>0.1947736942486871</v>
      </c>
      <c r="H47" s="4">
        <v>3.1604557902973396E-2</v>
      </c>
      <c r="I47" s="4">
        <v>3.2654563426688633E-2</v>
      </c>
      <c r="J47" s="7">
        <f t="shared" si="1"/>
        <v>3.2129560664831011E-2</v>
      </c>
      <c r="K47" s="6">
        <f t="shared" si="3"/>
        <v>7.4246602610237666E-4</v>
      </c>
    </row>
    <row r="48" spans="1:11">
      <c r="A48" s="9" t="str">
        <f>[1]Sheet1!J48</f>
        <v>OC-20</v>
      </c>
      <c r="B48" s="8">
        <f>[1]Sheet1!M48</f>
        <v>1386</v>
      </c>
      <c r="C48" s="8">
        <f t="shared" si="0"/>
        <v>13.86</v>
      </c>
      <c r="D48" s="4">
        <v>-27.421561100000002</v>
      </c>
      <c r="E48" s="4"/>
      <c r="F48" s="7">
        <f t="shared" si="2"/>
        <v>-27.421561100000002</v>
      </c>
      <c r="G48" s="4"/>
      <c r="H48" s="4">
        <v>3.0430565081839441E-2</v>
      </c>
      <c r="I48" s="4"/>
      <c r="J48" s="7">
        <f t="shared" si="1"/>
        <v>3.0430565081839441E-2</v>
      </c>
      <c r="K48" s="6"/>
    </row>
    <row r="49" spans="1:11">
      <c r="A49" s="9" t="str">
        <f>[1]Sheet1!J49</f>
        <v>OC-21</v>
      </c>
      <c r="B49" s="8">
        <f>[1]Sheet1!M49</f>
        <v>1411</v>
      </c>
      <c r="C49" s="8">
        <f t="shared" si="0"/>
        <v>14.11</v>
      </c>
      <c r="D49" s="4">
        <v>-27.696042800000001</v>
      </c>
      <c r="E49" s="4"/>
      <c r="F49" s="7">
        <f t="shared" si="2"/>
        <v>-27.696042800000001</v>
      </c>
      <c r="G49" s="4"/>
      <c r="H49" s="4">
        <v>3.6190116525423727E-2</v>
      </c>
      <c r="I49" s="4"/>
      <c r="J49" s="7">
        <f t="shared" si="1"/>
        <v>3.6190116525423727E-2</v>
      </c>
      <c r="K49" s="6"/>
    </row>
    <row r="50" spans="1:11">
      <c r="A50" s="9" t="str">
        <f>[1]Sheet1!J50</f>
        <v>OC-22</v>
      </c>
      <c r="B50" s="8">
        <f>[1]Sheet1!M50</f>
        <v>1436</v>
      </c>
      <c r="C50" s="8">
        <f t="shared" si="0"/>
        <v>14.36</v>
      </c>
      <c r="D50" s="4">
        <v>-27.249888800000001</v>
      </c>
      <c r="E50" s="4"/>
      <c r="F50" s="7">
        <f t="shared" si="2"/>
        <v>-27.249888800000001</v>
      </c>
      <c r="G50" s="4"/>
      <c r="H50" s="4">
        <v>3.8474201680672275E-2</v>
      </c>
      <c r="I50" s="4"/>
      <c r="J50" s="7">
        <f t="shared" si="1"/>
        <v>3.8474201680672275E-2</v>
      </c>
      <c r="K50" s="6"/>
    </row>
    <row r="51" spans="1:11">
      <c r="A51" s="9" t="str">
        <f>[1]Sheet1!J51</f>
        <v>OC-23</v>
      </c>
      <c r="B51" s="8">
        <f>[1]Sheet1!M51</f>
        <v>1461</v>
      </c>
      <c r="C51" s="8">
        <f t="shared" si="0"/>
        <v>14.61</v>
      </c>
      <c r="D51" s="4">
        <v>-27.341059400000002</v>
      </c>
      <c r="E51" s="4"/>
      <c r="F51" s="7">
        <f t="shared" si="2"/>
        <v>-27.341059400000002</v>
      </c>
      <c r="G51" s="4"/>
      <c r="H51" s="4">
        <v>3.7344978967495217E-2</v>
      </c>
      <c r="I51" s="4"/>
      <c r="J51" s="7">
        <f t="shared" si="1"/>
        <v>3.7344978967495217E-2</v>
      </c>
      <c r="K51" s="6"/>
    </row>
    <row r="52" spans="1:11">
      <c r="A52" s="9" t="str">
        <f>[1]Sheet1!J52</f>
        <v>OC-24</v>
      </c>
      <c r="B52" s="8">
        <f>[1]Sheet1!M52</f>
        <v>1486</v>
      </c>
      <c r="C52" s="8">
        <f t="shared" si="0"/>
        <v>14.86</v>
      </c>
      <c r="D52" s="4">
        <v>-27.772664900000002</v>
      </c>
      <c r="E52" s="4"/>
      <c r="F52" s="7">
        <f t="shared" si="2"/>
        <v>-27.772664900000002</v>
      </c>
      <c r="G52" s="4"/>
      <c r="H52" s="4">
        <v>4.9073622214035738E-2</v>
      </c>
      <c r="I52" s="4"/>
      <c r="J52" s="7">
        <f t="shared" si="1"/>
        <v>4.9073622214035738E-2</v>
      </c>
      <c r="K52" s="6"/>
    </row>
    <row r="53" spans="1:11">
      <c r="A53" s="9" t="str">
        <f>[1]Sheet1!J53</f>
        <v>OC-25</v>
      </c>
      <c r="B53" s="8">
        <f>[1]Sheet1!M53</f>
        <v>1511</v>
      </c>
      <c r="C53" s="8">
        <f t="shared" si="0"/>
        <v>15.11</v>
      </c>
      <c r="D53" s="4">
        <v>-28.351695200000002</v>
      </c>
      <c r="E53" s="4">
        <v>-27.625603400000003</v>
      </c>
      <c r="F53" s="7">
        <f t="shared" si="2"/>
        <v>-27.988649300000002</v>
      </c>
      <c r="G53" s="4">
        <f t="shared" si="4"/>
        <v>0.51342443554394568</v>
      </c>
      <c r="H53" s="4">
        <v>5.1959444960952027E-2</v>
      </c>
      <c r="I53" s="4">
        <v>4.2055356937248121E-2</v>
      </c>
      <c r="J53" s="7">
        <f t="shared" si="1"/>
        <v>4.7007400949100074E-2</v>
      </c>
      <c r="K53" s="6">
        <f t="shared" si="3"/>
        <v>7.0032478030295298E-3</v>
      </c>
    </row>
    <row r="54" spans="1:11">
      <c r="A54" s="9" t="str">
        <f>[1]Sheet1!J54</f>
        <v>OC-26</v>
      </c>
      <c r="B54" s="8">
        <f>[1]Sheet1!M54</f>
        <v>1536</v>
      </c>
      <c r="C54" s="8">
        <f t="shared" si="0"/>
        <v>15.36</v>
      </c>
      <c r="D54" s="4">
        <v>-28.193763300000001</v>
      </c>
      <c r="E54" s="4"/>
      <c r="F54" s="7">
        <f t="shared" si="2"/>
        <v>-28.193763300000001</v>
      </c>
      <c r="G54" s="4"/>
      <c r="H54" s="4">
        <v>3.4516666060716225E-2</v>
      </c>
      <c r="I54" s="4"/>
      <c r="J54" s="7">
        <f t="shared" si="1"/>
        <v>3.4516666060716225E-2</v>
      </c>
      <c r="K54" s="6"/>
    </row>
    <row r="55" spans="1:11">
      <c r="A55" s="9" t="str">
        <f>[1]Sheet1!J55</f>
        <v>OC-27</v>
      </c>
      <c r="B55" s="8">
        <f>[1]Sheet1!M55</f>
        <v>1561</v>
      </c>
      <c r="C55" s="8">
        <f t="shared" si="0"/>
        <v>15.61</v>
      </c>
      <c r="D55" s="4">
        <v>-27.785979000000005</v>
      </c>
      <c r="E55" s="4"/>
      <c r="F55" s="7">
        <f t="shared" si="2"/>
        <v>-27.785979000000005</v>
      </c>
      <c r="G55" s="4"/>
      <c r="H55" s="4">
        <v>3.4744403567447055E-2</v>
      </c>
      <c r="I55" s="4"/>
      <c r="J55" s="7">
        <f t="shared" si="1"/>
        <v>3.4744403567447055E-2</v>
      </c>
      <c r="K55" s="6"/>
    </row>
    <row r="56" spans="1:11">
      <c r="A56" s="9" t="str">
        <f>[1]Sheet1!J56</f>
        <v>OC-28</v>
      </c>
      <c r="B56" s="8">
        <f>[1]Sheet1!M56</f>
        <v>1586</v>
      </c>
      <c r="C56" s="8">
        <f t="shared" si="0"/>
        <v>15.86</v>
      </c>
      <c r="D56" s="4">
        <v>-27.860299400000002</v>
      </c>
      <c r="E56" s="4"/>
      <c r="F56" s="7">
        <f t="shared" si="2"/>
        <v>-27.860299400000002</v>
      </c>
      <c r="G56" s="4"/>
      <c r="H56" s="4">
        <v>4.163417582417582E-2</v>
      </c>
      <c r="I56" s="4"/>
      <c r="J56" s="7">
        <f t="shared" si="1"/>
        <v>4.163417582417582E-2</v>
      </c>
      <c r="K56" s="6"/>
    </row>
    <row r="57" spans="1:11">
      <c r="A57" s="9" t="str">
        <f>[1]Sheet1!J57</f>
        <v>OC-29</v>
      </c>
      <c r="B57" s="8">
        <f>[1]Sheet1!M57</f>
        <v>1611</v>
      </c>
      <c r="C57" s="8">
        <f t="shared" si="0"/>
        <v>16.11</v>
      </c>
      <c r="D57" s="4">
        <v>-28.279818500000005</v>
      </c>
      <c r="E57" s="4">
        <v>-28.246909999999996</v>
      </c>
      <c r="F57" s="7">
        <f t="shared" si="2"/>
        <v>-28.263364250000002</v>
      </c>
      <c r="G57" s="4">
        <f t="shared" si="4"/>
        <v>2.3269823508683472E-2</v>
      </c>
      <c r="H57" s="4">
        <v>3.2566661418781256E-2</v>
      </c>
      <c r="I57" s="4">
        <v>4.5633510255205886E-2</v>
      </c>
      <c r="J57" s="7">
        <f t="shared" si="1"/>
        <v>3.9100085836993571E-2</v>
      </c>
      <c r="K57" s="6">
        <f t="shared" si="3"/>
        <v>9.2396574209753848E-3</v>
      </c>
    </row>
    <row r="58" spans="1:11">
      <c r="A58" s="9" t="str">
        <f>[1]Sheet1!J58</f>
        <v>OC-30</v>
      </c>
      <c r="B58" s="8">
        <f>[1]Sheet1!M58</f>
        <v>1636</v>
      </c>
      <c r="C58" s="8">
        <f t="shared" si="0"/>
        <v>16.36</v>
      </c>
      <c r="D58" s="4">
        <v>-27.871056300000003</v>
      </c>
      <c r="E58" s="4"/>
      <c r="F58" s="7">
        <f t="shared" si="2"/>
        <v>-27.871056300000003</v>
      </c>
      <c r="G58" s="4"/>
      <c r="H58" s="4">
        <v>4.0307751004016068E-2</v>
      </c>
      <c r="I58" s="4"/>
      <c r="J58" s="7">
        <f t="shared" si="1"/>
        <v>4.0307751004016068E-2</v>
      </c>
      <c r="K58" s="6"/>
    </row>
    <row r="59" spans="1:11">
      <c r="A59" s="9" t="str">
        <f>[1]Sheet1!J59</f>
        <v>OC-31</v>
      </c>
      <c r="B59" s="8">
        <f>[1]Sheet1!M59</f>
        <v>1661</v>
      </c>
      <c r="C59" s="8">
        <f t="shared" si="0"/>
        <v>16.61</v>
      </c>
      <c r="D59" s="4">
        <v>-27.950266200000002</v>
      </c>
      <c r="E59" s="4"/>
      <c r="F59" s="7">
        <f t="shared" si="2"/>
        <v>-27.950266200000002</v>
      </c>
      <c r="G59" s="4"/>
      <c r="H59" s="4">
        <v>4.3555878039367037E-2</v>
      </c>
      <c r="I59" s="4"/>
      <c r="J59" s="7">
        <f t="shared" si="1"/>
        <v>4.3555878039367037E-2</v>
      </c>
      <c r="K59" s="6"/>
    </row>
    <row r="60" spans="1:11">
      <c r="A60" s="9" t="str">
        <f>[1]Sheet1!J60</f>
        <v>OC-32</v>
      </c>
      <c r="B60" s="8">
        <f>[1]Sheet1!M60</f>
        <v>1686</v>
      </c>
      <c r="C60" s="8">
        <f t="shared" si="0"/>
        <v>16.86</v>
      </c>
      <c r="D60" s="4">
        <v>-27.870078400000004</v>
      </c>
      <c r="E60" s="4"/>
      <c r="F60" s="7">
        <f t="shared" si="2"/>
        <v>-27.870078400000004</v>
      </c>
      <c r="G60" s="4"/>
      <c r="H60" s="4">
        <v>3.4855784704242179E-2</v>
      </c>
      <c r="I60" s="4"/>
      <c r="J60" s="7">
        <f t="shared" si="1"/>
        <v>3.4855784704242179E-2</v>
      </c>
      <c r="K60" s="6"/>
    </row>
    <row r="61" spans="1:11">
      <c r="A61" s="9" t="str">
        <f>[1]Sheet1!J61</f>
        <v>OC-33</v>
      </c>
      <c r="B61" s="8">
        <f>[1]Sheet1!M61</f>
        <v>1686</v>
      </c>
      <c r="C61" s="8">
        <f t="shared" si="0"/>
        <v>16.86</v>
      </c>
      <c r="D61" s="4">
        <v>-28.171271600000004</v>
      </c>
      <c r="E61" s="4"/>
      <c r="F61" s="7">
        <f t="shared" si="2"/>
        <v>-28.171271600000004</v>
      </c>
      <c r="G61" s="4"/>
      <c r="H61" s="4">
        <v>3.3766331275323171E-2</v>
      </c>
      <c r="I61" s="4"/>
      <c r="J61" s="7">
        <f t="shared" si="1"/>
        <v>3.3766331275323171E-2</v>
      </c>
      <c r="K61" s="6"/>
    </row>
    <row r="62" spans="1:11">
      <c r="A62" s="9" t="str">
        <f>[1]Sheet1!J62</f>
        <v>OC-34</v>
      </c>
      <c r="B62" s="8">
        <f>[1]Sheet1!M62</f>
        <v>1736</v>
      </c>
      <c r="C62" s="8">
        <f t="shared" si="0"/>
        <v>17.36</v>
      </c>
      <c r="D62" s="4">
        <v>-28.138023000000004</v>
      </c>
      <c r="E62" s="4"/>
      <c r="F62" s="7">
        <f t="shared" si="2"/>
        <v>-28.138023000000004</v>
      </c>
      <c r="G62" s="4"/>
      <c r="H62" s="4">
        <v>2.5449218965178044E-2</v>
      </c>
      <c r="I62" s="4"/>
      <c r="J62" s="7">
        <f t="shared" si="1"/>
        <v>2.5449218965178044E-2</v>
      </c>
      <c r="K62" s="6"/>
    </row>
    <row r="63" spans="1:11">
      <c r="A63" s="9" t="str">
        <f>[1]Sheet1!J63</f>
        <v>OC-35</v>
      </c>
      <c r="B63" s="8">
        <f>[1]Sheet1!M63</f>
        <v>1761</v>
      </c>
      <c r="C63" s="8">
        <f t="shared" si="0"/>
        <v>17.61</v>
      </c>
      <c r="D63" s="4">
        <v>-27.828028700000004</v>
      </c>
      <c r="E63" s="4"/>
      <c r="F63" s="7">
        <f t="shared" si="2"/>
        <v>-27.828028700000004</v>
      </c>
      <c r="G63" s="4"/>
      <c r="H63" s="4">
        <v>4.9551056726413238E-2</v>
      </c>
      <c r="I63" s="4"/>
      <c r="J63" s="7">
        <f t="shared" si="1"/>
        <v>4.9551056726413238E-2</v>
      </c>
      <c r="K63" s="6"/>
    </row>
    <row r="64" spans="1:11">
      <c r="A64" s="9" t="str">
        <f>[1]Sheet1!J64</f>
        <v>OC-36</v>
      </c>
      <c r="B64" s="8">
        <f>[1]Sheet1!M64</f>
        <v>1786</v>
      </c>
      <c r="C64" s="8">
        <f t="shared" si="0"/>
        <v>17.86</v>
      </c>
      <c r="D64" s="4">
        <v>-27.820205500000004</v>
      </c>
      <c r="E64" s="4"/>
      <c r="F64" s="7">
        <f t="shared" si="2"/>
        <v>-27.820205500000004</v>
      </c>
      <c r="G64" s="4"/>
      <c r="H64" s="4">
        <v>3.9331387573964489E-2</v>
      </c>
      <c r="I64" s="4"/>
      <c r="J64" s="7">
        <f t="shared" si="1"/>
        <v>3.9331387573964489E-2</v>
      </c>
      <c r="K64" s="6"/>
    </row>
    <row r="65" spans="1:11">
      <c r="A65" s="9" t="str">
        <f>[1]Sheet1!J65</f>
        <v>OC-37</v>
      </c>
      <c r="B65" s="8">
        <f>[1]Sheet1!M65</f>
        <v>1811</v>
      </c>
      <c r="C65" s="8">
        <f t="shared" si="0"/>
        <v>18.11</v>
      </c>
      <c r="D65" s="4">
        <v>-28.114553400000005</v>
      </c>
      <c r="E65" s="4">
        <v>-28.983717499999997</v>
      </c>
      <c r="F65" s="7">
        <f t="shared" si="2"/>
        <v>-28.549135450000001</v>
      </c>
      <c r="G65" s="4">
        <f t="shared" si="4"/>
        <v>0.61459182907389676</v>
      </c>
      <c r="H65" s="4">
        <v>3.1065304914150382E-2</v>
      </c>
      <c r="I65" s="4">
        <v>6.8680074117417597E-2</v>
      </c>
      <c r="J65" s="7">
        <f t="shared" si="1"/>
        <v>4.987268951578399E-2</v>
      </c>
      <c r="K65" s="6">
        <f t="shared" si="3"/>
        <v>2.659765837639716E-2</v>
      </c>
    </row>
    <row r="66" spans="1:11">
      <c r="A66" s="9" t="str">
        <f>[1]Sheet1!J66</f>
        <v>OC-38</v>
      </c>
      <c r="B66" s="8">
        <f>[1]Sheet1!M66</f>
        <v>1836</v>
      </c>
      <c r="C66" s="8">
        <f t="shared" si="0"/>
        <v>18.36</v>
      </c>
      <c r="D66" s="4" t="s">
        <v>13</v>
      </c>
      <c r="E66" s="4"/>
      <c r="F66" s="7"/>
      <c r="G66" s="4"/>
      <c r="H66" s="4">
        <v>4.666212465373961E-2</v>
      </c>
      <c r="I66" s="4">
        <v>5.2111214938543954E-2</v>
      </c>
      <c r="J66" s="7">
        <f t="shared" si="1"/>
        <v>4.9386669796141786E-2</v>
      </c>
      <c r="K66" s="6">
        <f t="shared" si="3"/>
        <v>3.8530886916828869E-3</v>
      </c>
    </row>
    <row r="67" spans="1:11">
      <c r="A67" s="9" t="str">
        <f>[1]Sheet1!J67</f>
        <v>OC-39</v>
      </c>
      <c r="B67" s="8">
        <f>[1]Sheet1!M67</f>
        <v>1886</v>
      </c>
      <c r="C67" s="8">
        <f t="shared" ref="C67:C130" si="5">B67/100</f>
        <v>18.86</v>
      </c>
      <c r="D67" s="4">
        <v>-26.503952100000003</v>
      </c>
      <c r="E67" s="4"/>
      <c r="F67" s="7">
        <f t="shared" ref="F67:F130" si="6">AVERAGE(D67:E67)</f>
        <v>-26.503952100000003</v>
      </c>
      <c r="G67" s="4"/>
      <c r="H67" s="4">
        <v>4.5625964617513337E-2</v>
      </c>
      <c r="I67" s="4"/>
      <c r="J67" s="7">
        <f t="shared" ref="J67:J130" si="7">AVERAGE(H67:I67)</f>
        <v>4.5625964617513337E-2</v>
      </c>
      <c r="K67" s="6"/>
    </row>
    <row r="68" spans="1:11">
      <c r="A68" s="9" t="str">
        <f>[1]Sheet1!J68</f>
        <v>OC-40</v>
      </c>
      <c r="B68" s="8">
        <f>[1]Sheet1!M68</f>
        <v>1911</v>
      </c>
      <c r="C68" s="8">
        <f t="shared" si="5"/>
        <v>19.11</v>
      </c>
      <c r="D68" s="4">
        <v>-26.701487900000004</v>
      </c>
      <c r="E68" s="4"/>
      <c r="F68" s="7">
        <f t="shared" si="6"/>
        <v>-26.701487900000004</v>
      </c>
      <c r="G68" s="4"/>
      <c r="H68" s="4">
        <v>4.0317755142017624E-2</v>
      </c>
      <c r="I68" s="4"/>
      <c r="J68" s="7">
        <f t="shared" si="7"/>
        <v>4.0317755142017624E-2</v>
      </c>
      <c r="K68" s="6"/>
    </row>
    <row r="69" spans="1:11">
      <c r="A69" s="9" t="str">
        <f>[1]Sheet1!J69</f>
        <v>OC-41</v>
      </c>
      <c r="B69" s="8">
        <f>[1]Sheet1!M69</f>
        <v>1961</v>
      </c>
      <c r="C69" s="8">
        <f t="shared" si="5"/>
        <v>19.61</v>
      </c>
      <c r="D69" s="4">
        <v>-27.586487400000003</v>
      </c>
      <c r="E69" s="4">
        <v>-28.727122999999999</v>
      </c>
      <c r="F69" s="7">
        <f t="shared" si="6"/>
        <v>-28.156805200000001</v>
      </c>
      <c r="G69" s="4">
        <f t="shared" ref="G69:G121" si="8">STDEV(D69:E69)</f>
        <v>0.80655116762278345</v>
      </c>
      <c r="H69" s="4">
        <v>3.648454239569314E-2</v>
      </c>
      <c r="I69" s="4">
        <v>5.4165053017944532E-2</v>
      </c>
      <c r="J69" s="7">
        <f t="shared" si="7"/>
        <v>4.532479770681884E-2</v>
      </c>
      <c r="K69" s="6">
        <f t="shared" ref="K69:K121" si="9">STDEV(H69:I69)</f>
        <v>1.2502008955834748E-2</v>
      </c>
    </row>
    <row r="70" spans="1:11">
      <c r="A70" s="9" t="str">
        <f>[1]Sheet1!J70</f>
        <v>OC-42</v>
      </c>
      <c r="B70" s="8">
        <f>[1]Sheet1!M70</f>
        <v>1986</v>
      </c>
      <c r="C70" s="8">
        <f t="shared" si="5"/>
        <v>19.86</v>
      </c>
      <c r="D70" s="4">
        <v>-27.540526100000001</v>
      </c>
      <c r="E70" s="4"/>
      <c r="F70" s="7">
        <f t="shared" si="6"/>
        <v>-27.540526100000001</v>
      </c>
      <c r="G70" s="4"/>
      <c r="H70" s="4">
        <v>3.0618422504136791E-2</v>
      </c>
      <c r="I70" s="4"/>
      <c r="J70" s="7">
        <f t="shared" si="7"/>
        <v>3.0618422504136791E-2</v>
      </c>
      <c r="K70" s="6"/>
    </row>
    <row r="71" spans="1:11">
      <c r="A71" s="9" t="str">
        <f>[1]Sheet1!J71</f>
        <v>OC-43</v>
      </c>
      <c r="B71" s="8">
        <f>[1]Sheet1!M71</f>
        <v>2011</v>
      </c>
      <c r="C71" s="8">
        <f t="shared" si="5"/>
        <v>20.11</v>
      </c>
      <c r="D71" s="4">
        <v>-27.637338200000002</v>
      </c>
      <c r="E71" s="4"/>
      <c r="F71" s="7">
        <f t="shared" si="6"/>
        <v>-27.637338200000002</v>
      </c>
      <c r="G71" s="4"/>
      <c r="H71" s="4">
        <v>3.2361533081285435E-2</v>
      </c>
      <c r="I71" s="4"/>
      <c r="J71" s="7">
        <f t="shared" si="7"/>
        <v>3.2361533081285435E-2</v>
      </c>
      <c r="K71" s="6"/>
    </row>
    <row r="72" spans="1:11">
      <c r="A72" s="9" t="str">
        <f>[1]Sheet1!J72</f>
        <v>OC-44</v>
      </c>
      <c r="B72" s="8">
        <f>[1]Sheet1!M72</f>
        <v>2036</v>
      </c>
      <c r="C72" s="8">
        <f t="shared" si="5"/>
        <v>20.36</v>
      </c>
      <c r="D72" s="4">
        <v>-27.438824500000003</v>
      </c>
      <c r="E72" s="4"/>
      <c r="F72" s="7">
        <f t="shared" si="6"/>
        <v>-27.438824500000003</v>
      </c>
      <c r="G72" s="4"/>
      <c r="H72" s="4">
        <v>3.1357072748267899E-2</v>
      </c>
      <c r="I72" s="4"/>
      <c r="J72" s="7">
        <f t="shared" si="7"/>
        <v>3.1357072748267899E-2</v>
      </c>
      <c r="K72" s="6"/>
    </row>
    <row r="73" spans="1:11">
      <c r="A73" s="9" t="str">
        <f>[1]Sheet1!J73</f>
        <v>OC-45</v>
      </c>
      <c r="B73" s="8">
        <f>[1]Sheet1!M73</f>
        <v>2061</v>
      </c>
      <c r="C73" s="8">
        <f t="shared" si="5"/>
        <v>20.61</v>
      </c>
      <c r="D73" s="4">
        <v>-27.280404700000005</v>
      </c>
      <c r="E73" s="4"/>
      <c r="F73" s="7">
        <f t="shared" si="6"/>
        <v>-27.280404700000005</v>
      </c>
      <c r="G73" s="4"/>
      <c r="H73" s="4">
        <v>3.4458632399331973E-2</v>
      </c>
      <c r="I73" s="4"/>
      <c r="J73" s="7">
        <f t="shared" si="7"/>
        <v>3.4458632399331973E-2</v>
      </c>
      <c r="K73" s="6"/>
    </row>
    <row r="74" spans="1:11">
      <c r="A74" s="9" t="str">
        <f>[1]Sheet1!J74</f>
        <v>OC-46</v>
      </c>
      <c r="B74" s="8">
        <f>[1]Sheet1!M74</f>
        <v>2086</v>
      </c>
      <c r="C74" s="8">
        <f t="shared" si="5"/>
        <v>20.86</v>
      </c>
      <c r="D74" s="4">
        <v>-27.565951500000004</v>
      </c>
      <c r="E74" s="4"/>
      <c r="F74" s="7">
        <f t="shared" si="6"/>
        <v>-27.565951500000004</v>
      </c>
      <c r="G74" s="4"/>
      <c r="H74" s="4">
        <v>3.2663503202712885E-2</v>
      </c>
      <c r="I74" s="4"/>
      <c r="J74" s="7">
        <f t="shared" si="7"/>
        <v>3.2663503202712885E-2</v>
      </c>
      <c r="K74" s="6"/>
    </row>
    <row r="75" spans="1:11">
      <c r="A75" s="9" t="str">
        <f>[1]Sheet1!J75</f>
        <v>OC-47</v>
      </c>
      <c r="B75" s="8">
        <f>[1]Sheet1!M75</f>
        <v>2136</v>
      </c>
      <c r="C75" s="8">
        <f t="shared" si="5"/>
        <v>21.36</v>
      </c>
      <c r="D75" s="4">
        <v>-27.779133700000003</v>
      </c>
      <c r="E75" s="4"/>
      <c r="F75" s="7">
        <f t="shared" si="6"/>
        <v>-27.779133700000003</v>
      </c>
      <c r="G75" s="4"/>
      <c r="H75" s="4">
        <v>3.7891120996441277E-2</v>
      </c>
      <c r="I75" s="4"/>
      <c r="J75" s="7">
        <f t="shared" si="7"/>
        <v>3.7891120996441277E-2</v>
      </c>
      <c r="K75" s="6"/>
    </row>
    <row r="76" spans="1:11">
      <c r="A76" s="9" t="str">
        <f>[1]Sheet1!J76</f>
        <v>OC-48</v>
      </c>
      <c r="B76" s="8">
        <f>[1]Sheet1!M76</f>
        <v>2161</v>
      </c>
      <c r="C76" s="8">
        <f t="shared" si="5"/>
        <v>21.61</v>
      </c>
      <c r="D76" s="4">
        <v>-27.575730500000002</v>
      </c>
      <c r="E76" s="4"/>
      <c r="F76" s="7">
        <f t="shared" si="6"/>
        <v>-27.575730500000002</v>
      </c>
      <c r="G76" s="4"/>
      <c r="H76" s="4">
        <v>2.676098080212887E-2</v>
      </c>
      <c r="I76" s="4"/>
      <c r="J76" s="7">
        <f t="shared" si="7"/>
        <v>2.676098080212887E-2</v>
      </c>
      <c r="K76" s="6"/>
    </row>
    <row r="77" spans="1:11">
      <c r="A77" s="9" t="str">
        <f>[1]Sheet1!J77</f>
        <v>OC-49</v>
      </c>
      <c r="B77" s="8">
        <f>[1]Sheet1!M77</f>
        <v>2186</v>
      </c>
      <c r="C77" s="8">
        <f t="shared" si="5"/>
        <v>21.86</v>
      </c>
      <c r="D77" s="4">
        <v>-27.290183700000004</v>
      </c>
      <c r="E77" s="4"/>
      <c r="F77" s="7">
        <f t="shared" si="6"/>
        <v>-27.290183700000004</v>
      </c>
      <c r="G77" s="4"/>
      <c r="H77" s="4">
        <v>3.3555096793116933E-2</v>
      </c>
      <c r="I77" s="4"/>
      <c r="J77" s="7">
        <f t="shared" si="7"/>
        <v>3.3555096793116933E-2</v>
      </c>
      <c r="K77" s="6"/>
    </row>
    <row r="78" spans="1:11">
      <c r="A78" s="9" t="str">
        <f>[1]Sheet1!J78</f>
        <v>OC-50</v>
      </c>
      <c r="B78" s="8">
        <f>[1]Sheet1!M78</f>
        <v>2211</v>
      </c>
      <c r="C78" s="8">
        <f t="shared" si="5"/>
        <v>22.11</v>
      </c>
      <c r="D78" s="4">
        <v>-28.49371</v>
      </c>
      <c r="E78" s="4">
        <v>-28.819868</v>
      </c>
      <c r="F78" s="7">
        <f t="shared" si="6"/>
        <v>-28.656789</v>
      </c>
      <c r="G78" s="4">
        <f t="shared" si="8"/>
        <v>0.23062853353824161</v>
      </c>
      <c r="H78" s="4">
        <v>6.1704890153001173E-2</v>
      </c>
      <c r="I78" s="4">
        <v>7.3034554514650171E-2</v>
      </c>
      <c r="J78" s="7">
        <f t="shared" si="7"/>
        <v>6.7369722333825668E-2</v>
      </c>
      <c r="K78" s="6">
        <f t="shared" si="9"/>
        <v>8.0112824986895634E-3</v>
      </c>
    </row>
    <row r="79" spans="1:11">
      <c r="A79" s="9" t="str">
        <f>[1]Sheet1!J79</f>
        <v>OC-51</v>
      </c>
      <c r="B79" s="8">
        <f>[1]Sheet1!M79</f>
        <v>2236</v>
      </c>
      <c r="C79" s="8">
        <f t="shared" si="5"/>
        <v>22.36</v>
      </c>
      <c r="D79" s="4">
        <v>-25.491795</v>
      </c>
      <c r="E79" s="4"/>
      <c r="F79" s="7">
        <f t="shared" si="6"/>
        <v>-25.491795</v>
      </c>
      <c r="G79" s="4"/>
      <c r="H79" s="4">
        <v>8.5986996858433154E-2</v>
      </c>
      <c r="I79" s="4"/>
      <c r="J79" s="7">
        <f t="shared" si="7"/>
        <v>8.5986996858433154E-2</v>
      </c>
      <c r="K79" s="6"/>
    </row>
    <row r="80" spans="1:11">
      <c r="A80" s="9" t="str">
        <f>[1]Sheet1!J80</f>
        <v>OC-52</v>
      </c>
      <c r="B80" s="8">
        <f>[1]Sheet1!M80</f>
        <v>2261</v>
      </c>
      <c r="C80" s="8">
        <f t="shared" si="5"/>
        <v>22.61</v>
      </c>
      <c r="D80" s="4"/>
      <c r="E80" s="4"/>
      <c r="F80" s="7"/>
      <c r="G80" s="4"/>
      <c r="H80" s="4">
        <v>8.527775992063491E-2</v>
      </c>
      <c r="I80" s="4">
        <v>5.3409570080391461E-2</v>
      </c>
      <c r="J80" s="7">
        <f t="shared" si="7"/>
        <v>6.9343665000513185E-2</v>
      </c>
      <c r="K80" s="6">
        <f t="shared" si="9"/>
        <v>2.253421314017641E-2</v>
      </c>
    </row>
    <row r="81" spans="1:11">
      <c r="A81" s="9" t="str">
        <f>[1]Sheet1!J81</f>
        <v>OC-53</v>
      </c>
      <c r="B81" s="8">
        <f>[1]Sheet1!M81</f>
        <v>2286</v>
      </c>
      <c r="C81" s="8">
        <f t="shared" si="5"/>
        <v>22.86</v>
      </c>
      <c r="D81" s="4">
        <v>-26.661915</v>
      </c>
      <c r="E81" s="4"/>
      <c r="F81" s="7">
        <f t="shared" si="6"/>
        <v>-26.661915</v>
      </c>
      <c r="G81" s="4"/>
      <c r="H81" s="4">
        <v>6.4110062941064264E-2</v>
      </c>
      <c r="I81" s="4"/>
      <c r="J81" s="7">
        <f t="shared" si="7"/>
        <v>6.4110062941064264E-2</v>
      </c>
      <c r="K81" s="6"/>
    </row>
    <row r="82" spans="1:11">
      <c r="A82" s="9" t="str">
        <f>[1]Sheet1!J82</f>
        <v>OC-54</v>
      </c>
      <c r="B82" s="8">
        <f>[1]Sheet1!M82</f>
        <v>2311</v>
      </c>
      <c r="C82" s="8">
        <f t="shared" si="5"/>
        <v>23.11</v>
      </c>
      <c r="D82" s="4">
        <v>-26.688780000000001</v>
      </c>
      <c r="E82" s="4"/>
      <c r="F82" s="7">
        <f t="shared" si="6"/>
        <v>-26.688780000000001</v>
      </c>
      <c r="G82" s="4"/>
      <c r="H82" s="4">
        <v>7.6362145955119753E-2</v>
      </c>
      <c r="I82" s="4"/>
      <c r="J82" s="7">
        <f t="shared" si="7"/>
        <v>7.6362145955119753E-2</v>
      </c>
      <c r="K82" s="6"/>
    </row>
    <row r="83" spans="1:11">
      <c r="A83" s="9" t="str">
        <f>[1]Sheet1!J83</f>
        <v>OC-55</v>
      </c>
      <c r="B83" s="8">
        <f>[1]Sheet1!M83</f>
        <v>2336</v>
      </c>
      <c r="C83" s="8">
        <f t="shared" si="5"/>
        <v>23.36</v>
      </c>
      <c r="D83" s="4">
        <v>-26.058945000000001</v>
      </c>
      <c r="E83" s="4"/>
      <c r="F83" s="7">
        <f t="shared" si="6"/>
        <v>-26.058945000000001</v>
      </c>
      <c r="G83" s="4"/>
      <c r="H83" s="4">
        <v>7.1124655337025014E-2</v>
      </c>
      <c r="I83" s="4"/>
      <c r="J83" s="7">
        <f t="shared" si="7"/>
        <v>7.1124655337025014E-2</v>
      </c>
      <c r="K83" s="6"/>
    </row>
    <row r="84" spans="1:11">
      <c r="A84" s="9" t="str">
        <f>[1]Sheet1!J84</f>
        <v>OC-56</v>
      </c>
      <c r="B84" s="8">
        <f>[1]Sheet1!M84</f>
        <v>2361</v>
      </c>
      <c r="C84" s="8">
        <f t="shared" si="5"/>
        <v>23.61</v>
      </c>
      <c r="D84" s="4">
        <v>-27.438015</v>
      </c>
      <c r="E84" s="4">
        <v>-28.572548000000001</v>
      </c>
      <c r="F84" s="7">
        <f t="shared" si="6"/>
        <v>-28.005281500000002</v>
      </c>
      <c r="G84" s="4">
        <f t="shared" si="8"/>
        <v>0.80223597777991806</v>
      </c>
      <c r="H84" s="4">
        <v>7.1740041967597104E-2</v>
      </c>
      <c r="I84" s="4">
        <v>6.0500447983014849E-2</v>
      </c>
      <c r="J84" s="7">
        <f t="shared" si="7"/>
        <v>6.612024497530597E-2</v>
      </c>
      <c r="K84" s="6">
        <f t="shared" si="9"/>
        <v>7.9475931242816399E-3</v>
      </c>
    </row>
    <row r="85" spans="1:11">
      <c r="A85" s="9" t="str">
        <f>[1]Sheet1!J85</f>
        <v>OC-57</v>
      </c>
      <c r="B85" s="8">
        <f>[1]Sheet1!M85</f>
        <v>2386</v>
      </c>
      <c r="C85" s="8">
        <f t="shared" si="5"/>
        <v>23.86</v>
      </c>
      <c r="D85" s="4">
        <v>-26.604205</v>
      </c>
      <c r="E85" s="4"/>
      <c r="F85" s="7">
        <f t="shared" si="6"/>
        <v>-26.604205</v>
      </c>
      <c r="G85" s="4"/>
      <c r="H85" s="4">
        <v>7.6732082562014067E-2</v>
      </c>
      <c r="I85" s="4"/>
      <c r="J85" s="7">
        <f t="shared" si="7"/>
        <v>7.6732082562014067E-2</v>
      </c>
      <c r="K85" s="6"/>
    </row>
    <row r="86" spans="1:11">
      <c r="A86" s="9" t="str">
        <f>[1]Sheet1!J86</f>
        <v>OC-58</v>
      </c>
      <c r="B86" s="8">
        <f>[1]Sheet1!M86</f>
        <v>2411</v>
      </c>
      <c r="C86" s="8">
        <f t="shared" si="5"/>
        <v>24.11</v>
      </c>
      <c r="D86" s="4">
        <v>-29.628010000000003</v>
      </c>
      <c r="E86" s="4"/>
      <c r="F86" s="7">
        <f t="shared" si="6"/>
        <v>-29.628010000000003</v>
      </c>
      <c r="G86" s="4"/>
      <c r="H86" s="4">
        <v>0.16848058694407331</v>
      </c>
      <c r="I86" s="4"/>
      <c r="J86" s="7">
        <f t="shared" si="7"/>
        <v>0.16848058694407331</v>
      </c>
      <c r="K86" s="6"/>
    </row>
    <row r="87" spans="1:11">
      <c r="A87" s="9" t="str">
        <f>[1]Sheet1!J87</f>
        <v>OC-59</v>
      </c>
      <c r="B87" s="8">
        <f>[1]Sheet1!M87</f>
        <v>2436</v>
      </c>
      <c r="C87" s="8">
        <f t="shared" si="5"/>
        <v>24.36</v>
      </c>
      <c r="D87" s="4">
        <v>-29.748404999999998</v>
      </c>
      <c r="E87" s="4">
        <v>-29.226160500000002</v>
      </c>
      <c r="F87" s="7">
        <f t="shared" si="6"/>
        <v>-29.487282749999999</v>
      </c>
      <c r="G87" s="4">
        <f t="shared" si="8"/>
        <v>0.36928262738737494</v>
      </c>
      <c r="H87" s="4">
        <v>0.17369103448275863</v>
      </c>
      <c r="I87" s="4">
        <v>5.7911514806378121E-2</v>
      </c>
      <c r="J87" s="7">
        <f t="shared" si="7"/>
        <v>0.11580127464456838</v>
      </c>
      <c r="K87" s="6">
        <f t="shared" si="9"/>
        <v>8.1868483485689966E-2</v>
      </c>
    </row>
    <row r="88" spans="1:11">
      <c r="A88" s="9" t="str">
        <f>[1]Sheet1!J88</f>
        <v>OC-60</v>
      </c>
      <c r="B88" s="8">
        <f>[1]Sheet1!M88</f>
        <v>2461</v>
      </c>
      <c r="C88" s="8">
        <f t="shared" si="5"/>
        <v>24.61</v>
      </c>
      <c r="D88" s="4">
        <v>-29.117575000000002</v>
      </c>
      <c r="E88" s="4"/>
      <c r="F88" s="7">
        <f t="shared" si="6"/>
        <v>-29.117575000000002</v>
      </c>
      <c r="G88" s="4"/>
      <c r="H88" s="4">
        <v>0.18411539566345442</v>
      </c>
      <c r="I88" s="4"/>
      <c r="J88" s="7">
        <f t="shared" si="7"/>
        <v>0.18411539566345442</v>
      </c>
      <c r="K88" s="6"/>
    </row>
    <row r="89" spans="1:11">
      <c r="A89" s="9" t="str">
        <f>[1]Sheet1!J89</f>
        <v>OC-61</v>
      </c>
      <c r="B89" s="8">
        <f>[1]Sheet1!M89</f>
        <v>2486</v>
      </c>
      <c r="C89" s="8">
        <f t="shared" si="5"/>
        <v>24.86</v>
      </c>
      <c r="D89" s="4">
        <v>-29.555374999999998</v>
      </c>
      <c r="E89" s="4"/>
      <c r="F89" s="7">
        <f t="shared" si="6"/>
        <v>-29.555374999999998</v>
      </c>
      <c r="G89" s="4"/>
      <c r="H89" s="4">
        <v>0.19467595763203721</v>
      </c>
      <c r="I89" s="4"/>
      <c r="J89" s="7">
        <f t="shared" si="7"/>
        <v>0.19467595763203721</v>
      </c>
      <c r="K89" s="6"/>
    </row>
    <row r="90" spans="1:11">
      <c r="A90" s="9" t="str">
        <f>[1]Sheet1!J90</f>
        <v>OC-62</v>
      </c>
      <c r="B90" s="8">
        <f>[1]Sheet1!M90</f>
        <v>2511</v>
      </c>
      <c r="C90" s="8">
        <f t="shared" si="5"/>
        <v>25.11</v>
      </c>
      <c r="D90" s="4">
        <v>-29.786214999999999</v>
      </c>
      <c r="E90" s="4"/>
      <c r="F90" s="7">
        <f t="shared" si="6"/>
        <v>-29.786214999999999</v>
      </c>
      <c r="G90" s="4"/>
      <c r="H90" s="4">
        <v>0.16915721510252366</v>
      </c>
      <c r="I90" s="4"/>
      <c r="J90" s="7">
        <f t="shared" si="7"/>
        <v>0.16915721510252366</v>
      </c>
      <c r="K90" s="6"/>
    </row>
    <row r="91" spans="1:11">
      <c r="A91" s="9" t="str">
        <f>[1]Sheet1!J91</f>
        <v>OC-63</v>
      </c>
      <c r="B91" s="8">
        <f>[1]Sheet1!M91</f>
        <v>2536</v>
      </c>
      <c r="C91" s="8">
        <f t="shared" si="5"/>
        <v>25.36</v>
      </c>
      <c r="D91" s="4">
        <v>-29.772285000000004</v>
      </c>
      <c r="E91" s="4"/>
      <c r="F91" s="7">
        <f t="shared" si="6"/>
        <v>-29.772285000000004</v>
      </c>
      <c r="G91" s="4"/>
      <c r="H91" s="4">
        <v>0.21456044240125843</v>
      </c>
      <c r="I91" s="4"/>
      <c r="J91" s="7">
        <f t="shared" si="7"/>
        <v>0.21456044240125843</v>
      </c>
      <c r="K91" s="6"/>
    </row>
    <row r="92" spans="1:11">
      <c r="A92" s="9" t="str">
        <f>[1]Sheet1!J92</f>
        <v>OC-64</v>
      </c>
      <c r="B92" s="8">
        <f>[1]Sheet1!M92</f>
        <v>2561</v>
      </c>
      <c r="C92" s="8">
        <f t="shared" si="5"/>
        <v>25.61</v>
      </c>
      <c r="D92" s="4">
        <v>-29.275779999999997</v>
      </c>
      <c r="E92" s="4"/>
      <c r="F92" s="7">
        <f t="shared" si="6"/>
        <v>-29.275779999999997</v>
      </c>
      <c r="G92" s="4"/>
      <c r="H92" s="4">
        <v>0.20399548073290519</v>
      </c>
      <c r="I92" s="4"/>
      <c r="J92" s="7">
        <f t="shared" si="7"/>
        <v>0.20399548073290519</v>
      </c>
      <c r="K92" s="6"/>
    </row>
    <row r="93" spans="1:11">
      <c r="A93" s="9" t="str">
        <f>[1]Sheet1!J93</f>
        <v>OC-65</v>
      </c>
      <c r="B93" s="8">
        <f>[1]Sheet1!M93</f>
        <v>2586</v>
      </c>
      <c r="C93" s="8">
        <f t="shared" si="5"/>
        <v>25.86</v>
      </c>
      <c r="D93" s="4">
        <v>-28.70664</v>
      </c>
      <c r="E93" s="4"/>
      <c r="F93" s="7">
        <f t="shared" si="6"/>
        <v>-28.70664</v>
      </c>
      <c r="G93" s="4"/>
      <c r="H93" s="4">
        <v>0.22287156049718393</v>
      </c>
      <c r="I93" s="4"/>
      <c r="J93" s="7">
        <f t="shared" si="7"/>
        <v>0.22287156049718393</v>
      </c>
      <c r="K93" s="6"/>
    </row>
    <row r="94" spans="1:11">
      <c r="A94" s="9" t="str">
        <f>[1]Sheet1!J94</f>
        <v>OC-66</v>
      </c>
      <c r="B94" s="8">
        <f>[1]Sheet1!M94</f>
        <v>2611</v>
      </c>
      <c r="C94" s="8">
        <f t="shared" si="5"/>
        <v>26.11</v>
      </c>
      <c r="D94" s="4">
        <v>-28.374310000000001</v>
      </c>
      <c r="E94" s="4"/>
      <c r="F94" s="7">
        <f t="shared" si="6"/>
        <v>-28.374310000000001</v>
      </c>
      <c r="G94" s="4"/>
      <c r="H94" s="4">
        <v>0.25362126278893526</v>
      </c>
      <c r="I94" s="4"/>
      <c r="J94" s="7">
        <f t="shared" si="7"/>
        <v>0.25362126278893526</v>
      </c>
      <c r="K94" s="6"/>
    </row>
    <row r="95" spans="1:11">
      <c r="A95" s="9" t="str">
        <f>[1]Sheet1!J95</f>
        <v>OC-67</v>
      </c>
      <c r="B95" s="8">
        <f>[1]Sheet1!M95</f>
        <v>2636</v>
      </c>
      <c r="C95" s="8">
        <f t="shared" si="5"/>
        <v>26.36</v>
      </c>
      <c r="D95" s="4">
        <v>-28.914594999999998</v>
      </c>
      <c r="E95" s="4">
        <v>-28.971695999999998</v>
      </c>
      <c r="F95" s="7">
        <f t="shared" si="6"/>
        <v>-28.9431455</v>
      </c>
      <c r="G95" s="4">
        <f t="shared" si="8"/>
        <v>4.0376504312532625E-2</v>
      </c>
      <c r="H95" s="4">
        <v>0.19958860335195536</v>
      </c>
      <c r="I95" s="4">
        <v>7.8778266783677053E-2</v>
      </c>
      <c r="J95" s="7">
        <f t="shared" si="7"/>
        <v>0.13918343506781622</v>
      </c>
      <c r="K95" s="6">
        <f t="shared" si="9"/>
        <v>8.5425808224858679E-2</v>
      </c>
    </row>
    <row r="96" spans="1:11">
      <c r="A96" s="9" t="str">
        <f>[1]Sheet1!J96</f>
        <v>OC-68</v>
      </c>
      <c r="B96" s="8">
        <f>[1]Sheet1!M96</f>
        <v>2686</v>
      </c>
      <c r="C96" s="8">
        <f t="shared" si="5"/>
        <v>26.86</v>
      </c>
      <c r="D96" s="4">
        <v>-29.503635000000003</v>
      </c>
      <c r="E96" s="4"/>
      <c r="F96" s="7">
        <f t="shared" si="6"/>
        <v>-29.503635000000003</v>
      </c>
      <c r="G96" s="4"/>
      <c r="H96" s="4">
        <v>0.25534127836611192</v>
      </c>
      <c r="I96" s="4"/>
      <c r="J96" s="7">
        <f t="shared" si="7"/>
        <v>0.25534127836611192</v>
      </c>
      <c r="K96" s="6"/>
    </row>
    <row r="97" spans="1:11">
      <c r="A97" s="9" t="str">
        <f>[1]Sheet1!J97</f>
        <v>OC-69</v>
      </c>
      <c r="B97" s="8">
        <f>[1]Sheet1!M97</f>
        <v>2736</v>
      </c>
      <c r="C97" s="8">
        <f t="shared" si="5"/>
        <v>27.36</v>
      </c>
      <c r="D97" s="4">
        <v>-27.756414999999997</v>
      </c>
      <c r="E97" s="4"/>
      <c r="F97" s="7">
        <f t="shared" si="6"/>
        <v>-27.756414999999997</v>
      </c>
      <c r="G97" s="4"/>
      <c r="H97" s="4">
        <v>0.23475462868369357</v>
      </c>
      <c r="I97" s="4"/>
      <c r="J97" s="7">
        <f t="shared" si="7"/>
        <v>0.23475462868369357</v>
      </c>
      <c r="K97" s="6"/>
    </row>
    <row r="98" spans="1:11">
      <c r="A98" s="9" t="str">
        <f>[1]Sheet1!J98</f>
        <v>OC-70</v>
      </c>
      <c r="B98" s="8">
        <f>[1]Sheet1!M98</f>
        <v>2761</v>
      </c>
      <c r="C98" s="8">
        <f t="shared" si="5"/>
        <v>27.61</v>
      </c>
      <c r="D98" s="4">
        <v>-29.788204999999998</v>
      </c>
      <c r="E98" s="4">
        <v>-29.2521059</v>
      </c>
      <c r="F98" s="7">
        <f t="shared" si="6"/>
        <v>-29.520155449999997</v>
      </c>
      <c r="G98" s="4">
        <f t="shared" si="8"/>
        <v>0.37907930899800346</v>
      </c>
      <c r="H98" s="4">
        <v>0.19956010985805953</v>
      </c>
      <c r="I98" s="4">
        <v>6.9964472049689433E-2</v>
      </c>
      <c r="J98" s="7">
        <f t="shared" si="7"/>
        <v>0.13476229095387449</v>
      </c>
      <c r="K98" s="6">
        <f t="shared" si="9"/>
        <v>9.1637954306494199E-2</v>
      </c>
    </row>
    <row r="99" spans="1:11">
      <c r="A99" s="9" t="str">
        <f>[1]Sheet1!J99</f>
        <v>OC-71</v>
      </c>
      <c r="B99" s="8">
        <f>[1]Sheet1!M99</f>
        <v>2786</v>
      </c>
      <c r="C99" s="8">
        <f t="shared" si="5"/>
        <v>27.86</v>
      </c>
      <c r="D99" s="4">
        <v>-28.818080000000002</v>
      </c>
      <c r="E99" s="4"/>
      <c r="F99" s="7">
        <f t="shared" si="6"/>
        <v>-28.818080000000002</v>
      </c>
      <c r="G99" s="4"/>
      <c r="H99" s="4">
        <v>0.25506713586856194</v>
      </c>
      <c r="I99" s="4"/>
      <c r="J99" s="7">
        <f t="shared" si="7"/>
        <v>0.25506713586856194</v>
      </c>
      <c r="K99" s="6"/>
    </row>
    <row r="100" spans="1:11">
      <c r="A100" s="9" t="str">
        <f>[1]Sheet1!J100</f>
        <v>OC-72</v>
      </c>
      <c r="B100" s="8">
        <f>[1]Sheet1!M100</f>
        <v>2811</v>
      </c>
      <c r="C100" s="8">
        <f t="shared" si="5"/>
        <v>28.11</v>
      </c>
      <c r="D100" s="4">
        <v>-27.102699999999999</v>
      </c>
      <c r="E100" s="4"/>
      <c r="F100" s="7">
        <f t="shared" si="6"/>
        <v>-27.102699999999999</v>
      </c>
      <c r="G100" s="4"/>
      <c r="H100" s="4">
        <v>0.28071323713811547</v>
      </c>
      <c r="I100" s="4"/>
      <c r="J100" s="7">
        <f t="shared" si="7"/>
        <v>0.28071323713811547</v>
      </c>
      <c r="K100" s="6"/>
    </row>
    <row r="101" spans="1:11">
      <c r="A101" s="9" t="str">
        <f>[1]Sheet1!J101</f>
        <v>OC-73</v>
      </c>
      <c r="B101" s="8">
        <f>[1]Sheet1!M101</f>
        <v>2836</v>
      </c>
      <c r="C101" s="8">
        <f t="shared" si="5"/>
        <v>28.36</v>
      </c>
      <c r="D101" s="4">
        <v>-27.180309999999999</v>
      </c>
      <c r="E101" s="4"/>
      <c r="F101" s="7">
        <f t="shared" si="6"/>
        <v>-27.180309999999999</v>
      </c>
      <c r="G101" s="4"/>
      <c r="H101" s="4">
        <v>0.27641447859702056</v>
      </c>
      <c r="I101" s="4"/>
      <c r="J101" s="7">
        <f t="shared" si="7"/>
        <v>0.27641447859702056</v>
      </c>
      <c r="K101" s="6"/>
    </row>
    <row r="102" spans="1:11">
      <c r="A102" s="9" t="str">
        <f>[1]Sheet1!J102</f>
        <v>OC-74</v>
      </c>
      <c r="B102" s="8">
        <f>[1]Sheet1!M102</f>
        <v>2861</v>
      </c>
      <c r="C102" s="8">
        <f t="shared" si="5"/>
        <v>28.61</v>
      </c>
      <c r="D102" s="4">
        <v>-26.627089999999999</v>
      </c>
      <c r="E102" s="4">
        <v>-28.2781555</v>
      </c>
      <c r="F102" s="7">
        <f t="shared" si="6"/>
        <v>-27.45262275</v>
      </c>
      <c r="G102" s="4">
        <f t="shared" si="8"/>
        <v>1.1674796112331587</v>
      </c>
      <c r="H102" s="4">
        <v>0.330520037705894</v>
      </c>
      <c r="I102" s="4">
        <v>4.8380318054256313E-2</v>
      </c>
      <c r="J102" s="7">
        <f t="shared" si="7"/>
        <v>0.18945017788007515</v>
      </c>
      <c r="K102" s="6">
        <f t="shared" si="9"/>
        <v>0.19950290900774445</v>
      </c>
    </row>
    <row r="103" spans="1:11">
      <c r="A103" s="9" t="str">
        <f>[1]Sheet1!J103</f>
        <v>OC-75</v>
      </c>
      <c r="B103" s="8">
        <f>[1]Sheet1!M103</f>
        <v>2886</v>
      </c>
      <c r="C103" s="8">
        <f t="shared" si="5"/>
        <v>28.86</v>
      </c>
      <c r="D103" s="4">
        <v>-29.09469</v>
      </c>
      <c r="E103" s="4"/>
      <c r="F103" s="7">
        <f t="shared" si="6"/>
        <v>-29.09469</v>
      </c>
      <c r="G103" s="4"/>
      <c r="H103" s="4">
        <v>0.20373778226582037</v>
      </c>
      <c r="I103" s="4"/>
      <c r="J103" s="7">
        <f t="shared" si="7"/>
        <v>0.20373778226582037</v>
      </c>
      <c r="K103" s="6"/>
    </row>
    <row r="104" spans="1:11">
      <c r="A104" s="9" t="str">
        <f>[1]Sheet1!J104</f>
        <v>OC-76</v>
      </c>
      <c r="B104" s="8">
        <f>[1]Sheet1!M104</f>
        <v>2911</v>
      </c>
      <c r="C104" s="8">
        <f t="shared" si="5"/>
        <v>29.11</v>
      </c>
      <c r="D104" s="4">
        <v>-29.738455000000002</v>
      </c>
      <c r="E104" s="4"/>
      <c r="F104" s="7">
        <f t="shared" si="6"/>
        <v>-29.738455000000002</v>
      </c>
      <c r="G104" s="4"/>
      <c r="H104" s="4">
        <v>0.18724842738828967</v>
      </c>
      <c r="I104" s="4"/>
      <c r="J104" s="7">
        <f t="shared" si="7"/>
        <v>0.18724842738828967</v>
      </c>
      <c r="K104" s="6"/>
    </row>
    <row r="105" spans="1:11">
      <c r="A105" s="9" t="str">
        <f>[1]Sheet1!J105</f>
        <v>OC-77</v>
      </c>
      <c r="B105" s="8">
        <f>[1]Sheet1!M105</f>
        <v>2936</v>
      </c>
      <c r="C105" s="8">
        <f t="shared" si="5"/>
        <v>29.36</v>
      </c>
      <c r="D105" s="4">
        <v>-29.686715</v>
      </c>
      <c r="E105" s="4"/>
      <c r="F105" s="7">
        <f t="shared" si="6"/>
        <v>-29.686715</v>
      </c>
      <c r="G105" s="4"/>
      <c r="H105" s="4">
        <v>0.19866105321713332</v>
      </c>
      <c r="I105" s="4"/>
      <c r="J105" s="7">
        <f t="shared" si="7"/>
        <v>0.19866105321713332</v>
      </c>
      <c r="K105" s="6"/>
    </row>
    <row r="106" spans="1:11">
      <c r="A106" s="9" t="str">
        <f>[1]Sheet1!J106</f>
        <v>OC-78</v>
      </c>
      <c r="B106" s="8">
        <f>[1]Sheet1!M106</f>
        <v>2961</v>
      </c>
      <c r="C106" s="8">
        <f t="shared" si="5"/>
        <v>29.61</v>
      </c>
      <c r="D106" s="4">
        <v>-29.662835000000001</v>
      </c>
      <c r="E106" s="4"/>
      <c r="F106" s="7">
        <f t="shared" si="6"/>
        <v>-29.662835000000001</v>
      </c>
      <c r="G106" s="4"/>
      <c r="H106" s="4">
        <v>0.20003482713265688</v>
      </c>
      <c r="I106" s="4"/>
      <c r="J106" s="7">
        <f t="shared" si="7"/>
        <v>0.20003482713265688</v>
      </c>
      <c r="K106" s="6"/>
    </row>
    <row r="107" spans="1:11">
      <c r="A107" s="9" t="str">
        <f>[1]Sheet1!J107</f>
        <v>OC-79</v>
      </c>
      <c r="B107" s="8">
        <f>[1]Sheet1!M107</f>
        <v>2986</v>
      </c>
      <c r="C107" s="8">
        <f t="shared" si="5"/>
        <v>29.86</v>
      </c>
      <c r="D107" s="4">
        <v>-29.707610000000003</v>
      </c>
      <c r="E107" s="4"/>
      <c r="F107" s="7">
        <f t="shared" si="6"/>
        <v>-29.707610000000003</v>
      </c>
      <c r="G107" s="4"/>
      <c r="H107" s="4">
        <v>0.17693912378167642</v>
      </c>
      <c r="I107" s="4"/>
      <c r="J107" s="7">
        <f t="shared" si="7"/>
        <v>0.17693912378167642</v>
      </c>
      <c r="K107" s="6"/>
    </row>
    <row r="108" spans="1:11">
      <c r="A108" s="9" t="str">
        <f>[1]Sheet1!J108</f>
        <v>OC-80</v>
      </c>
      <c r="B108" s="8">
        <f>[1]Sheet1!M108</f>
        <v>3011</v>
      </c>
      <c r="C108" s="8">
        <f t="shared" si="5"/>
        <v>30.11</v>
      </c>
      <c r="D108" s="4">
        <v>-29.750394999999997</v>
      </c>
      <c r="E108" s="4"/>
      <c r="F108" s="7">
        <f t="shared" si="6"/>
        <v>-29.750394999999997</v>
      </c>
      <c r="G108" s="4"/>
      <c r="H108" s="4">
        <v>0.17534932343870474</v>
      </c>
      <c r="I108" s="4"/>
      <c r="J108" s="7">
        <f t="shared" si="7"/>
        <v>0.17534932343870474</v>
      </c>
      <c r="K108" s="6"/>
    </row>
    <row r="109" spans="1:11">
      <c r="A109" s="9" t="s">
        <v>6</v>
      </c>
      <c r="B109" s="8">
        <v>3036</v>
      </c>
      <c r="C109" s="8">
        <f t="shared" si="5"/>
        <v>30.36</v>
      </c>
      <c r="D109" s="4" t="s">
        <v>13</v>
      </c>
      <c r="E109" s="4"/>
      <c r="F109" s="7"/>
      <c r="G109" s="4"/>
      <c r="H109" s="4"/>
      <c r="I109" s="4"/>
      <c r="J109" s="7"/>
      <c r="K109" s="6"/>
    </row>
    <row r="110" spans="1:11">
      <c r="A110" s="9" t="str">
        <f>[1]Sheet1!J109</f>
        <v>OC-82</v>
      </c>
      <c r="B110" s="8">
        <v>3061</v>
      </c>
      <c r="C110" s="8">
        <f t="shared" si="5"/>
        <v>30.61</v>
      </c>
      <c r="D110" s="4">
        <v>-29.573284999999998</v>
      </c>
      <c r="E110" s="4">
        <v>-29.470645999999999</v>
      </c>
      <c r="F110" s="7">
        <f t="shared" si="6"/>
        <v>-29.5219655</v>
      </c>
      <c r="G110" s="4">
        <f t="shared" si="8"/>
        <v>7.2576732914206007E-2</v>
      </c>
      <c r="H110" s="4">
        <v>0.17685865427717593</v>
      </c>
      <c r="I110" s="4">
        <v>7.4247428680834754E-2</v>
      </c>
      <c r="J110" s="7">
        <f t="shared" si="7"/>
        <v>0.12555304147900534</v>
      </c>
      <c r="K110" s="6">
        <f t="shared" si="9"/>
        <v>7.2557093445035442E-2</v>
      </c>
    </row>
    <row r="111" spans="1:11">
      <c r="A111" s="9" t="str">
        <f>[1]Sheet1!J110</f>
        <v>OC-83</v>
      </c>
      <c r="B111" s="8">
        <v>3102</v>
      </c>
      <c r="C111" s="8">
        <f t="shared" si="5"/>
        <v>31.02</v>
      </c>
      <c r="D111" s="4">
        <v>-29.790195000000004</v>
      </c>
      <c r="E111" s="4"/>
      <c r="F111" s="7">
        <f t="shared" si="6"/>
        <v>-29.790195000000004</v>
      </c>
      <c r="G111" s="4"/>
      <c r="H111" s="4">
        <v>0.15300716018482868</v>
      </c>
      <c r="I111" s="4"/>
      <c r="J111" s="7">
        <f t="shared" si="7"/>
        <v>0.15300716018482868</v>
      </c>
      <c r="K111" s="6"/>
    </row>
    <row r="112" spans="1:11">
      <c r="A112" s="9" t="str">
        <f>[1]Sheet1!J111</f>
        <v>OC-84</v>
      </c>
      <c r="B112" s="8">
        <v>3127</v>
      </c>
      <c r="C112" s="8">
        <f t="shared" si="5"/>
        <v>31.27</v>
      </c>
      <c r="D112" s="4">
        <v>-29.707610000000003</v>
      </c>
      <c r="E112" s="4"/>
      <c r="F112" s="7">
        <f t="shared" si="6"/>
        <v>-29.707610000000003</v>
      </c>
      <c r="G112" s="4"/>
      <c r="H112" s="4">
        <v>0.15549641879041459</v>
      </c>
      <c r="I112" s="4"/>
      <c r="J112" s="7">
        <f t="shared" si="7"/>
        <v>0.15549641879041459</v>
      </c>
      <c r="K112" s="6"/>
    </row>
    <row r="113" spans="1:11">
      <c r="A113" s="9" t="str">
        <f>[1]Sheet1!J112</f>
        <v>OC-85</v>
      </c>
      <c r="B113" s="8">
        <v>3152</v>
      </c>
      <c r="C113" s="8">
        <f t="shared" si="5"/>
        <v>31.52</v>
      </c>
      <c r="D113" s="4">
        <v>-29.569305</v>
      </c>
      <c r="E113" s="4"/>
      <c r="F113" s="7">
        <f t="shared" si="6"/>
        <v>-29.569305</v>
      </c>
      <c r="G113" s="4"/>
      <c r="H113" s="4">
        <v>0.15268501832915302</v>
      </c>
      <c r="I113" s="4"/>
      <c r="J113" s="7">
        <f t="shared" si="7"/>
        <v>0.15268501832915302</v>
      </c>
      <c r="K113" s="6"/>
    </row>
    <row r="114" spans="1:11">
      <c r="A114" s="9" t="str">
        <f>[1]Sheet1!J113</f>
        <v>OC-86</v>
      </c>
      <c r="B114" s="8">
        <v>3177</v>
      </c>
      <c r="C114" s="8">
        <f t="shared" si="5"/>
        <v>31.77</v>
      </c>
      <c r="D114" s="4">
        <v>-29.732485000000004</v>
      </c>
      <c r="E114" s="4"/>
      <c r="F114" s="7">
        <f t="shared" si="6"/>
        <v>-29.732485000000004</v>
      </c>
      <c r="G114" s="4"/>
      <c r="H114" s="4">
        <v>0.14693750280898879</v>
      </c>
      <c r="I114" s="4"/>
      <c r="J114" s="7">
        <f t="shared" si="7"/>
        <v>0.14693750280898879</v>
      </c>
      <c r="K114" s="6"/>
    </row>
    <row r="115" spans="1:11">
      <c r="A115" s="9" t="str">
        <f>[1]Sheet1!J114</f>
        <v>OC-87</v>
      </c>
      <c r="B115" s="8">
        <v>3202</v>
      </c>
      <c r="C115" s="8">
        <f t="shared" si="5"/>
        <v>32.020000000000003</v>
      </c>
      <c r="D115" s="4">
        <v>-29.263840000000002</v>
      </c>
      <c r="E115" s="4"/>
      <c r="F115" s="7">
        <f t="shared" si="6"/>
        <v>-29.263840000000002</v>
      </c>
      <c r="G115" s="4"/>
      <c r="H115" s="4">
        <v>0.14891365451230626</v>
      </c>
      <c r="I115" s="4"/>
      <c r="J115" s="7">
        <f t="shared" si="7"/>
        <v>0.14891365451230626</v>
      </c>
      <c r="K115" s="6"/>
    </row>
    <row r="116" spans="1:11">
      <c r="A116" s="9" t="str">
        <f>[1]Sheet1!J115</f>
        <v>OC-88</v>
      </c>
      <c r="B116" s="8">
        <v>3227</v>
      </c>
      <c r="C116" s="8">
        <f t="shared" si="5"/>
        <v>32.270000000000003</v>
      </c>
      <c r="D116" s="4">
        <v>-29.491695</v>
      </c>
      <c r="E116" s="4"/>
      <c r="F116" s="7">
        <f t="shared" si="6"/>
        <v>-29.491695</v>
      </c>
      <c r="G116" s="4"/>
      <c r="H116" s="4">
        <v>0.13775675331858406</v>
      </c>
      <c r="I116" s="4"/>
      <c r="J116" s="7">
        <f t="shared" si="7"/>
        <v>0.13775675331858406</v>
      </c>
      <c r="K116" s="6"/>
    </row>
    <row r="117" spans="1:11">
      <c r="A117" s="9" t="s">
        <v>7</v>
      </c>
      <c r="B117" s="10">
        <v>3252</v>
      </c>
      <c r="C117" s="8">
        <f t="shared" si="5"/>
        <v>32.520000000000003</v>
      </c>
      <c r="D117" s="4" t="s">
        <v>13</v>
      </c>
      <c r="E117" s="4"/>
      <c r="F117" s="7"/>
      <c r="G117" s="4"/>
      <c r="H117" s="4"/>
      <c r="I117" s="4"/>
      <c r="J117" s="7"/>
      <c r="K117" s="6"/>
    </row>
    <row r="118" spans="1:11">
      <c r="A118" s="9" t="str">
        <f>[1]Sheet1!J116</f>
        <v>OC-90</v>
      </c>
      <c r="B118" s="8">
        <v>3277</v>
      </c>
      <c r="C118" s="8">
        <f t="shared" si="5"/>
        <v>32.770000000000003</v>
      </c>
      <c r="D118" s="4">
        <v>-29.478760000000001</v>
      </c>
      <c r="E118" s="4"/>
      <c r="F118" s="7">
        <f t="shared" si="6"/>
        <v>-29.478760000000001</v>
      </c>
      <c r="G118" s="4"/>
      <c r="H118" s="4">
        <v>0.16263865399763688</v>
      </c>
      <c r="I118" s="4"/>
      <c r="J118" s="7">
        <f t="shared" si="7"/>
        <v>0.16263865399763688</v>
      </c>
      <c r="K118" s="6"/>
    </row>
    <row r="119" spans="1:11">
      <c r="A119" s="9" t="str">
        <f>[1]Sheet1!J117</f>
        <v>OC-91</v>
      </c>
      <c r="B119" s="8">
        <v>3302</v>
      </c>
      <c r="C119" s="8">
        <f t="shared" si="5"/>
        <v>33.020000000000003</v>
      </c>
      <c r="D119" s="4">
        <v>-29.746414999999999</v>
      </c>
      <c r="E119" s="4"/>
      <c r="F119" s="7">
        <f t="shared" si="6"/>
        <v>-29.746414999999999</v>
      </c>
      <c r="G119" s="4"/>
      <c r="H119" s="4">
        <v>0.17138288194444445</v>
      </c>
      <c r="I119" s="4"/>
      <c r="J119" s="7">
        <f t="shared" si="7"/>
        <v>0.17138288194444445</v>
      </c>
      <c r="K119" s="6"/>
    </row>
    <row r="120" spans="1:11">
      <c r="A120" s="9" t="str">
        <f>[1]Sheet1!J118</f>
        <v>OC-92</v>
      </c>
      <c r="B120" s="8">
        <v>3569</v>
      </c>
      <c r="C120" s="8">
        <f t="shared" si="5"/>
        <v>35.69</v>
      </c>
      <c r="D120" s="4">
        <v>-29.712584999999997</v>
      </c>
      <c r="E120" s="4"/>
      <c r="F120" s="7">
        <f t="shared" si="6"/>
        <v>-29.712584999999997</v>
      </c>
      <c r="G120" s="4"/>
      <c r="H120" s="4">
        <v>0.18353728133039324</v>
      </c>
      <c r="I120" s="4"/>
      <c r="J120" s="7">
        <f t="shared" si="7"/>
        <v>0.18353728133039324</v>
      </c>
      <c r="K120" s="6"/>
    </row>
    <row r="121" spans="1:11">
      <c r="A121" s="9" t="str">
        <f>[1]Sheet1!J119</f>
        <v>OC-93</v>
      </c>
      <c r="B121" s="8">
        <v>3613</v>
      </c>
      <c r="C121" s="8">
        <f t="shared" si="5"/>
        <v>36.130000000000003</v>
      </c>
      <c r="D121" s="4">
        <v>-29.565325000000001</v>
      </c>
      <c r="E121" s="4">
        <v>-28.322063099999998</v>
      </c>
      <c r="F121" s="7">
        <f t="shared" si="6"/>
        <v>-28.943694049999998</v>
      </c>
      <c r="G121" s="4">
        <f t="shared" si="8"/>
        <v>0.87911892028087402</v>
      </c>
      <c r="H121" s="4">
        <v>0.15796707584050043</v>
      </c>
      <c r="I121" s="4">
        <v>4.9445076986245118E-2</v>
      </c>
      <c r="J121" s="7">
        <f t="shared" si="7"/>
        <v>0.10370607641337277</v>
      </c>
      <c r="K121" s="6">
        <f t="shared" si="9"/>
        <v>7.6736641297762684E-2</v>
      </c>
    </row>
    <row r="122" spans="1:11">
      <c r="A122" s="9" t="str">
        <f>[1]Sheet1!J120</f>
        <v>OC-94</v>
      </c>
      <c r="B122" s="8">
        <v>3638</v>
      </c>
      <c r="C122" s="8">
        <f t="shared" si="5"/>
        <v>36.380000000000003</v>
      </c>
      <c r="D122" s="4">
        <v>-29.661839999999998</v>
      </c>
      <c r="E122" s="4"/>
      <c r="F122" s="7">
        <f t="shared" si="6"/>
        <v>-29.661839999999998</v>
      </c>
      <c r="G122" s="4"/>
      <c r="H122" s="4">
        <v>0.16099604787033547</v>
      </c>
      <c r="I122" s="4"/>
      <c r="J122" s="7">
        <f t="shared" si="7"/>
        <v>0.16099604787033547</v>
      </c>
      <c r="K122" s="6"/>
    </row>
    <row r="123" spans="1:11">
      <c r="A123" s="9" t="str">
        <f>[1]Sheet1!J121</f>
        <v>OC-95</v>
      </c>
      <c r="B123" s="8">
        <v>3688</v>
      </c>
      <c r="C123" s="8">
        <f t="shared" si="5"/>
        <v>36.880000000000003</v>
      </c>
      <c r="D123" s="4">
        <v>-29.648904999999999</v>
      </c>
      <c r="E123" s="4"/>
      <c r="F123" s="7">
        <f t="shared" si="6"/>
        <v>-29.648904999999999</v>
      </c>
      <c r="G123" s="4"/>
      <c r="H123" s="4">
        <v>0.17777026237161533</v>
      </c>
      <c r="I123" s="4"/>
      <c r="J123" s="7">
        <f t="shared" si="7"/>
        <v>0.17777026237161533</v>
      </c>
      <c r="K123" s="6"/>
    </row>
    <row r="124" spans="1:11">
      <c r="A124" s="9" t="s">
        <v>8</v>
      </c>
      <c r="B124" s="8">
        <v>3713</v>
      </c>
      <c r="C124" s="8">
        <f t="shared" si="5"/>
        <v>37.130000000000003</v>
      </c>
      <c r="D124" s="4" t="s">
        <v>13</v>
      </c>
      <c r="E124" s="4"/>
      <c r="F124" s="7"/>
      <c r="G124" s="4"/>
      <c r="H124" s="4"/>
      <c r="I124" s="4"/>
      <c r="J124" s="7"/>
      <c r="K124" s="6"/>
    </row>
    <row r="125" spans="1:11">
      <c r="A125" s="9" t="str">
        <f>[1]Sheet1!J122</f>
        <v>OC-97</v>
      </c>
      <c r="B125" s="8">
        <v>3738</v>
      </c>
      <c r="C125" s="8">
        <f t="shared" si="5"/>
        <v>37.380000000000003</v>
      </c>
      <c r="D125" s="4">
        <v>-29.727509999999995</v>
      </c>
      <c r="E125" s="4"/>
      <c r="F125" s="7">
        <f t="shared" si="6"/>
        <v>-29.727509999999995</v>
      </c>
      <c r="G125" s="4"/>
      <c r="H125" s="4">
        <v>0.21369759298516092</v>
      </c>
      <c r="I125" s="4"/>
      <c r="J125" s="7">
        <f t="shared" si="7"/>
        <v>0.21369759298516092</v>
      </c>
      <c r="K125" s="6"/>
    </row>
    <row r="126" spans="1:11">
      <c r="A126" s="9" t="str">
        <f>[1]Sheet1!J123</f>
        <v>OC-98</v>
      </c>
      <c r="B126" s="8">
        <v>3763</v>
      </c>
      <c r="C126" s="8">
        <f t="shared" si="5"/>
        <v>37.630000000000003</v>
      </c>
      <c r="D126" s="4">
        <v>-29.633980000000001</v>
      </c>
      <c r="E126" s="4"/>
      <c r="F126" s="7">
        <f t="shared" si="6"/>
        <v>-29.633980000000001</v>
      </c>
      <c r="G126" s="4"/>
      <c r="H126" s="4">
        <v>0.18646793179723503</v>
      </c>
      <c r="I126" s="4"/>
      <c r="J126" s="7">
        <f t="shared" si="7"/>
        <v>0.18646793179723503</v>
      </c>
      <c r="K126" s="6"/>
    </row>
    <row r="127" spans="1:11">
      <c r="A127" s="9" t="str">
        <f>[1]Sheet1!J124</f>
        <v>OC-99</v>
      </c>
      <c r="B127" s="8">
        <v>3788</v>
      </c>
      <c r="C127" s="8">
        <f t="shared" si="5"/>
        <v>37.880000000000003</v>
      </c>
      <c r="D127" s="4">
        <v>-29.692684999999997</v>
      </c>
      <c r="E127" s="4"/>
      <c r="F127" s="7">
        <f t="shared" si="6"/>
        <v>-29.692684999999997</v>
      </c>
      <c r="G127" s="4"/>
      <c r="H127" s="4">
        <v>0.19268703121932065</v>
      </c>
      <c r="I127" s="4"/>
      <c r="J127" s="7">
        <f t="shared" si="7"/>
        <v>0.19268703121932065</v>
      </c>
      <c r="K127" s="6"/>
    </row>
    <row r="128" spans="1:11">
      <c r="A128" s="9" t="str">
        <f>[1]Sheet1!J125</f>
        <v>OC-100</v>
      </c>
      <c r="B128" s="8">
        <v>3813</v>
      </c>
      <c r="C128" s="8">
        <f t="shared" si="5"/>
        <v>38.130000000000003</v>
      </c>
      <c r="D128" s="4">
        <v>-29.730494999999998</v>
      </c>
      <c r="E128" s="4"/>
      <c r="F128" s="7">
        <f t="shared" si="6"/>
        <v>-29.730494999999998</v>
      </c>
      <c r="G128" s="4"/>
      <c r="H128" s="4">
        <v>0.15659602716966381</v>
      </c>
      <c r="I128" s="4"/>
      <c r="J128" s="7">
        <f t="shared" si="7"/>
        <v>0.15659602716966381</v>
      </c>
    </row>
    <row r="129" spans="1:10">
      <c r="A129" s="9" t="str">
        <f>[1]Sheet1!J126</f>
        <v>OC-101</v>
      </c>
      <c r="B129" s="8">
        <v>3863</v>
      </c>
      <c r="C129" s="8">
        <f t="shared" si="5"/>
        <v>38.630000000000003</v>
      </c>
      <c r="D129" s="4">
        <v>-29.693680000000001</v>
      </c>
      <c r="E129" s="4"/>
      <c r="F129" s="7">
        <f t="shared" si="6"/>
        <v>-29.693680000000001</v>
      </c>
      <c r="G129" s="4"/>
      <c r="H129" s="4">
        <v>0.1737645966808182</v>
      </c>
      <c r="I129" s="4"/>
      <c r="J129" s="7">
        <f t="shared" si="7"/>
        <v>0.1737645966808182</v>
      </c>
    </row>
    <row r="130" spans="1:10">
      <c r="A130" s="9" t="str">
        <f>[1]Sheet1!J127</f>
        <v>OC-102</v>
      </c>
      <c r="B130" s="8">
        <v>3908</v>
      </c>
      <c r="C130" s="8">
        <f t="shared" si="5"/>
        <v>39.08</v>
      </c>
      <c r="D130" s="4">
        <v>-29.601145000000002</v>
      </c>
      <c r="E130" s="4"/>
      <c r="F130" s="7">
        <f t="shared" si="6"/>
        <v>-29.601145000000002</v>
      </c>
      <c r="G130" s="4"/>
      <c r="H130" s="4">
        <v>0.17518916181168956</v>
      </c>
      <c r="I130" s="4"/>
      <c r="J130" s="7">
        <f t="shared" si="7"/>
        <v>0.17518916181168956</v>
      </c>
    </row>
    <row r="131" spans="1:10">
      <c r="A131" s="9" t="str">
        <f>[1]Sheet1!J128</f>
        <v>OC-103</v>
      </c>
      <c r="B131" s="8">
        <v>3933</v>
      </c>
      <c r="C131" s="8">
        <f t="shared" ref="C131:C179" si="10">B131/100</f>
        <v>39.33</v>
      </c>
      <c r="D131" s="4" t="s">
        <v>14</v>
      </c>
      <c r="E131" s="4"/>
      <c r="F131" s="7"/>
      <c r="G131" s="4"/>
      <c r="H131" s="4"/>
      <c r="I131" s="4"/>
      <c r="J131" s="7"/>
    </row>
    <row r="132" spans="1:10">
      <c r="A132" s="9" t="str">
        <f>[1]Sheet1!J129</f>
        <v>OC-104</v>
      </c>
      <c r="B132" s="8">
        <v>3958</v>
      </c>
      <c r="C132" s="8">
        <f t="shared" si="10"/>
        <v>39.58</v>
      </c>
      <c r="D132" s="4">
        <v>-27.809464400000003</v>
      </c>
      <c r="E132" s="4"/>
      <c r="F132" s="7">
        <f t="shared" ref="F132:F179" si="11">AVERAGE(D132:E132)</f>
        <v>-27.809464400000003</v>
      </c>
      <c r="G132" s="4"/>
      <c r="H132" s="4">
        <v>2.3213664227803042E-2</v>
      </c>
      <c r="I132" s="4"/>
      <c r="J132" s="7">
        <f t="shared" ref="J132:J179" si="12">AVERAGE(H132:I132)</f>
        <v>2.3213664227803042E-2</v>
      </c>
    </row>
    <row r="133" spans="1:10">
      <c r="A133" s="9" t="str">
        <f>[1]Sheet1!J130</f>
        <v>OC-105</v>
      </c>
      <c r="B133" s="8">
        <v>3983</v>
      </c>
      <c r="C133" s="8">
        <f t="shared" si="10"/>
        <v>39.83</v>
      </c>
      <c r="D133" s="4">
        <v>-28.040698800000001</v>
      </c>
      <c r="E133" s="4"/>
      <c r="F133" s="7">
        <f t="shared" si="11"/>
        <v>-28.040698800000001</v>
      </c>
      <c r="G133" s="4"/>
      <c r="H133" s="4">
        <v>3.243088907527783E-2</v>
      </c>
      <c r="I133" s="4"/>
      <c r="J133" s="7">
        <f t="shared" si="12"/>
        <v>3.243088907527783E-2</v>
      </c>
    </row>
    <row r="134" spans="1:10">
      <c r="A134" s="9" t="str">
        <f>[1]Sheet1!J131</f>
        <v>OC-106</v>
      </c>
      <c r="B134" s="8">
        <v>4008</v>
      </c>
      <c r="C134" s="8">
        <f t="shared" si="10"/>
        <v>40.08</v>
      </c>
      <c r="D134" s="4">
        <v>-27.523411500000002</v>
      </c>
      <c r="E134" s="4"/>
      <c r="F134" s="7">
        <f t="shared" si="11"/>
        <v>-27.523411500000002</v>
      </c>
      <c r="G134" s="4"/>
      <c r="H134" s="4">
        <v>3.9125399826162539E-2</v>
      </c>
      <c r="I134" s="4"/>
      <c r="J134" s="7">
        <f t="shared" si="12"/>
        <v>3.9125399826162539E-2</v>
      </c>
    </row>
    <row r="135" spans="1:10">
      <c r="A135" s="9" t="str">
        <f>[1]Sheet1!J132</f>
        <v>OC-107</v>
      </c>
      <c r="B135" s="8">
        <v>4033</v>
      </c>
      <c r="C135" s="8">
        <f t="shared" si="10"/>
        <v>40.33</v>
      </c>
      <c r="D135" s="4">
        <v>-28.242032199999997</v>
      </c>
      <c r="E135" s="4"/>
      <c r="F135" s="7">
        <f t="shared" si="11"/>
        <v>-28.242032199999997</v>
      </c>
      <c r="G135" s="4"/>
      <c r="H135" s="4">
        <v>3.1495948576675849E-2</v>
      </c>
      <c r="I135" s="4"/>
      <c r="J135" s="7">
        <f t="shared" si="12"/>
        <v>3.1495948576675849E-2</v>
      </c>
    </row>
    <row r="136" spans="1:10">
      <c r="A136" s="9" t="str">
        <f>[1]Sheet1!J133</f>
        <v>OC-108</v>
      </c>
      <c r="B136" s="8">
        <v>4058</v>
      </c>
      <c r="C136" s="8">
        <f t="shared" si="10"/>
        <v>40.58</v>
      </c>
      <c r="D136" s="4">
        <v>-29.851702700000004</v>
      </c>
      <c r="E136" s="4"/>
      <c r="F136" s="7">
        <f t="shared" si="11"/>
        <v>-29.851702700000004</v>
      </c>
      <c r="G136" s="4"/>
      <c r="H136" s="4">
        <v>6.2455513754045316E-2</v>
      </c>
      <c r="I136" s="4"/>
      <c r="J136" s="7">
        <f t="shared" si="12"/>
        <v>6.2455513754045316E-2</v>
      </c>
    </row>
    <row r="137" spans="1:10">
      <c r="A137" s="9" t="str">
        <f>[1]Sheet1!J134</f>
        <v>OC-109</v>
      </c>
      <c r="B137" s="8">
        <v>4083</v>
      </c>
      <c r="C137" s="8">
        <f t="shared" si="10"/>
        <v>40.83</v>
      </c>
      <c r="D137" s="4">
        <v>-29.585583800000002</v>
      </c>
      <c r="E137" s="4"/>
      <c r="F137" s="7">
        <f t="shared" si="11"/>
        <v>-29.585583800000002</v>
      </c>
      <c r="G137" s="4"/>
      <c r="H137" s="4">
        <v>6.2218279843776536E-2</v>
      </c>
      <c r="I137" s="4"/>
      <c r="J137" s="7">
        <f t="shared" si="12"/>
        <v>6.2218279843776536E-2</v>
      </c>
    </row>
    <row r="138" spans="1:10">
      <c r="A138" s="9" t="str">
        <f>[1]Sheet1!J135</f>
        <v>OC-110</v>
      </c>
      <c r="B138" s="8">
        <v>4108</v>
      </c>
      <c r="C138" s="8">
        <f t="shared" si="10"/>
        <v>41.08</v>
      </c>
      <c r="D138" s="4">
        <v>-27.830395099999997</v>
      </c>
      <c r="E138" s="4"/>
      <c r="F138" s="7">
        <f t="shared" si="11"/>
        <v>-27.830395099999997</v>
      </c>
      <c r="G138" s="4"/>
      <c r="H138" s="4">
        <v>3.1309878698768605E-2</v>
      </c>
      <c r="I138" s="4"/>
      <c r="J138" s="7">
        <f t="shared" si="12"/>
        <v>3.1309878698768605E-2</v>
      </c>
    </row>
    <row r="139" spans="1:10">
      <c r="A139" s="9" t="str">
        <f>[1]Sheet1!J136</f>
        <v>OC-111</v>
      </c>
      <c r="B139" s="8">
        <v>4133</v>
      </c>
      <c r="C139" s="8">
        <f t="shared" si="10"/>
        <v>41.33</v>
      </c>
      <c r="D139" s="4">
        <v>-29.5965475</v>
      </c>
      <c r="E139" s="4"/>
      <c r="F139" s="7">
        <f t="shared" si="11"/>
        <v>-29.5965475</v>
      </c>
      <c r="G139" s="4"/>
      <c r="H139" s="4">
        <v>7.0700473962571189E-2</v>
      </c>
      <c r="I139" s="4"/>
      <c r="J139" s="7">
        <f t="shared" si="12"/>
        <v>7.0700473962571189E-2</v>
      </c>
    </row>
    <row r="140" spans="1:10">
      <c r="A140" s="9" t="str">
        <f>[1]Sheet1!J137</f>
        <v>OC-112</v>
      </c>
      <c r="B140" s="8">
        <v>4158</v>
      </c>
      <c r="C140" s="8">
        <f t="shared" si="10"/>
        <v>41.58</v>
      </c>
      <c r="D140" s="4">
        <v>-29.834758800000003</v>
      </c>
      <c r="E140" s="4"/>
      <c r="F140" s="7">
        <f t="shared" si="11"/>
        <v>-29.834758800000003</v>
      </c>
      <c r="G140" s="4"/>
      <c r="H140" s="4">
        <v>6.5196009039103942E-2</v>
      </c>
      <c r="I140" s="4"/>
      <c r="J140" s="7">
        <f t="shared" si="12"/>
        <v>6.5196009039103942E-2</v>
      </c>
    </row>
    <row r="141" spans="1:10">
      <c r="A141" s="9" t="str">
        <f>[1]Sheet1!J138</f>
        <v>OC-113</v>
      </c>
      <c r="B141" s="8">
        <v>4183</v>
      </c>
      <c r="C141" s="8">
        <f t="shared" si="10"/>
        <v>41.83</v>
      </c>
      <c r="D141" s="4">
        <v>-29.432092000000004</v>
      </c>
      <c r="E141" s="4"/>
      <c r="F141" s="7">
        <f t="shared" si="11"/>
        <v>-29.432092000000004</v>
      </c>
      <c r="G141" s="4"/>
      <c r="H141" s="4">
        <v>6.5520997835071842E-2</v>
      </c>
      <c r="I141" s="4"/>
      <c r="J141" s="7">
        <f t="shared" si="12"/>
        <v>6.5520997835071842E-2</v>
      </c>
    </row>
    <row r="142" spans="1:10">
      <c r="A142" s="9" t="str">
        <f>[1]Sheet1!J139</f>
        <v>OC-114</v>
      </c>
      <c r="B142" s="8">
        <v>4208</v>
      </c>
      <c r="C142" s="8">
        <f t="shared" si="10"/>
        <v>42.08</v>
      </c>
      <c r="D142" s="4">
        <v>-29.204844399999999</v>
      </c>
      <c r="E142" s="4"/>
      <c r="F142" s="7">
        <f t="shared" si="11"/>
        <v>-29.204844399999999</v>
      </c>
      <c r="G142" s="4"/>
      <c r="H142" s="4">
        <v>6.2933976052848867E-2</v>
      </c>
      <c r="I142" s="4"/>
      <c r="J142" s="7">
        <f t="shared" si="12"/>
        <v>6.2933976052848867E-2</v>
      </c>
    </row>
    <row r="143" spans="1:10">
      <c r="A143" s="9" t="str">
        <f>[1]Sheet1!J140</f>
        <v>OC-115</v>
      </c>
      <c r="B143" s="8">
        <v>4233</v>
      </c>
      <c r="C143" s="8">
        <f t="shared" si="10"/>
        <v>42.33</v>
      </c>
      <c r="D143" s="4">
        <v>-29.182917000000003</v>
      </c>
      <c r="E143" s="4"/>
      <c r="F143" s="7">
        <f t="shared" si="11"/>
        <v>-29.182917000000003</v>
      </c>
      <c r="G143" s="4"/>
      <c r="H143" s="4">
        <v>5.4590550898203596E-2</v>
      </c>
      <c r="I143" s="4"/>
      <c r="J143" s="7">
        <f t="shared" si="12"/>
        <v>5.4590550898203596E-2</v>
      </c>
    </row>
    <row r="144" spans="1:10">
      <c r="A144" s="9" t="str">
        <f>[1]Sheet1!J141</f>
        <v>OC-116</v>
      </c>
      <c r="B144" s="8">
        <v>4258</v>
      </c>
      <c r="C144" s="8">
        <f t="shared" si="10"/>
        <v>42.58</v>
      </c>
      <c r="D144" s="4">
        <v>-29.088230500000002</v>
      </c>
      <c r="E144" s="4"/>
      <c r="F144" s="7">
        <f t="shared" si="11"/>
        <v>-29.088230500000002</v>
      </c>
      <c r="G144" s="4"/>
      <c r="H144" s="4">
        <v>5.3882527881040906E-2</v>
      </c>
      <c r="I144" s="4"/>
      <c r="J144" s="7">
        <f t="shared" si="12"/>
        <v>5.3882527881040906E-2</v>
      </c>
    </row>
    <row r="145" spans="1:10">
      <c r="A145" s="9" t="str">
        <f>[1]Sheet1!J142</f>
        <v>OC-117</v>
      </c>
      <c r="B145" s="8">
        <v>4278</v>
      </c>
      <c r="C145" s="8">
        <f t="shared" si="10"/>
        <v>42.78</v>
      </c>
      <c r="D145" s="4">
        <v>-28.7732733</v>
      </c>
      <c r="E145" s="4"/>
      <c r="F145" s="7">
        <f t="shared" si="11"/>
        <v>-28.7732733</v>
      </c>
      <c r="G145" s="4"/>
      <c r="H145" s="4">
        <v>6.5123914661374363E-2</v>
      </c>
      <c r="I145" s="4"/>
      <c r="J145" s="7">
        <f t="shared" si="12"/>
        <v>6.5123914661374363E-2</v>
      </c>
    </row>
    <row r="146" spans="1:10">
      <c r="A146" s="9" t="str">
        <f>[1]Sheet1!J143</f>
        <v>OC-118</v>
      </c>
      <c r="B146" s="8">
        <v>4303</v>
      </c>
      <c r="C146" s="8">
        <f t="shared" si="10"/>
        <v>43.03</v>
      </c>
      <c r="D146" s="4">
        <v>-28.587887100000003</v>
      </c>
      <c r="E146" s="4"/>
      <c r="F146" s="7">
        <f t="shared" si="11"/>
        <v>-28.587887100000003</v>
      </c>
      <c r="G146" s="4"/>
      <c r="H146" s="4">
        <v>6.4256241203591344E-2</v>
      </c>
      <c r="I146" s="4"/>
      <c r="J146" s="7">
        <f t="shared" si="12"/>
        <v>6.4256241203591344E-2</v>
      </c>
    </row>
    <row r="147" spans="1:10">
      <c r="A147" s="9" t="str">
        <f>[1]Sheet1!J144</f>
        <v>OC-119</v>
      </c>
      <c r="B147" s="8">
        <v>4328</v>
      </c>
      <c r="C147" s="8">
        <f t="shared" si="10"/>
        <v>43.28</v>
      </c>
      <c r="D147" s="4">
        <v>-28.143358900000003</v>
      </c>
      <c r="E147" s="4"/>
      <c r="F147" s="7">
        <f t="shared" si="11"/>
        <v>-28.143358900000003</v>
      </c>
      <c r="G147" s="4"/>
      <c r="H147" s="4">
        <v>5.966618146395769E-2</v>
      </c>
      <c r="I147" s="4"/>
      <c r="J147" s="7">
        <f t="shared" si="12"/>
        <v>5.966618146395769E-2</v>
      </c>
    </row>
    <row r="148" spans="1:10">
      <c r="A148" s="9" t="str">
        <f>[1]Sheet1!J145</f>
        <v>OC-120</v>
      </c>
      <c r="B148" s="8">
        <v>4353</v>
      </c>
      <c r="C148" s="8">
        <f t="shared" si="10"/>
        <v>43.53</v>
      </c>
      <c r="D148" s="4">
        <v>-28.976600099999999</v>
      </c>
      <c r="E148" s="4"/>
      <c r="F148" s="7">
        <f t="shared" si="11"/>
        <v>-28.976600099999999</v>
      </c>
      <c r="G148" s="4"/>
      <c r="H148" s="4">
        <v>6.7304187775970248E-2</v>
      </c>
      <c r="I148" s="4"/>
      <c r="J148" s="7">
        <f t="shared" si="12"/>
        <v>6.7304187775970248E-2</v>
      </c>
    </row>
    <row r="149" spans="1:10">
      <c r="A149" s="9" t="str">
        <f>[1]Sheet1!J146</f>
        <v>OC-121</v>
      </c>
      <c r="B149" s="8">
        <v>4378</v>
      </c>
      <c r="C149" s="8">
        <f t="shared" si="10"/>
        <v>43.78</v>
      </c>
      <c r="D149" s="4">
        <v>-28.9078278</v>
      </c>
      <c r="E149" s="4"/>
      <c r="F149" s="7">
        <f t="shared" si="11"/>
        <v>-28.9078278</v>
      </c>
      <c r="G149" s="4"/>
      <c r="H149" s="4">
        <v>6.441571807967314E-2</v>
      </c>
      <c r="I149" s="4"/>
      <c r="J149" s="7">
        <f t="shared" si="12"/>
        <v>6.441571807967314E-2</v>
      </c>
    </row>
    <row r="150" spans="1:10">
      <c r="A150" s="9" t="str">
        <f>[1]Sheet1!J147</f>
        <v>OC-122</v>
      </c>
      <c r="B150" s="8">
        <v>4403</v>
      </c>
      <c r="C150" s="8">
        <f t="shared" si="10"/>
        <v>44.03</v>
      </c>
      <c r="D150" s="4">
        <v>-28.884903700000002</v>
      </c>
      <c r="E150" s="4"/>
      <c r="F150" s="7">
        <f t="shared" si="11"/>
        <v>-28.884903700000002</v>
      </c>
      <c r="G150" s="4"/>
      <c r="H150" s="4">
        <v>6.6651557584982243E-2</v>
      </c>
      <c r="I150" s="4"/>
      <c r="J150" s="7">
        <f t="shared" si="12"/>
        <v>6.6651557584982243E-2</v>
      </c>
    </row>
    <row r="151" spans="1:10">
      <c r="A151" s="9" t="str">
        <f>[1]Sheet1!J148</f>
        <v>OC-123</v>
      </c>
      <c r="B151" s="8">
        <v>4428</v>
      </c>
      <c r="C151" s="8">
        <f t="shared" si="10"/>
        <v>44.28</v>
      </c>
      <c r="D151" s="4">
        <v>-28.421438199999997</v>
      </c>
      <c r="E151" s="4"/>
      <c r="F151" s="7">
        <f t="shared" si="11"/>
        <v>-28.421438199999997</v>
      </c>
      <c r="G151" s="4"/>
      <c r="H151" s="4">
        <v>5.395909191891142E-2</v>
      </c>
      <c r="I151" s="4"/>
      <c r="J151" s="7">
        <f t="shared" si="12"/>
        <v>5.395909191891142E-2</v>
      </c>
    </row>
    <row r="152" spans="1:10">
      <c r="A152" s="9" t="str">
        <f>[1]Sheet1!J149</f>
        <v>OC-124</v>
      </c>
      <c r="B152" s="8">
        <v>4453</v>
      </c>
      <c r="C152" s="8">
        <f t="shared" si="10"/>
        <v>44.53</v>
      </c>
      <c r="D152" s="4">
        <v>-28.524098299999999</v>
      </c>
      <c r="E152" s="4"/>
      <c r="F152" s="7">
        <f t="shared" si="11"/>
        <v>-28.524098299999999</v>
      </c>
      <c r="G152" s="4"/>
      <c r="H152" s="4">
        <v>5.4925777722027086E-2</v>
      </c>
      <c r="I152" s="4"/>
      <c r="J152" s="7">
        <f t="shared" si="12"/>
        <v>5.4925777722027086E-2</v>
      </c>
    </row>
    <row r="153" spans="1:10">
      <c r="A153" s="9" t="str">
        <f>[1]Sheet1!J150</f>
        <v>OC-125</v>
      </c>
      <c r="B153" s="8">
        <v>4478</v>
      </c>
      <c r="C153" s="8">
        <f t="shared" si="10"/>
        <v>44.78</v>
      </c>
      <c r="D153" s="4">
        <v>-27.859299399999998</v>
      </c>
      <c r="E153" s="4"/>
      <c r="F153" s="7">
        <f t="shared" si="11"/>
        <v>-27.859299399999998</v>
      </c>
      <c r="G153" s="4"/>
      <c r="H153" s="4">
        <v>5.39328903508772E-2</v>
      </c>
      <c r="I153" s="4"/>
      <c r="J153" s="7">
        <f t="shared" si="12"/>
        <v>5.39328903508772E-2</v>
      </c>
    </row>
    <row r="154" spans="1:10">
      <c r="A154" s="9" t="str">
        <f>[1]Sheet1!J151</f>
        <v>OC-126</v>
      </c>
      <c r="B154" s="8">
        <v>4503</v>
      </c>
      <c r="C154" s="8">
        <f t="shared" si="10"/>
        <v>45.03</v>
      </c>
      <c r="D154" s="4">
        <v>-28.914804699999998</v>
      </c>
      <c r="E154" s="4"/>
      <c r="F154" s="7">
        <f t="shared" si="11"/>
        <v>-28.914804699999998</v>
      </c>
      <c r="G154" s="4"/>
      <c r="H154" s="4">
        <v>5.3188192148760333E-2</v>
      </c>
      <c r="I154" s="4"/>
      <c r="J154" s="7">
        <f t="shared" si="12"/>
        <v>5.3188192148760333E-2</v>
      </c>
    </row>
    <row r="155" spans="1:10">
      <c r="A155" s="9" t="str">
        <f>[1]Sheet1!J152</f>
        <v>OC-127</v>
      </c>
      <c r="B155" s="8">
        <v>4528</v>
      </c>
      <c r="C155" s="8">
        <f t="shared" si="10"/>
        <v>45.28</v>
      </c>
      <c r="D155" s="4">
        <v>-28.4314052</v>
      </c>
      <c r="E155" s="4"/>
      <c r="F155" s="7">
        <f t="shared" si="11"/>
        <v>-28.4314052</v>
      </c>
      <c r="G155" s="4"/>
      <c r="H155" s="4">
        <v>5.9287714285714277E-2</v>
      </c>
      <c r="I155" s="4"/>
      <c r="J155" s="7">
        <f t="shared" si="12"/>
        <v>5.9287714285714277E-2</v>
      </c>
    </row>
    <row r="156" spans="1:10">
      <c r="A156" s="9" t="str">
        <f>[1]Sheet1!J153</f>
        <v>OC-128</v>
      </c>
      <c r="B156" s="8">
        <v>4553</v>
      </c>
      <c r="C156" s="8">
        <f t="shared" si="10"/>
        <v>45.53</v>
      </c>
      <c r="D156" s="4">
        <v>-28.469279800000002</v>
      </c>
      <c r="E156" s="4"/>
      <c r="F156" s="7">
        <f t="shared" si="11"/>
        <v>-28.469279800000002</v>
      </c>
      <c r="G156" s="4"/>
      <c r="H156" s="4">
        <v>4.6868469923294305E-2</v>
      </c>
      <c r="I156" s="4"/>
      <c r="J156" s="7">
        <f t="shared" si="12"/>
        <v>4.6868469923294305E-2</v>
      </c>
    </row>
    <row r="157" spans="1:10">
      <c r="A157" s="9" t="str">
        <f>[1]Sheet1!J154</f>
        <v>OC-129</v>
      </c>
      <c r="B157" s="8">
        <v>4578</v>
      </c>
      <c r="C157" s="8">
        <f t="shared" si="10"/>
        <v>45.78</v>
      </c>
      <c r="D157" s="4">
        <v>-28.373596599999999</v>
      </c>
      <c r="E157" s="4"/>
      <c r="F157" s="7">
        <f t="shared" si="11"/>
        <v>-28.373596599999999</v>
      </c>
      <c r="G157" s="4"/>
      <c r="H157" s="4">
        <v>5.5127487661574617E-2</v>
      </c>
      <c r="I157" s="4"/>
      <c r="J157" s="7">
        <f t="shared" si="12"/>
        <v>5.5127487661574617E-2</v>
      </c>
    </row>
    <row r="158" spans="1:10">
      <c r="A158" s="9" t="str">
        <f>[1]Sheet1!J155</f>
        <v>OC-130</v>
      </c>
      <c r="B158" s="8">
        <v>4603</v>
      </c>
      <c r="C158" s="8">
        <f t="shared" si="10"/>
        <v>46.03</v>
      </c>
      <c r="D158" s="4">
        <v>-28.570298399999999</v>
      </c>
      <c r="E158" s="4"/>
      <c r="F158" s="7">
        <f t="shared" si="11"/>
        <v>-28.570298399999999</v>
      </c>
      <c r="G158" s="4"/>
      <c r="H158" s="4">
        <v>4.6097768928649363E-2</v>
      </c>
      <c r="I158" s="4"/>
      <c r="J158" s="7">
        <f t="shared" si="12"/>
        <v>4.6097768928649363E-2</v>
      </c>
    </row>
    <row r="159" spans="1:10">
      <c r="A159" s="9" t="str">
        <f>[1]Sheet1!J156</f>
        <v>OC-131</v>
      </c>
      <c r="B159" s="8">
        <v>4628</v>
      </c>
      <c r="C159" s="8">
        <f t="shared" si="10"/>
        <v>46.28</v>
      </c>
      <c r="D159" s="4">
        <v>-28.688227599999998</v>
      </c>
      <c r="E159" s="4"/>
      <c r="F159" s="7">
        <f t="shared" si="11"/>
        <v>-28.688227599999998</v>
      </c>
      <c r="G159" s="4"/>
      <c r="H159" s="4">
        <v>5.4232404795486591E-2</v>
      </c>
      <c r="I159" s="4"/>
      <c r="J159" s="7">
        <f t="shared" si="12"/>
        <v>5.4232404795486591E-2</v>
      </c>
    </row>
    <row r="160" spans="1:10">
      <c r="A160" s="9" t="str">
        <f>[1]Sheet1!J157</f>
        <v>OC-132</v>
      </c>
      <c r="B160" s="8">
        <v>4653</v>
      </c>
      <c r="C160" s="8">
        <f t="shared" si="10"/>
        <v>46.53</v>
      </c>
      <c r="D160" s="4">
        <v>-27.637858199999997</v>
      </c>
      <c r="E160" s="4"/>
      <c r="F160" s="7">
        <f t="shared" si="11"/>
        <v>-27.637858199999997</v>
      </c>
      <c r="G160" s="4"/>
      <c r="H160" s="4">
        <v>6.8844545573598759E-2</v>
      </c>
      <c r="I160" s="4"/>
      <c r="J160" s="7">
        <f t="shared" si="12"/>
        <v>6.8844545573598759E-2</v>
      </c>
    </row>
    <row r="161" spans="1:10">
      <c r="A161" s="9" t="str">
        <f>[1]Sheet1!J158</f>
        <v>OC-133</v>
      </c>
      <c r="B161" s="8">
        <v>4678</v>
      </c>
      <c r="C161" s="8">
        <f t="shared" si="10"/>
        <v>46.78</v>
      </c>
      <c r="D161" s="4">
        <v>-28.624265999999999</v>
      </c>
      <c r="E161" s="4"/>
      <c r="F161" s="7">
        <f t="shared" si="11"/>
        <v>-28.624265999999999</v>
      </c>
      <c r="G161" s="4"/>
      <c r="H161" s="4">
        <v>5.9743378483726364E-2</v>
      </c>
      <c r="I161" s="4"/>
      <c r="J161" s="7">
        <f t="shared" si="12"/>
        <v>5.9743378483726364E-2</v>
      </c>
    </row>
    <row r="162" spans="1:10">
      <c r="A162" s="9" t="str">
        <f>[1]Sheet1!J159</f>
        <v>OC-134</v>
      </c>
      <c r="B162" s="8">
        <v>4703</v>
      </c>
      <c r="C162" s="8">
        <f t="shared" si="10"/>
        <v>47.03</v>
      </c>
      <c r="D162" s="4">
        <v>-28.1315618</v>
      </c>
      <c r="E162" s="4"/>
      <c r="F162" s="7">
        <f t="shared" si="11"/>
        <v>-28.1315618</v>
      </c>
      <c r="G162" s="4"/>
      <c r="H162" s="4">
        <v>4.7834024234693885E-2</v>
      </c>
      <c r="I162" s="4"/>
      <c r="J162" s="7">
        <f t="shared" si="12"/>
        <v>4.7834024234693885E-2</v>
      </c>
    </row>
    <row r="163" spans="1:10">
      <c r="A163" s="9" t="str">
        <f>[1]Sheet1!J160</f>
        <v>OC-135</v>
      </c>
      <c r="B163" s="8">
        <v>4728</v>
      </c>
      <c r="C163" s="8">
        <f t="shared" si="10"/>
        <v>47.28</v>
      </c>
      <c r="D163" s="4">
        <v>-28.172537200000001</v>
      </c>
      <c r="E163" s="4"/>
      <c r="F163" s="7">
        <f t="shared" si="11"/>
        <v>-28.172537200000001</v>
      </c>
      <c r="G163" s="4"/>
      <c r="H163" s="4">
        <v>5.8424906311637076E-2</v>
      </c>
      <c r="I163" s="4"/>
      <c r="J163" s="7">
        <f t="shared" si="12"/>
        <v>5.8424906311637076E-2</v>
      </c>
    </row>
    <row r="164" spans="1:10">
      <c r="A164" s="9" t="str">
        <f>[1]Sheet1!J161</f>
        <v>OC-136</v>
      </c>
      <c r="B164" s="8">
        <v>4753</v>
      </c>
      <c r="C164" s="8">
        <f t="shared" si="10"/>
        <v>47.53</v>
      </c>
      <c r="D164" s="4">
        <v>-28.301459799999996</v>
      </c>
      <c r="E164" s="4"/>
      <c r="F164" s="7">
        <f t="shared" si="11"/>
        <v>-28.301459799999996</v>
      </c>
      <c r="G164" s="4"/>
      <c r="H164" s="4">
        <v>3.8596506944444442E-2</v>
      </c>
      <c r="I164" s="4"/>
      <c r="J164" s="7">
        <f t="shared" si="12"/>
        <v>3.8596506944444442E-2</v>
      </c>
    </row>
    <row r="165" spans="1:10">
      <c r="A165" s="9" t="str">
        <f>[1]Sheet1!J162</f>
        <v>OC-137</v>
      </c>
      <c r="B165" s="8">
        <v>4921</v>
      </c>
      <c r="C165" s="8">
        <f t="shared" si="10"/>
        <v>49.21</v>
      </c>
      <c r="D165" s="4">
        <v>-27.706816799999999</v>
      </c>
      <c r="E165" s="4"/>
      <c r="F165" s="7">
        <f t="shared" si="11"/>
        <v>-27.706816799999999</v>
      </c>
      <c r="G165" s="4"/>
      <c r="H165" s="4">
        <v>9.0740082070707079E-2</v>
      </c>
      <c r="I165" s="4"/>
      <c r="J165" s="7">
        <f t="shared" si="12"/>
        <v>9.0740082070707079E-2</v>
      </c>
    </row>
    <row r="166" spans="1:10">
      <c r="A166" s="9" t="str">
        <f>[1]Sheet1!J163</f>
        <v>OC-138</v>
      </c>
      <c r="B166" s="8">
        <v>4946</v>
      </c>
      <c r="C166" s="8">
        <f t="shared" si="10"/>
        <v>49.46</v>
      </c>
      <c r="D166" s="4">
        <v>-28.237498199999997</v>
      </c>
      <c r="E166" s="4"/>
      <c r="F166" s="7">
        <f t="shared" si="11"/>
        <v>-28.237498199999997</v>
      </c>
      <c r="G166" s="4"/>
      <c r="H166" s="4">
        <v>6.7570332498608804E-2</v>
      </c>
      <c r="I166" s="4"/>
      <c r="J166" s="7">
        <f t="shared" si="12"/>
        <v>6.7570332498608804E-2</v>
      </c>
    </row>
    <row r="167" spans="1:10">
      <c r="A167" s="9" t="str">
        <f>[1]Sheet1!J164</f>
        <v>OC-139</v>
      </c>
      <c r="B167" s="8">
        <v>4971</v>
      </c>
      <c r="C167" s="8">
        <f t="shared" si="10"/>
        <v>49.71</v>
      </c>
      <c r="D167" s="4">
        <v>-27.936678800000003</v>
      </c>
      <c r="E167" s="4"/>
      <c r="F167" s="7">
        <f t="shared" si="11"/>
        <v>-27.936678800000003</v>
      </c>
      <c r="G167" s="4"/>
      <c r="H167" s="4">
        <v>7.5402610881897883E-2</v>
      </c>
      <c r="I167" s="4"/>
      <c r="J167" s="7">
        <f t="shared" si="12"/>
        <v>7.5402610881897883E-2</v>
      </c>
    </row>
    <row r="168" spans="1:10">
      <c r="A168" s="9" t="s">
        <v>9</v>
      </c>
      <c r="B168" s="8" t="s">
        <v>11</v>
      </c>
      <c r="D168" s="4"/>
      <c r="E168" s="4"/>
      <c r="F168" s="7"/>
      <c r="G168" s="4"/>
      <c r="H168" s="4"/>
      <c r="I168" s="4"/>
      <c r="J168" s="7"/>
    </row>
    <row r="169" spans="1:10">
      <c r="A169" s="9" t="str">
        <f>[1]Sheet1!J165</f>
        <v>OC-141</v>
      </c>
      <c r="B169" s="8">
        <v>5021</v>
      </c>
      <c r="C169" s="8">
        <f t="shared" si="10"/>
        <v>50.21</v>
      </c>
      <c r="D169" s="4">
        <v>-27.992645199999998</v>
      </c>
      <c r="E169" s="4"/>
      <c r="F169" s="7">
        <f t="shared" si="11"/>
        <v>-27.992645199999998</v>
      </c>
      <c r="G169" s="4"/>
      <c r="H169" s="4">
        <v>5.4429572007629955E-2</v>
      </c>
      <c r="I169" s="4"/>
      <c r="J169" s="7">
        <f t="shared" si="12"/>
        <v>5.4429572007629955E-2</v>
      </c>
    </row>
    <row r="170" spans="1:10">
      <c r="A170" s="9" t="str">
        <f>[1]Sheet1!J166</f>
        <v>OC-142</v>
      </c>
      <c r="B170" s="10">
        <v>5046</v>
      </c>
      <c r="C170" s="8">
        <f t="shared" si="10"/>
        <v>50.46</v>
      </c>
      <c r="D170" s="4">
        <v>-27.373045999999999</v>
      </c>
      <c r="E170" s="4"/>
      <c r="F170" s="7">
        <f t="shared" si="11"/>
        <v>-27.373045999999999</v>
      </c>
      <c r="G170" s="4"/>
      <c r="H170" s="4">
        <v>0.16443019797199415</v>
      </c>
      <c r="I170" s="4"/>
      <c r="J170" s="7">
        <f t="shared" si="12"/>
        <v>0.16443019797199415</v>
      </c>
    </row>
    <row r="171" spans="1:10">
      <c r="A171" s="9" t="s">
        <v>10</v>
      </c>
      <c r="B171" s="11" t="s">
        <v>11</v>
      </c>
      <c r="D171" s="4"/>
      <c r="E171" s="4"/>
      <c r="F171" s="7"/>
      <c r="G171" s="4"/>
      <c r="H171" s="4"/>
      <c r="I171" s="4"/>
      <c r="J171" s="7"/>
    </row>
    <row r="172" spans="1:10">
      <c r="A172" t="str">
        <f>[1]Sheet1!J167</f>
        <v>OC-144</v>
      </c>
      <c r="B172" s="8">
        <v>5091</v>
      </c>
      <c r="C172" s="8">
        <f t="shared" si="10"/>
        <v>50.91</v>
      </c>
      <c r="D172" s="4">
        <v>-27.8267448</v>
      </c>
      <c r="E172" s="4"/>
      <c r="F172" s="7">
        <f t="shared" si="11"/>
        <v>-27.8267448</v>
      </c>
      <c r="G172" s="4"/>
      <c r="H172" s="4">
        <v>6.7286829444310803E-2</v>
      </c>
      <c r="I172" s="4"/>
      <c r="J172" s="7">
        <f t="shared" si="12"/>
        <v>6.7286829444310803E-2</v>
      </c>
    </row>
    <row r="173" spans="1:10">
      <c r="A173" t="str">
        <f>[1]Sheet1!J168</f>
        <v>OC-145</v>
      </c>
      <c r="B173" s="8">
        <v>5116</v>
      </c>
      <c r="C173" s="8">
        <f t="shared" si="10"/>
        <v>51.16</v>
      </c>
      <c r="D173" s="4">
        <v>-26.806357400000003</v>
      </c>
      <c r="E173" s="4"/>
      <c r="F173" s="7">
        <f t="shared" si="11"/>
        <v>-26.806357400000003</v>
      </c>
      <c r="G173" s="4"/>
      <c r="H173" s="4">
        <v>7.8474778225806452E-2</v>
      </c>
      <c r="I173" s="4"/>
      <c r="J173" s="7">
        <f t="shared" si="12"/>
        <v>7.8474778225806452E-2</v>
      </c>
    </row>
    <row r="174" spans="1:10">
      <c r="A174" t="str">
        <f>[1]Sheet1!J169</f>
        <v>OC-146</v>
      </c>
      <c r="B174" s="8">
        <v>5141</v>
      </c>
      <c r="C174" s="8">
        <f t="shared" si="10"/>
        <v>51.41</v>
      </c>
      <c r="D174" s="4">
        <v>-27.7028192</v>
      </c>
      <c r="E174" s="4"/>
      <c r="F174" s="7">
        <f t="shared" si="11"/>
        <v>-27.7028192</v>
      </c>
      <c r="G174" s="4"/>
      <c r="H174" s="4">
        <v>4.628682868442964E-2</v>
      </c>
      <c r="I174" s="4"/>
      <c r="J174" s="7">
        <f t="shared" si="12"/>
        <v>4.628682868442964E-2</v>
      </c>
    </row>
    <row r="175" spans="1:10">
      <c r="A175" t="str">
        <f>[1]Sheet1!J170</f>
        <v>OC-147</v>
      </c>
      <c r="B175" s="8">
        <v>5166</v>
      </c>
      <c r="C175" s="8">
        <f t="shared" si="10"/>
        <v>51.66</v>
      </c>
      <c r="D175" s="4">
        <v>-26.932281799999998</v>
      </c>
      <c r="E175" s="4"/>
      <c r="F175" s="7">
        <f t="shared" si="11"/>
        <v>-26.932281799999998</v>
      </c>
      <c r="G175" s="4"/>
      <c r="H175" s="4">
        <v>4.0508300418215612E-2</v>
      </c>
      <c r="I175" s="4"/>
      <c r="J175" s="7">
        <f t="shared" si="12"/>
        <v>4.0508300418215612E-2</v>
      </c>
    </row>
    <row r="176" spans="1:10">
      <c r="A176" t="str">
        <f>[1]Sheet1!J171</f>
        <v>OC-148</v>
      </c>
      <c r="B176" s="8">
        <v>5191</v>
      </c>
      <c r="C176" s="8">
        <f t="shared" si="10"/>
        <v>51.91</v>
      </c>
      <c r="D176" s="4">
        <v>-26.383611199999997</v>
      </c>
      <c r="E176" s="4"/>
      <c r="F176" s="7">
        <f t="shared" si="11"/>
        <v>-26.383611199999997</v>
      </c>
      <c r="G176" s="4"/>
      <c r="H176" s="4">
        <v>4.3533145235892697E-2</v>
      </c>
      <c r="I176" s="4"/>
      <c r="J176" s="7">
        <f t="shared" si="12"/>
        <v>4.3533145235892697E-2</v>
      </c>
    </row>
    <row r="177" spans="1:10">
      <c r="A177" t="str">
        <f>[1]Sheet1!J172</f>
        <v>OC-149</v>
      </c>
      <c r="B177" s="8">
        <v>5209</v>
      </c>
      <c r="C177" s="8">
        <f t="shared" si="10"/>
        <v>52.09</v>
      </c>
      <c r="D177" s="4">
        <v>-27.3570268</v>
      </c>
      <c r="E177" s="4"/>
      <c r="F177" s="7">
        <f t="shared" si="11"/>
        <v>-27.3570268</v>
      </c>
      <c r="G177" s="4"/>
      <c r="H177" s="4">
        <v>3.293390718562874E-2</v>
      </c>
      <c r="I177" s="4"/>
      <c r="J177" s="7">
        <f t="shared" si="12"/>
        <v>3.293390718562874E-2</v>
      </c>
    </row>
    <row r="178" spans="1:10">
      <c r="A178" t="str">
        <f>[1]Sheet1!J173</f>
        <v>OC-150</v>
      </c>
      <c r="B178" s="8">
        <v>5234</v>
      </c>
      <c r="C178" s="8">
        <f t="shared" si="10"/>
        <v>52.34</v>
      </c>
      <c r="D178" s="4">
        <v>-26.434580599999997</v>
      </c>
      <c r="E178" s="4"/>
      <c r="F178" s="7">
        <f t="shared" si="11"/>
        <v>-26.434580599999997</v>
      </c>
      <c r="G178" s="4"/>
      <c r="H178" s="4">
        <v>4.2100000000000005E-2</v>
      </c>
      <c r="I178" s="4"/>
      <c r="J178" s="7">
        <f t="shared" si="12"/>
        <v>4.2100000000000005E-2</v>
      </c>
    </row>
    <row r="179" spans="1:10">
      <c r="A179" t="str">
        <f>[1]Sheet1!J174</f>
        <v>OC-151</v>
      </c>
      <c r="B179" s="8">
        <v>5244</v>
      </c>
      <c r="C179" s="8">
        <f t="shared" si="10"/>
        <v>52.44</v>
      </c>
      <c r="D179" s="4">
        <v>-27.860724400000002</v>
      </c>
      <c r="E179" s="4"/>
      <c r="F179" s="7">
        <f t="shared" si="11"/>
        <v>-27.860724400000002</v>
      </c>
      <c r="G179" s="4"/>
      <c r="H179" s="4">
        <v>8.0742178217821786E-2</v>
      </c>
      <c r="I179" s="4"/>
      <c r="J179" s="7">
        <f t="shared" si="12"/>
        <v>8.0742178217821786E-2</v>
      </c>
    </row>
    <row r="180" spans="1:10">
      <c r="G180" s="4">
        <f>AVERAGE(G17:G121)</f>
        <v>0.52390723464947164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99C7F-BB4A-4762-AE7B-EDC2B082DFDC}">
  <dimension ref="A1:R282"/>
  <sheetViews>
    <sheetView tabSelected="1" topLeftCell="E1" workbookViewId="0">
      <selection activeCell="Q1" sqref="Q1:Q1048576"/>
    </sheetView>
  </sheetViews>
  <sheetFormatPr defaultColWidth="8.796875" defaultRowHeight="14.25"/>
  <cols>
    <col min="1" max="1" width="24.6640625" bestFit="1" customWidth="1"/>
    <col min="2" max="2" width="14.1328125" bestFit="1" customWidth="1"/>
    <col min="3" max="3" width="9.73046875" customWidth="1"/>
    <col min="4" max="4" width="14.6640625" bestFit="1" customWidth="1"/>
    <col min="5" max="5" width="19.33203125" customWidth="1"/>
    <col min="6" max="6" width="14.06640625" customWidth="1"/>
    <col min="7" max="7" width="12.265625" customWidth="1"/>
    <col min="8" max="8" width="10.3984375" customWidth="1"/>
    <col min="9" max="9" width="16.06640625" customWidth="1"/>
    <col min="10" max="10" width="20" customWidth="1"/>
    <col min="14" max="14" width="17" customWidth="1"/>
    <col min="16" max="16" width="13.46484375" customWidth="1"/>
    <col min="17" max="17" width="12" customWidth="1"/>
    <col min="18" max="18" width="13.796875" customWidth="1"/>
  </cols>
  <sheetData>
    <row r="1" spans="1:18" ht="16.5">
      <c r="A1" s="12" t="s">
        <v>0</v>
      </c>
      <c r="B1" s="13" t="s">
        <v>285</v>
      </c>
      <c r="C1" s="14" t="s">
        <v>2</v>
      </c>
      <c r="D1" s="15" t="s">
        <v>3</v>
      </c>
      <c r="E1" s="15" t="s">
        <v>283</v>
      </c>
      <c r="F1" s="16" t="s">
        <v>4</v>
      </c>
      <c r="G1" s="14" t="s">
        <v>5</v>
      </c>
      <c r="H1" s="14" t="s">
        <v>12</v>
      </c>
      <c r="I1" s="14" t="s">
        <v>15</v>
      </c>
      <c r="J1" s="14" t="s">
        <v>284</v>
      </c>
      <c r="K1" s="13" t="s">
        <v>16</v>
      </c>
      <c r="L1" s="14" t="s">
        <v>17</v>
      </c>
      <c r="M1" s="1"/>
      <c r="N1" t="s">
        <v>292</v>
      </c>
      <c r="O1" s="1" t="s">
        <v>286</v>
      </c>
      <c r="P1" t="s">
        <v>293</v>
      </c>
      <c r="Q1" t="s">
        <v>294</v>
      </c>
      <c r="R1" s="16" t="s">
        <v>4</v>
      </c>
    </row>
    <row r="2" spans="1:18">
      <c r="A2" s="12" t="s">
        <v>18</v>
      </c>
      <c r="B2" s="12">
        <v>0.4</v>
      </c>
      <c r="C2" s="17">
        <v>-26.5094052</v>
      </c>
      <c r="D2" s="17"/>
      <c r="E2" s="17"/>
      <c r="F2" s="17">
        <f>AVERAGE(C2:D2)</f>
        <v>-26.5094052</v>
      </c>
      <c r="G2" s="17"/>
      <c r="H2" s="18">
        <v>1.2604169627699478E-2</v>
      </c>
      <c r="I2" s="18"/>
      <c r="J2" s="18"/>
      <c r="K2" s="18">
        <f>AVERAGE(H2:J2)</f>
        <v>1.2604169627699478E-2</v>
      </c>
      <c r="L2" s="18"/>
      <c r="M2" s="5"/>
      <c r="N2" t="s">
        <v>18</v>
      </c>
      <c r="O2">
        <v>0.4</v>
      </c>
      <c r="P2">
        <v>203.119</v>
      </c>
      <c r="Q2">
        <v>203.78700000000001</v>
      </c>
      <c r="R2" s="4">
        <v>-26.5094052</v>
      </c>
    </row>
    <row r="3" spans="1:18">
      <c r="A3" s="12" t="s">
        <v>19</v>
      </c>
      <c r="B3" s="12">
        <v>0.5</v>
      </c>
      <c r="C3" s="17">
        <v>-24.530769699999997</v>
      </c>
      <c r="D3" s="17"/>
      <c r="E3" s="17"/>
      <c r="F3" s="17">
        <f>AVERAGE(C3:D3)</f>
        <v>-24.530769699999997</v>
      </c>
      <c r="G3" s="17"/>
      <c r="H3" s="18">
        <v>1.7672790896972001E-2</v>
      </c>
      <c r="I3" s="18"/>
      <c r="J3" s="18"/>
      <c r="K3" s="18">
        <f>AVERAGE(H3:J3)</f>
        <v>1.7672790896972001E-2</v>
      </c>
      <c r="L3" s="18"/>
      <c r="M3" s="5"/>
      <c r="N3" t="s">
        <v>19</v>
      </c>
      <c r="O3">
        <v>0.5</v>
      </c>
      <c r="P3">
        <v>203.11199999999999</v>
      </c>
      <c r="Q3">
        <v>203.78100000000001</v>
      </c>
      <c r="R3" s="4">
        <v>-24.530769699999997</v>
      </c>
    </row>
    <row r="4" spans="1:18">
      <c r="A4" s="12" t="s">
        <v>20</v>
      </c>
      <c r="B4" s="12">
        <v>0.75</v>
      </c>
      <c r="C4" s="17">
        <v>-24.231047799999999</v>
      </c>
      <c r="D4" s="17">
        <v>-26.223128500000001</v>
      </c>
      <c r="E4" s="17"/>
      <c r="F4" s="17">
        <f>AVERAGE(C4:D4)</f>
        <v>-25.22708815</v>
      </c>
      <c r="G4" s="17">
        <f>STDEV(C4:D4)</f>
        <v>1.4086137716408462</v>
      </c>
      <c r="H4" s="18">
        <v>1.4116536614645856E-2</v>
      </c>
      <c r="I4" s="18">
        <v>1.5948581963967531E-2</v>
      </c>
      <c r="J4" s="18"/>
      <c r="K4" s="18">
        <f>AVERAGE(H4:J4)</f>
        <v>1.5032559289306694E-2</v>
      </c>
      <c r="L4" s="18">
        <f>STDEV(H4:J4)</f>
        <v>1.2954516899466337E-3</v>
      </c>
      <c r="M4" s="5"/>
      <c r="N4" t="s">
        <v>20</v>
      </c>
      <c r="O4">
        <v>0.75</v>
      </c>
      <c r="P4">
        <v>203.089</v>
      </c>
      <c r="Q4">
        <v>203.76400000000001</v>
      </c>
      <c r="R4" s="4">
        <v>-25.22708815</v>
      </c>
    </row>
    <row r="5" spans="1:18">
      <c r="A5" s="12" t="s">
        <v>21</v>
      </c>
      <c r="B5" s="12">
        <v>1</v>
      </c>
      <c r="C5" s="17">
        <v>-25.433046699999998</v>
      </c>
      <c r="D5" s="17"/>
      <c r="E5" s="17"/>
      <c r="F5" s="17">
        <f>AVERAGE(C5:D5)</f>
        <v>-25.433046699999998</v>
      </c>
      <c r="G5" s="17"/>
      <c r="H5" s="18">
        <v>1.427417221835537E-2</v>
      </c>
      <c r="I5" s="18"/>
      <c r="J5" s="18"/>
      <c r="K5" s="18">
        <f>AVERAGE(H5:J5)</f>
        <v>1.427417221835537E-2</v>
      </c>
      <c r="L5" s="18"/>
      <c r="M5" s="5"/>
      <c r="N5" t="s">
        <v>21</v>
      </c>
      <c r="O5">
        <v>1</v>
      </c>
      <c r="P5">
        <v>203.07</v>
      </c>
      <c r="Q5">
        <v>203.74600000000001</v>
      </c>
      <c r="R5" s="4">
        <v>-25.433046699999998</v>
      </c>
    </row>
    <row r="6" spans="1:18">
      <c r="A6" s="12" t="s">
        <v>22</v>
      </c>
      <c r="B6" s="12">
        <v>1.25</v>
      </c>
      <c r="C6" s="17">
        <v>-24.474766299999999</v>
      </c>
      <c r="D6" s="17"/>
      <c r="E6" s="17"/>
      <c r="F6" s="17">
        <f>AVERAGE(C6:D6)</f>
        <v>-24.474766299999999</v>
      </c>
      <c r="G6" s="17"/>
      <c r="H6" s="18">
        <v>1.1402386210869982E-2</v>
      </c>
      <c r="I6" s="18"/>
      <c r="J6" s="18"/>
      <c r="K6" s="18">
        <f>AVERAGE(H6:J6)</f>
        <v>1.1402386210869982E-2</v>
      </c>
      <c r="L6" s="18"/>
      <c r="M6" s="5"/>
      <c r="N6" t="s">
        <v>22</v>
      </c>
      <c r="O6">
        <v>1.25</v>
      </c>
      <c r="P6">
        <v>203.048</v>
      </c>
      <c r="Q6">
        <v>203.72900000000001</v>
      </c>
      <c r="R6" s="4">
        <v>-24.474766299999999</v>
      </c>
    </row>
    <row r="7" spans="1:18">
      <c r="A7" s="12" t="s">
        <v>11</v>
      </c>
      <c r="B7" s="12">
        <v>1.5</v>
      </c>
      <c r="C7" s="17"/>
      <c r="D7" s="17"/>
      <c r="E7" s="17"/>
      <c r="F7" s="17"/>
      <c r="G7" s="17"/>
      <c r="H7" s="18"/>
      <c r="I7" s="18"/>
      <c r="J7" s="18"/>
      <c r="K7" s="18"/>
      <c r="L7" s="18"/>
      <c r="M7" s="5"/>
      <c r="N7" t="s">
        <v>23</v>
      </c>
      <c r="O7">
        <v>1.75</v>
      </c>
      <c r="P7">
        <v>203.017</v>
      </c>
      <c r="Q7">
        <v>203.69399999999999</v>
      </c>
      <c r="R7" s="4">
        <v>-25.255702599999999</v>
      </c>
    </row>
    <row r="8" spans="1:18">
      <c r="A8" s="12" t="s">
        <v>23</v>
      </c>
      <c r="B8" s="12">
        <v>1.75</v>
      </c>
      <c r="C8" s="17">
        <v>-25.255702599999999</v>
      </c>
      <c r="D8" s="17"/>
      <c r="E8" s="17"/>
      <c r="F8" s="17">
        <f t="shared" ref="F8:F31" si="0">AVERAGE(C8:D8)</f>
        <v>-25.255702599999999</v>
      </c>
      <c r="G8" s="17"/>
      <c r="H8" s="18">
        <v>1.9554851745576279E-2</v>
      </c>
      <c r="I8" s="18"/>
      <c r="J8" s="18"/>
      <c r="K8" s="18">
        <f t="shared" ref="K8:K31" si="1">AVERAGE(H8:J8)</f>
        <v>1.9554851745576279E-2</v>
      </c>
      <c r="L8" s="18"/>
      <c r="M8" s="5"/>
      <c r="N8" t="s">
        <v>24</v>
      </c>
      <c r="O8">
        <v>2</v>
      </c>
      <c r="P8">
        <v>203.001</v>
      </c>
      <c r="Q8">
        <v>203.67699999999999</v>
      </c>
      <c r="R8" s="4">
        <v>-24.608552199999998</v>
      </c>
    </row>
    <row r="9" spans="1:18">
      <c r="A9" s="12" t="s">
        <v>24</v>
      </c>
      <c r="B9" s="12">
        <v>2</v>
      </c>
      <c r="C9" s="17">
        <v>-24.608552199999998</v>
      </c>
      <c r="D9" s="17"/>
      <c r="E9" s="17"/>
      <c r="F9" s="17">
        <f t="shared" si="0"/>
        <v>-24.608552199999998</v>
      </c>
      <c r="G9" s="17"/>
      <c r="H9" s="18">
        <v>2.2761533203124996E-2</v>
      </c>
      <c r="I9" s="18"/>
      <c r="J9" s="18"/>
      <c r="K9" s="18">
        <f t="shared" si="1"/>
        <v>2.2761533203124996E-2</v>
      </c>
      <c r="L9" s="18"/>
      <c r="M9" s="5"/>
      <c r="N9" t="s">
        <v>25</v>
      </c>
      <c r="O9">
        <v>2.25</v>
      </c>
      <c r="P9">
        <v>202.98699999999999</v>
      </c>
      <c r="Q9">
        <v>203.66</v>
      </c>
      <c r="R9" s="4">
        <v>-25.518088899999995</v>
      </c>
    </row>
    <row r="10" spans="1:18">
      <c r="A10" s="12" t="s">
        <v>25</v>
      </c>
      <c r="B10" s="12">
        <v>2.25</v>
      </c>
      <c r="C10" s="17">
        <v>-25.518088899999995</v>
      </c>
      <c r="D10" s="17"/>
      <c r="E10" s="17"/>
      <c r="F10" s="17">
        <f t="shared" si="0"/>
        <v>-25.518088899999995</v>
      </c>
      <c r="G10" s="17"/>
      <c r="H10" s="18">
        <v>1.3352124309659919E-2</v>
      </c>
      <c r="I10" s="18"/>
      <c r="J10" s="18"/>
      <c r="K10" s="18">
        <f t="shared" si="1"/>
        <v>1.3352124309659919E-2</v>
      </c>
      <c r="L10" s="18"/>
      <c r="M10" s="5"/>
      <c r="N10" t="s">
        <v>26</v>
      </c>
      <c r="O10">
        <v>2.5</v>
      </c>
      <c r="P10">
        <v>202.97200000000001</v>
      </c>
      <c r="Q10">
        <v>203.643</v>
      </c>
      <c r="R10" s="4">
        <v>-25.9163353</v>
      </c>
    </row>
    <row r="11" spans="1:18">
      <c r="A11" s="12" t="s">
        <v>26</v>
      </c>
      <c r="B11" s="12">
        <v>2.5</v>
      </c>
      <c r="C11" s="17">
        <v>-25.9163353</v>
      </c>
      <c r="D11" s="17"/>
      <c r="E11" s="17"/>
      <c r="F11" s="17">
        <f t="shared" si="0"/>
        <v>-25.9163353</v>
      </c>
      <c r="G11" s="17"/>
      <c r="H11" s="18">
        <v>1.9397248908296943E-2</v>
      </c>
      <c r="I11" s="18"/>
      <c r="J11" s="18"/>
      <c r="K11" s="18">
        <f t="shared" si="1"/>
        <v>1.9397248908296943E-2</v>
      </c>
      <c r="L11" s="18"/>
      <c r="M11" s="5"/>
      <c r="N11" t="s">
        <v>27</v>
      </c>
      <c r="O11">
        <v>2.75</v>
      </c>
      <c r="P11">
        <v>202.95599999999999</v>
      </c>
      <c r="Q11">
        <v>203.626</v>
      </c>
      <c r="R11" s="4">
        <v>-28.011762000000001</v>
      </c>
    </row>
    <row r="12" spans="1:18">
      <c r="A12" s="12" t="s">
        <v>27</v>
      </c>
      <c r="B12" s="12">
        <v>2.75</v>
      </c>
      <c r="C12" s="17">
        <v>-28.011762000000001</v>
      </c>
      <c r="D12" s="17"/>
      <c r="E12" s="17"/>
      <c r="F12" s="17">
        <f t="shared" si="0"/>
        <v>-28.011762000000001</v>
      </c>
      <c r="G12" s="17"/>
      <c r="H12" s="18">
        <v>1.2117496149121609E-2</v>
      </c>
      <c r="I12" s="18"/>
      <c r="J12" s="18"/>
      <c r="K12" s="18">
        <f t="shared" si="1"/>
        <v>1.2117496149121609E-2</v>
      </c>
      <c r="L12" s="18"/>
      <c r="M12" s="5"/>
      <c r="N12" t="s">
        <v>28</v>
      </c>
      <c r="O12">
        <v>3</v>
      </c>
      <c r="P12">
        <v>202.94300000000001</v>
      </c>
      <c r="Q12">
        <v>203.60900000000001</v>
      </c>
      <c r="R12" s="4">
        <v>-25.520163099999998</v>
      </c>
    </row>
    <row r="13" spans="1:18">
      <c r="A13" s="12" t="s">
        <v>28</v>
      </c>
      <c r="B13" s="12">
        <v>3</v>
      </c>
      <c r="C13" s="17">
        <v>-25.520163099999998</v>
      </c>
      <c r="D13" s="17"/>
      <c r="E13" s="17"/>
      <c r="F13" s="17">
        <f t="shared" si="0"/>
        <v>-25.520163099999998</v>
      </c>
      <c r="G13" s="17"/>
      <c r="H13" s="18">
        <v>1.3884432477623686E-2</v>
      </c>
      <c r="I13" s="18"/>
      <c r="J13" s="18"/>
      <c r="K13" s="18">
        <f t="shared" si="1"/>
        <v>1.3884432477623686E-2</v>
      </c>
      <c r="L13" s="18"/>
      <c r="M13" s="5"/>
      <c r="N13" t="s">
        <v>29</v>
      </c>
      <c r="O13">
        <v>3.25</v>
      </c>
      <c r="P13">
        <v>202.93</v>
      </c>
      <c r="Q13">
        <v>203.59200000000001</v>
      </c>
      <c r="R13" s="4">
        <v>-19.3954229</v>
      </c>
    </row>
    <row r="14" spans="1:18">
      <c r="A14" s="12" t="s">
        <v>29</v>
      </c>
      <c r="B14" s="12">
        <v>3.25</v>
      </c>
      <c r="C14" s="17">
        <v>-19.4078704</v>
      </c>
      <c r="D14" s="17">
        <v>-19.382975399999999</v>
      </c>
      <c r="E14" s="17"/>
      <c r="F14" s="17">
        <f t="shared" si="0"/>
        <v>-19.3954229</v>
      </c>
      <c r="G14" s="17">
        <f>STDEV(C14:D14)</f>
        <v>1.7603423317639651E-2</v>
      </c>
      <c r="H14" s="18">
        <v>3.2341571074789494E-2</v>
      </c>
      <c r="I14" s="18">
        <v>3.536389832201358E-2</v>
      </c>
      <c r="J14" s="18"/>
      <c r="K14" s="18">
        <f t="shared" si="1"/>
        <v>3.385273469840154E-2</v>
      </c>
      <c r="L14" s="18">
        <f>STDEV(H14:J14)</f>
        <v>2.137108091477023E-3</v>
      </c>
      <c r="M14" s="5"/>
      <c r="N14" t="s">
        <v>30</v>
      </c>
      <c r="O14">
        <v>3.75</v>
      </c>
      <c r="P14">
        <v>202.90299999999999</v>
      </c>
      <c r="Q14">
        <v>203.55799999999999</v>
      </c>
      <c r="R14" s="4">
        <v>-24.7879705</v>
      </c>
    </row>
    <row r="15" spans="1:18">
      <c r="A15" s="12" t="s">
        <v>30</v>
      </c>
      <c r="B15" s="12">
        <v>3.75</v>
      </c>
      <c r="C15" s="17">
        <v>-24.7879705</v>
      </c>
      <c r="D15" s="17"/>
      <c r="E15" s="17"/>
      <c r="F15" s="17">
        <f t="shared" si="0"/>
        <v>-24.7879705</v>
      </c>
      <c r="G15" s="17"/>
      <c r="H15" s="18">
        <v>1.5300407301992346E-2</v>
      </c>
      <c r="I15" s="18"/>
      <c r="J15" s="18"/>
      <c r="K15" s="18">
        <f t="shared" si="1"/>
        <v>1.5300407301992346E-2</v>
      </c>
      <c r="L15" s="18"/>
      <c r="M15" s="5"/>
      <c r="N15" t="s">
        <v>31</v>
      </c>
      <c r="O15">
        <v>4</v>
      </c>
      <c r="P15">
        <v>202.89099999999999</v>
      </c>
      <c r="Q15">
        <v>203.541</v>
      </c>
      <c r="R15" s="4">
        <v>-24.2839399</v>
      </c>
    </row>
    <row r="16" spans="1:18">
      <c r="A16" s="12" t="s">
        <v>31</v>
      </c>
      <c r="B16" s="12">
        <v>4</v>
      </c>
      <c r="C16" s="17">
        <v>-24.2839399</v>
      </c>
      <c r="D16" s="17"/>
      <c r="E16" s="17"/>
      <c r="F16" s="17">
        <f t="shared" si="0"/>
        <v>-24.2839399</v>
      </c>
      <c r="G16" s="17"/>
      <c r="H16" s="18">
        <v>1.4012774436090225E-2</v>
      </c>
      <c r="I16" s="18"/>
      <c r="J16" s="18"/>
      <c r="K16" s="18">
        <f t="shared" si="1"/>
        <v>1.4012774436090225E-2</v>
      </c>
      <c r="L16" s="18"/>
      <c r="M16" s="5"/>
      <c r="N16" t="s">
        <v>32</v>
      </c>
      <c r="O16">
        <v>4.25</v>
      </c>
      <c r="P16">
        <v>202.87899999999999</v>
      </c>
      <c r="Q16">
        <v>203.524</v>
      </c>
      <c r="R16" s="4">
        <v>-25.355264199999997</v>
      </c>
    </row>
    <row r="17" spans="1:18">
      <c r="A17" s="12" t="s">
        <v>32</v>
      </c>
      <c r="B17" s="12">
        <v>4.25</v>
      </c>
      <c r="C17" s="17">
        <v>-25.355264199999997</v>
      </c>
      <c r="D17" s="17"/>
      <c r="E17" s="17"/>
      <c r="F17" s="17">
        <f t="shared" si="0"/>
        <v>-25.355264199999997</v>
      </c>
      <c r="G17" s="17"/>
      <c r="H17" s="18">
        <v>1.8070836062505848E-2</v>
      </c>
      <c r="I17" s="18"/>
      <c r="J17" s="18"/>
      <c r="K17" s="18">
        <f t="shared" si="1"/>
        <v>1.8070836062505848E-2</v>
      </c>
      <c r="L17" s="18"/>
      <c r="M17" s="5"/>
      <c r="N17" t="s">
        <v>33</v>
      </c>
      <c r="O17">
        <v>4.5</v>
      </c>
      <c r="P17">
        <v>202.86799999999999</v>
      </c>
      <c r="Q17">
        <v>203.50700000000001</v>
      </c>
      <c r="R17" s="4">
        <v>-24.935238699999999</v>
      </c>
    </row>
    <row r="18" spans="1:18">
      <c r="A18" s="12" t="s">
        <v>33</v>
      </c>
      <c r="B18" s="12">
        <v>4.5</v>
      </c>
      <c r="C18" s="17">
        <v>-24.935238699999999</v>
      </c>
      <c r="D18" s="17"/>
      <c r="E18" s="17"/>
      <c r="F18" s="17">
        <f t="shared" si="0"/>
        <v>-24.935238699999999</v>
      </c>
      <c r="G18" s="17"/>
      <c r="H18" s="18">
        <v>1.5656954531887372E-2</v>
      </c>
      <c r="I18" s="18"/>
      <c r="J18" s="18"/>
      <c r="K18" s="18">
        <f t="shared" si="1"/>
        <v>1.5656954531887372E-2</v>
      </c>
      <c r="L18" s="18"/>
      <c r="M18" s="5"/>
      <c r="N18" t="s">
        <v>34</v>
      </c>
      <c r="O18">
        <v>4.75</v>
      </c>
      <c r="P18">
        <v>202.85599999999999</v>
      </c>
      <c r="Q18">
        <v>203.49</v>
      </c>
      <c r="R18" s="4">
        <v>-25.555424500000001</v>
      </c>
    </row>
    <row r="19" spans="1:18">
      <c r="A19" s="12" t="s">
        <v>34</v>
      </c>
      <c r="B19" s="12">
        <v>4.75</v>
      </c>
      <c r="C19" s="17">
        <v>-25.555424500000001</v>
      </c>
      <c r="D19" s="17"/>
      <c r="E19" s="17"/>
      <c r="F19" s="17">
        <f t="shared" si="0"/>
        <v>-25.555424500000001</v>
      </c>
      <c r="G19" s="17"/>
      <c r="H19" s="18">
        <v>1.814158509930628E-2</v>
      </c>
      <c r="I19" s="18"/>
      <c r="J19" s="18"/>
      <c r="K19" s="18">
        <f t="shared" si="1"/>
        <v>1.814158509930628E-2</v>
      </c>
      <c r="L19" s="18"/>
      <c r="M19" s="5"/>
      <c r="N19" t="s">
        <v>35</v>
      </c>
      <c r="O19">
        <v>5</v>
      </c>
      <c r="P19">
        <v>202.84399999999999</v>
      </c>
      <c r="Q19">
        <v>203.47300000000001</v>
      </c>
      <c r="R19" s="4">
        <v>-24.823231899999996</v>
      </c>
    </row>
    <row r="20" spans="1:18">
      <c r="A20" s="12" t="s">
        <v>35</v>
      </c>
      <c r="B20" s="12">
        <v>5</v>
      </c>
      <c r="C20" s="17">
        <v>-24.823231899999996</v>
      </c>
      <c r="D20" s="17"/>
      <c r="E20" s="17"/>
      <c r="F20" s="17">
        <f t="shared" si="0"/>
        <v>-24.823231899999996</v>
      </c>
      <c r="G20" s="17"/>
      <c r="H20" s="18">
        <v>1.5974049851924976E-2</v>
      </c>
      <c r="I20" s="18"/>
      <c r="J20" s="18"/>
      <c r="K20" s="18">
        <f t="shared" si="1"/>
        <v>1.5974049851924976E-2</v>
      </c>
      <c r="L20" s="18"/>
      <c r="M20" s="5"/>
      <c r="N20" t="s">
        <v>36</v>
      </c>
      <c r="O20">
        <v>5.25</v>
      </c>
      <c r="P20">
        <v>202.833</v>
      </c>
      <c r="Q20">
        <v>203.45500000000001</v>
      </c>
      <c r="R20" s="4">
        <v>-24.725744499999998</v>
      </c>
    </row>
    <row r="21" spans="1:18">
      <c r="A21" s="12" t="s">
        <v>36</v>
      </c>
      <c r="B21" s="12">
        <v>5.25</v>
      </c>
      <c r="C21" s="17">
        <v>-24.725744499999998</v>
      </c>
      <c r="D21" s="17"/>
      <c r="E21" s="17"/>
      <c r="F21" s="17">
        <f t="shared" si="0"/>
        <v>-24.725744499999998</v>
      </c>
      <c r="G21" s="17"/>
      <c r="H21" s="18">
        <v>1.8746303578450644E-2</v>
      </c>
      <c r="I21" s="18"/>
      <c r="J21" s="18"/>
      <c r="K21" s="18">
        <f t="shared" si="1"/>
        <v>1.8746303578450644E-2</v>
      </c>
      <c r="L21" s="18"/>
      <c r="M21" s="5"/>
      <c r="N21" t="s">
        <v>37</v>
      </c>
      <c r="O21">
        <v>5.5</v>
      </c>
      <c r="P21">
        <v>202.81899999999999</v>
      </c>
      <c r="Q21">
        <v>203.43799999999999</v>
      </c>
      <c r="R21" s="4">
        <v>-25.350078699999997</v>
      </c>
    </row>
    <row r="22" spans="1:18">
      <c r="A22" s="12" t="s">
        <v>37</v>
      </c>
      <c r="B22" s="12">
        <v>5.5</v>
      </c>
      <c r="C22" s="17">
        <v>-25.350078699999997</v>
      </c>
      <c r="D22" s="17"/>
      <c r="E22" s="17"/>
      <c r="F22" s="17">
        <f t="shared" si="0"/>
        <v>-25.350078699999997</v>
      </c>
      <c r="G22" s="17"/>
      <c r="H22" s="18">
        <v>1.9303018568404846E-2</v>
      </c>
      <c r="I22" s="18"/>
      <c r="J22" s="18"/>
      <c r="K22" s="18">
        <f t="shared" si="1"/>
        <v>1.9303018568404846E-2</v>
      </c>
      <c r="L22" s="18"/>
      <c r="M22" s="5"/>
      <c r="N22" t="s">
        <v>38</v>
      </c>
      <c r="O22">
        <v>5.75</v>
      </c>
      <c r="P22">
        <v>202.80600000000001</v>
      </c>
      <c r="Q22">
        <v>203.42099999999999</v>
      </c>
      <c r="R22" s="4">
        <v>-25.831293099999996</v>
      </c>
    </row>
    <row r="23" spans="1:18">
      <c r="A23" s="12" t="s">
        <v>38</v>
      </c>
      <c r="B23" s="12">
        <v>5.75</v>
      </c>
      <c r="C23" s="17">
        <v>-25.831293099999996</v>
      </c>
      <c r="D23" s="17"/>
      <c r="E23" s="17"/>
      <c r="F23" s="17">
        <f t="shared" si="0"/>
        <v>-25.831293099999996</v>
      </c>
      <c r="G23" s="17"/>
      <c r="H23" s="18">
        <v>1.917403705865188E-2</v>
      </c>
      <c r="I23" s="18"/>
      <c r="J23" s="18"/>
      <c r="K23" s="18">
        <f t="shared" si="1"/>
        <v>1.917403705865188E-2</v>
      </c>
      <c r="L23" s="18"/>
      <c r="M23" s="5"/>
      <c r="N23" t="s">
        <v>39</v>
      </c>
      <c r="O23">
        <v>6</v>
      </c>
      <c r="P23">
        <v>202.79300000000001</v>
      </c>
      <c r="Q23">
        <v>203.404</v>
      </c>
      <c r="R23" s="4">
        <v>-26.421117500000001</v>
      </c>
    </row>
    <row r="24" spans="1:18">
      <c r="A24" s="12" t="s">
        <v>39</v>
      </c>
      <c r="B24" s="12">
        <v>6</v>
      </c>
      <c r="C24" s="17">
        <v>-25.680913599999997</v>
      </c>
      <c r="D24" s="17">
        <v>-27.161321400000002</v>
      </c>
      <c r="E24" s="17"/>
      <c r="F24" s="17">
        <f t="shared" si="0"/>
        <v>-26.421117500000001</v>
      </c>
      <c r="G24" s="17">
        <f>STDEV(C24:D24)</f>
        <v>1.0468063943014621</v>
      </c>
      <c r="H24" s="18">
        <v>1.6900185739096876E-2</v>
      </c>
      <c r="I24" s="18">
        <v>1.9316784633998791E-2</v>
      </c>
      <c r="J24" s="18"/>
      <c r="K24" s="18">
        <f t="shared" si="1"/>
        <v>1.8108485186547833E-2</v>
      </c>
      <c r="L24" s="18">
        <f>STDEV(H24:J24)</f>
        <v>1.7087934659930613E-3</v>
      </c>
      <c r="M24" s="5"/>
      <c r="N24" t="s">
        <v>40</v>
      </c>
      <c r="O24">
        <v>6.25</v>
      </c>
      <c r="P24">
        <v>202.78100000000001</v>
      </c>
      <c r="Q24">
        <v>203.387</v>
      </c>
      <c r="R24" s="4">
        <v>-25.352152899999997</v>
      </c>
    </row>
    <row r="25" spans="1:18">
      <c r="A25" s="12" t="s">
        <v>40</v>
      </c>
      <c r="B25" s="12">
        <v>6.25</v>
      </c>
      <c r="C25" s="17">
        <v>-25.352152899999997</v>
      </c>
      <c r="D25" s="17"/>
      <c r="E25" s="17"/>
      <c r="F25" s="17">
        <f t="shared" si="0"/>
        <v>-25.352152899999997</v>
      </c>
      <c r="G25" s="17"/>
      <c r="H25" s="18">
        <v>1.5908427908812792E-2</v>
      </c>
      <c r="I25" s="18"/>
      <c r="J25" s="18"/>
      <c r="K25" s="18">
        <f t="shared" si="1"/>
        <v>1.5908427908812792E-2</v>
      </c>
      <c r="L25" s="18"/>
      <c r="M25" s="5"/>
      <c r="N25" t="s">
        <v>41</v>
      </c>
      <c r="O25">
        <v>6.5</v>
      </c>
      <c r="P25">
        <v>202.77</v>
      </c>
      <c r="Q25">
        <v>203.37</v>
      </c>
      <c r="R25" s="4">
        <v>-25.560609999999997</v>
      </c>
    </row>
    <row r="26" spans="1:18">
      <c r="A26" s="12" t="s">
        <v>41</v>
      </c>
      <c r="B26" s="12">
        <v>6.5</v>
      </c>
      <c r="C26" s="17">
        <v>-25.560609999999997</v>
      </c>
      <c r="D26" s="17"/>
      <c r="E26" s="17"/>
      <c r="F26" s="17">
        <f t="shared" si="0"/>
        <v>-25.560609999999997</v>
      </c>
      <c r="G26" s="17"/>
      <c r="H26" s="18">
        <v>2.0455195050533673E-2</v>
      </c>
      <c r="I26" s="18"/>
      <c r="J26" s="18"/>
      <c r="K26" s="18">
        <f t="shared" si="1"/>
        <v>2.0455195050533673E-2</v>
      </c>
      <c r="L26" s="18"/>
      <c r="M26" s="5"/>
      <c r="N26" t="s">
        <v>42</v>
      </c>
      <c r="O26">
        <v>6.75</v>
      </c>
      <c r="P26">
        <v>202.75800000000001</v>
      </c>
      <c r="Q26">
        <v>203.35300000000001</v>
      </c>
      <c r="R26" s="4">
        <v>-27.113837</v>
      </c>
    </row>
    <row r="27" spans="1:18">
      <c r="A27" s="12" t="s">
        <v>42</v>
      </c>
      <c r="B27" s="12">
        <v>6.75</v>
      </c>
      <c r="C27" s="17">
        <v>-27.113837</v>
      </c>
      <c r="D27" s="17"/>
      <c r="E27" s="17"/>
      <c r="F27" s="17">
        <f t="shared" si="0"/>
        <v>-27.113837</v>
      </c>
      <c r="G27" s="17"/>
      <c r="H27" s="18">
        <v>1.3449454525492073E-2</v>
      </c>
      <c r="I27" s="18"/>
      <c r="J27" s="18"/>
      <c r="K27" s="18">
        <f t="shared" si="1"/>
        <v>1.3449454525492073E-2</v>
      </c>
      <c r="L27" s="18"/>
      <c r="M27" s="5"/>
      <c r="N27" t="s">
        <v>43</v>
      </c>
      <c r="O27">
        <v>7</v>
      </c>
      <c r="P27">
        <v>202.74700000000001</v>
      </c>
      <c r="Q27">
        <v>203.33500000000001</v>
      </c>
      <c r="R27" s="4">
        <v>-24.6946315</v>
      </c>
    </row>
    <row r="28" spans="1:18">
      <c r="A28" s="12" t="s">
        <v>43</v>
      </c>
      <c r="B28" s="12">
        <v>7</v>
      </c>
      <c r="C28" s="17">
        <v>-24.6946315</v>
      </c>
      <c r="D28" s="17"/>
      <c r="E28" s="17"/>
      <c r="F28" s="17">
        <f t="shared" si="0"/>
        <v>-24.6946315</v>
      </c>
      <c r="G28" s="17"/>
      <c r="H28" s="18">
        <v>1.2741134344744985E-2</v>
      </c>
      <c r="I28" s="18"/>
      <c r="J28" s="18"/>
      <c r="K28" s="18">
        <f t="shared" si="1"/>
        <v>1.2741134344744985E-2</v>
      </c>
      <c r="L28" s="18"/>
      <c r="M28" s="5"/>
      <c r="N28" t="s">
        <v>44</v>
      </c>
      <c r="O28">
        <v>7.25</v>
      </c>
      <c r="P28">
        <v>202.73500000000001</v>
      </c>
      <c r="Q28">
        <v>203.31800000000001</v>
      </c>
      <c r="R28" s="4">
        <v>-24.378315999999998</v>
      </c>
    </row>
    <row r="29" spans="1:18">
      <c r="A29" s="12" t="s">
        <v>44</v>
      </c>
      <c r="B29" s="12">
        <v>7.25</v>
      </c>
      <c r="C29" s="17">
        <v>-24.378315999999998</v>
      </c>
      <c r="D29" s="17"/>
      <c r="E29" s="17"/>
      <c r="F29" s="17">
        <f t="shared" si="0"/>
        <v>-24.378315999999998</v>
      </c>
      <c r="G29" s="17"/>
      <c r="H29" s="18">
        <v>1.3428690685413004E-2</v>
      </c>
      <c r="I29" s="18"/>
      <c r="J29" s="18"/>
      <c r="K29" s="18">
        <f t="shared" si="1"/>
        <v>1.3428690685413004E-2</v>
      </c>
      <c r="L29" s="18"/>
      <c r="M29" s="5"/>
      <c r="N29" t="s">
        <v>45</v>
      </c>
      <c r="O29">
        <v>7.5</v>
      </c>
      <c r="P29">
        <v>202.72499999999999</v>
      </c>
      <c r="Q29">
        <v>203.30099999999999</v>
      </c>
      <c r="R29" s="4">
        <v>-24.986056599999998</v>
      </c>
    </row>
    <row r="30" spans="1:18">
      <c r="A30" s="12" t="s">
        <v>45</v>
      </c>
      <c r="B30" s="12">
        <v>7.5</v>
      </c>
      <c r="C30" s="17">
        <v>-24.986056599999998</v>
      </c>
      <c r="D30" s="17"/>
      <c r="E30" s="17"/>
      <c r="F30" s="17">
        <f t="shared" si="0"/>
        <v>-24.986056599999998</v>
      </c>
      <c r="G30" s="17"/>
      <c r="H30" s="18">
        <v>1.9207673624470949E-2</v>
      </c>
      <c r="I30" s="18"/>
      <c r="J30" s="18"/>
      <c r="K30" s="18">
        <f t="shared" si="1"/>
        <v>1.9207673624470949E-2</v>
      </c>
      <c r="L30" s="18"/>
      <c r="M30" s="5"/>
      <c r="N30" t="s">
        <v>46</v>
      </c>
      <c r="O30">
        <v>7.75</v>
      </c>
      <c r="P30">
        <v>202.714</v>
      </c>
      <c r="Q30">
        <v>203.28299999999999</v>
      </c>
      <c r="R30" s="4">
        <v>-24.777599500000001</v>
      </c>
    </row>
    <row r="31" spans="1:18">
      <c r="A31" s="12" t="s">
        <v>46</v>
      </c>
      <c r="B31" s="12">
        <v>7.75</v>
      </c>
      <c r="C31" s="17">
        <v>-24.777599500000001</v>
      </c>
      <c r="D31" s="17"/>
      <c r="E31" s="17"/>
      <c r="F31" s="17">
        <f t="shared" si="0"/>
        <v>-24.777599500000001</v>
      </c>
      <c r="G31" s="17"/>
      <c r="H31" s="18">
        <v>1.1671238745280279E-2</v>
      </c>
      <c r="I31" s="18"/>
      <c r="J31" s="18"/>
      <c r="K31" s="18">
        <f t="shared" si="1"/>
        <v>1.1671238745280279E-2</v>
      </c>
      <c r="L31" s="18"/>
      <c r="M31" s="5"/>
      <c r="N31" t="s">
        <v>47</v>
      </c>
      <c r="O31">
        <v>8.25</v>
      </c>
      <c r="P31">
        <v>202.691</v>
      </c>
      <c r="Q31">
        <v>203.249</v>
      </c>
      <c r="R31" s="4">
        <v>-24.5110648</v>
      </c>
    </row>
    <row r="32" spans="1:18">
      <c r="A32" s="12" t="s">
        <v>11</v>
      </c>
      <c r="B32" s="12">
        <v>8</v>
      </c>
      <c r="C32" s="17"/>
      <c r="D32" s="17"/>
      <c r="E32" s="17"/>
      <c r="F32" s="17"/>
      <c r="G32" s="17"/>
      <c r="H32" s="18"/>
      <c r="I32" s="18"/>
      <c r="J32" s="18"/>
      <c r="K32" s="18"/>
      <c r="L32" s="18"/>
      <c r="M32" s="5"/>
      <c r="N32" t="s">
        <v>48</v>
      </c>
      <c r="O32">
        <v>8.5</v>
      </c>
      <c r="P32">
        <v>202.68100000000001</v>
      </c>
      <c r="Q32">
        <v>203.232</v>
      </c>
      <c r="R32" s="4">
        <v>-25.320600800000001</v>
      </c>
    </row>
    <row r="33" spans="1:18">
      <c r="A33" s="12" t="s">
        <v>47</v>
      </c>
      <c r="B33" s="12">
        <v>8.25</v>
      </c>
      <c r="C33" s="17">
        <v>-24.5110648</v>
      </c>
      <c r="D33" s="17"/>
      <c r="E33" s="17"/>
      <c r="F33" s="17">
        <f t="shared" ref="F33:F38" si="2">AVERAGE(C33:D33)</f>
        <v>-24.5110648</v>
      </c>
      <c r="G33" s="17"/>
      <c r="H33" s="18">
        <v>1.1591679023329381E-2</v>
      </c>
      <c r="I33" s="18"/>
      <c r="J33" s="18"/>
      <c r="K33" s="18">
        <f t="shared" ref="K33:K38" si="3">AVERAGE(H33:J33)</f>
        <v>1.1591679023329381E-2</v>
      </c>
      <c r="L33" s="18"/>
      <c r="M33" s="5"/>
      <c r="N33" t="s">
        <v>49</v>
      </c>
      <c r="O33">
        <v>9</v>
      </c>
      <c r="P33">
        <v>202.65899999999999</v>
      </c>
      <c r="Q33">
        <v>203.19800000000001</v>
      </c>
      <c r="R33" s="4">
        <v>-25.2096424</v>
      </c>
    </row>
    <row r="34" spans="1:18">
      <c r="A34" s="12" t="s">
        <v>48</v>
      </c>
      <c r="B34" s="12">
        <v>8.5</v>
      </c>
      <c r="C34" s="17">
        <v>-25.320600800000001</v>
      </c>
      <c r="D34" s="17"/>
      <c r="E34" s="17"/>
      <c r="F34" s="17">
        <f t="shared" si="2"/>
        <v>-25.320600800000001</v>
      </c>
      <c r="G34" s="17"/>
      <c r="H34" s="18">
        <v>1.3022939546778429E-2</v>
      </c>
      <c r="I34" s="18"/>
      <c r="J34" s="18"/>
      <c r="K34" s="18">
        <f t="shared" si="3"/>
        <v>1.3022939546778429E-2</v>
      </c>
      <c r="L34" s="18"/>
      <c r="M34" s="5"/>
      <c r="N34" t="s">
        <v>50</v>
      </c>
      <c r="O34">
        <v>9.5</v>
      </c>
      <c r="P34">
        <v>202.63800000000001</v>
      </c>
      <c r="Q34">
        <v>203.16399999999999</v>
      </c>
      <c r="R34" s="4">
        <v>-25.94622785</v>
      </c>
    </row>
    <row r="35" spans="1:18">
      <c r="A35" s="12" t="s">
        <v>49</v>
      </c>
      <c r="B35" s="12">
        <v>9</v>
      </c>
      <c r="C35" s="17">
        <v>-25.2096424</v>
      </c>
      <c r="D35" s="17"/>
      <c r="E35" s="17"/>
      <c r="F35" s="17">
        <f t="shared" si="2"/>
        <v>-25.2096424</v>
      </c>
      <c r="G35" s="17"/>
      <c r="H35" s="18">
        <v>1.122175771550195E-2</v>
      </c>
      <c r="I35" s="18"/>
      <c r="J35" s="18"/>
      <c r="K35" s="18">
        <f t="shared" si="3"/>
        <v>1.122175771550195E-2</v>
      </c>
      <c r="L35" s="18"/>
      <c r="M35" s="5"/>
      <c r="N35" t="s">
        <v>51</v>
      </c>
      <c r="O35">
        <v>9.75</v>
      </c>
      <c r="P35">
        <v>202.62799999999999</v>
      </c>
      <c r="Q35">
        <v>203.14599999999999</v>
      </c>
      <c r="R35" s="4">
        <v>-24.830058100000002</v>
      </c>
    </row>
    <row r="36" spans="1:18">
      <c r="A36" s="12" t="s">
        <v>50</v>
      </c>
      <c r="B36" s="12">
        <v>9.5</v>
      </c>
      <c r="C36" s="17">
        <v>-25.924927799999999</v>
      </c>
      <c r="D36" s="17">
        <v>-25.9675279</v>
      </c>
      <c r="E36" s="17"/>
      <c r="F36" s="17">
        <f t="shared" si="2"/>
        <v>-25.94622785</v>
      </c>
      <c r="G36" s="17">
        <f>STDEV(C36:D36)</f>
        <v>3.0122819589226007E-2</v>
      </c>
      <c r="H36" s="18">
        <v>1.5055199168935378E-2</v>
      </c>
      <c r="I36" s="18">
        <v>1.4219603168964047E-2</v>
      </c>
      <c r="J36" s="18"/>
      <c r="K36" s="18">
        <f t="shared" si="3"/>
        <v>1.4637401168949713E-2</v>
      </c>
      <c r="L36" s="18">
        <f>STDEV(H36:J36)</f>
        <v>5.9085559791208241E-4</v>
      </c>
      <c r="M36" s="5"/>
      <c r="N36" t="s">
        <v>52</v>
      </c>
      <c r="O36">
        <v>10</v>
      </c>
      <c r="P36">
        <v>202.61600000000001</v>
      </c>
      <c r="Q36">
        <v>203.12899999999999</v>
      </c>
      <c r="R36" s="4">
        <v>-24.276921600000001</v>
      </c>
    </row>
    <row r="37" spans="1:18">
      <c r="A37" s="12" t="s">
        <v>51</v>
      </c>
      <c r="B37" s="12">
        <v>9.75</v>
      </c>
      <c r="C37" s="17">
        <v>-24.830058100000002</v>
      </c>
      <c r="D37" s="17"/>
      <c r="E37" s="17"/>
      <c r="F37" s="17">
        <f t="shared" si="2"/>
        <v>-24.830058100000002</v>
      </c>
      <c r="G37" s="17"/>
      <c r="H37" s="18">
        <v>1.6128356789653863E-2</v>
      </c>
      <c r="I37" s="18"/>
      <c r="J37" s="18"/>
      <c r="K37" s="18">
        <f t="shared" si="3"/>
        <v>1.6128356789653863E-2</v>
      </c>
      <c r="L37" s="18"/>
      <c r="M37" s="5"/>
      <c r="N37" t="s">
        <v>53</v>
      </c>
      <c r="O37">
        <v>10.75</v>
      </c>
      <c r="P37">
        <v>202.58500000000001</v>
      </c>
      <c r="Q37">
        <v>203.078</v>
      </c>
      <c r="R37" s="4">
        <v>-24.8123717</v>
      </c>
    </row>
    <row r="38" spans="1:18">
      <c r="A38" s="12" t="s">
        <v>52</v>
      </c>
      <c r="B38" s="12">
        <v>10</v>
      </c>
      <c r="C38" s="17">
        <v>-24.276921600000001</v>
      </c>
      <c r="D38" s="17"/>
      <c r="E38" s="17"/>
      <c r="F38" s="17">
        <f t="shared" si="2"/>
        <v>-24.276921600000001</v>
      </c>
      <c r="G38" s="17"/>
      <c r="H38" s="18">
        <v>1.6452669717772695E-2</v>
      </c>
      <c r="I38" s="18"/>
      <c r="J38" s="18"/>
      <c r="K38" s="18">
        <f t="shared" si="3"/>
        <v>1.6452669717772695E-2</v>
      </c>
      <c r="L38" s="18"/>
      <c r="M38" s="5"/>
      <c r="N38" t="s">
        <v>54</v>
      </c>
      <c r="O38">
        <v>11.25</v>
      </c>
      <c r="P38">
        <v>202.56200000000001</v>
      </c>
      <c r="Q38">
        <v>203.04300000000001</v>
      </c>
      <c r="R38" s="4">
        <v>-25.517750100000001</v>
      </c>
    </row>
    <row r="39" spans="1:18">
      <c r="A39" s="12" t="s">
        <v>11</v>
      </c>
      <c r="B39" s="12">
        <v>10.25</v>
      </c>
      <c r="C39" s="17"/>
      <c r="D39" s="17"/>
      <c r="E39" s="17"/>
      <c r="F39" s="17"/>
      <c r="G39" s="17"/>
      <c r="H39" s="18"/>
      <c r="I39" s="18"/>
      <c r="J39" s="18"/>
      <c r="K39" s="18"/>
      <c r="L39" s="18"/>
      <c r="M39" s="5"/>
      <c r="N39" t="s">
        <v>55</v>
      </c>
      <c r="O39">
        <v>11.75</v>
      </c>
      <c r="P39">
        <v>202.54300000000001</v>
      </c>
      <c r="Q39">
        <v>203.00800000000001</v>
      </c>
      <c r="R39" s="4">
        <v>-26.813585700000001</v>
      </c>
    </row>
    <row r="40" spans="1:18">
      <c r="A40" s="12" t="s">
        <v>53</v>
      </c>
      <c r="B40" s="12">
        <v>10.75</v>
      </c>
      <c r="C40" s="17">
        <v>-24.8123717</v>
      </c>
      <c r="D40" s="17"/>
      <c r="E40" s="17"/>
      <c r="F40" s="17">
        <f t="shared" ref="F40:F48" si="4">AVERAGE(C40:D40)</f>
        <v>-24.8123717</v>
      </c>
      <c r="G40" s="17"/>
      <c r="H40" s="18">
        <v>1.2001311252934273E-2</v>
      </c>
      <c r="I40" s="18"/>
      <c r="J40" s="18"/>
      <c r="K40" s="18">
        <f>AVERAGE(H40:J40)</f>
        <v>1.2001311252934273E-2</v>
      </c>
      <c r="L40" s="18"/>
      <c r="M40" s="5"/>
      <c r="N40" t="s">
        <v>56</v>
      </c>
      <c r="O40">
        <v>12.25</v>
      </c>
      <c r="P40">
        <v>202.51900000000001</v>
      </c>
      <c r="Q40">
        <v>202.97399999999999</v>
      </c>
      <c r="R40" s="4">
        <v>-25.417999999999999</v>
      </c>
    </row>
    <row r="41" spans="1:18">
      <c r="A41" s="12" t="s">
        <v>54</v>
      </c>
      <c r="B41" s="12">
        <v>11.25</v>
      </c>
      <c r="C41" s="17">
        <v>-25.517750100000001</v>
      </c>
      <c r="D41" s="17"/>
      <c r="E41" s="17"/>
      <c r="F41" s="17">
        <f t="shared" si="4"/>
        <v>-25.517750100000001</v>
      </c>
      <c r="G41" s="17"/>
      <c r="H41" s="18">
        <v>1.5412577027458494E-2</v>
      </c>
      <c r="I41" s="18"/>
      <c r="J41" s="18"/>
      <c r="K41" s="18">
        <f>AVERAGE(H41:J41)</f>
        <v>1.5412577027458494E-2</v>
      </c>
      <c r="L41" s="18"/>
      <c r="M41" s="5"/>
      <c r="N41" t="s">
        <v>57</v>
      </c>
      <c r="O41">
        <v>12.75</v>
      </c>
      <c r="P41">
        <v>202.49600000000001</v>
      </c>
      <c r="Q41">
        <v>202.93899999999999</v>
      </c>
      <c r="R41" s="4">
        <v>-25.315647300000002</v>
      </c>
    </row>
    <row r="42" spans="1:18">
      <c r="A42" s="12" t="s">
        <v>55</v>
      </c>
      <c r="B42" s="12">
        <v>11.75</v>
      </c>
      <c r="C42" s="17">
        <v>-26.813585700000001</v>
      </c>
      <c r="D42" s="17"/>
      <c r="E42" s="17"/>
      <c r="F42" s="17">
        <f t="shared" si="4"/>
        <v>-26.813585700000001</v>
      </c>
      <c r="G42" s="17"/>
      <c r="H42" s="18">
        <v>1.5769964524872448E-2</v>
      </c>
      <c r="I42" s="18"/>
      <c r="J42" s="18"/>
      <c r="K42" s="18">
        <f>AVERAGE(H42:J42)</f>
        <v>1.5769964524872448E-2</v>
      </c>
      <c r="L42" s="18"/>
      <c r="M42" s="5"/>
      <c r="N42" t="s">
        <v>58</v>
      </c>
      <c r="O42">
        <v>13.5</v>
      </c>
      <c r="P42">
        <v>202.46700000000001</v>
      </c>
      <c r="Q42">
        <v>202.88800000000001</v>
      </c>
      <c r="R42" s="4">
        <v>-23.406377800000001</v>
      </c>
    </row>
    <row r="43" spans="1:18">
      <c r="A43" s="12" t="s">
        <v>56</v>
      </c>
      <c r="B43" s="12">
        <v>12.25</v>
      </c>
      <c r="C43" s="17">
        <v>-25.417999999999999</v>
      </c>
      <c r="D43" s="17"/>
      <c r="E43" s="17"/>
      <c r="F43" s="17">
        <f t="shared" si="4"/>
        <v>-25.417999999999999</v>
      </c>
      <c r="G43" s="17"/>
      <c r="H43" s="18"/>
      <c r="I43" s="18"/>
      <c r="J43" s="18"/>
      <c r="K43" s="18"/>
      <c r="L43" s="18"/>
      <c r="M43" s="5"/>
      <c r="N43" t="s">
        <v>59</v>
      </c>
      <c r="O43">
        <v>14</v>
      </c>
      <c r="P43">
        <v>202.446</v>
      </c>
      <c r="Q43">
        <v>202.85300000000001</v>
      </c>
      <c r="R43" s="4">
        <v>-24.579854300000001</v>
      </c>
    </row>
    <row r="44" spans="1:18">
      <c r="A44" s="12" t="s">
        <v>57</v>
      </c>
      <c r="B44" s="12">
        <v>12.75</v>
      </c>
      <c r="C44" s="17">
        <v>-25.315647300000002</v>
      </c>
      <c r="D44" s="17"/>
      <c r="E44" s="17"/>
      <c r="F44" s="17">
        <f t="shared" si="4"/>
        <v>-25.315647300000002</v>
      </c>
      <c r="G44" s="17"/>
      <c r="H44" s="18">
        <v>1.9479389955686856E-2</v>
      </c>
      <c r="I44" s="18"/>
      <c r="J44" s="18"/>
      <c r="K44" s="18">
        <f t="shared" ref="K44:K65" si="5">AVERAGE(H44:J44)</f>
        <v>1.9479389955686856E-2</v>
      </c>
      <c r="L44" s="18"/>
      <c r="M44" s="5"/>
      <c r="N44" t="s">
        <v>60</v>
      </c>
      <c r="O44">
        <v>14.25</v>
      </c>
      <c r="P44">
        <v>202.43600000000001</v>
      </c>
      <c r="Q44">
        <v>202.83600000000001</v>
      </c>
      <c r="R44" s="4">
        <v>-25.670317900000001</v>
      </c>
    </row>
    <row r="45" spans="1:18">
      <c r="A45" s="12" t="s">
        <v>58</v>
      </c>
      <c r="B45" s="12">
        <v>13.5</v>
      </c>
      <c r="C45" s="17">
        <v>-23.406377800000001</v>
      </c>
      <c r="D45" s="17"/>
      <c r="E45" s="17"/>
      <c r="F45" s="17">
        <f t="shared" si="4"/>
        <v>-23.406377800000001</v>
      </c>
      <c r="G45" s="17"/>
      <c r="H45" s="18">
        <v>2.5600347792483814E-2</v>
      </c>
      <c r="I45" s="18"/>
      <c r="J45" s="18"/>
      <c r="K45" s="18">
        <f t="shared" si="5"/>
        <v>2.5600347792483814E-2</v>
      </c>
      <c r="L45" s="18"/>
      <c r="M45" s="5"/>
      <c r="N45" t="s">
        <v>61</v>
      </c>
      <c r="O45">
        <v>14.5</v>
      </c>
      <c r="P45">
        <v>202.42400000000001</v>
      </c>
      <c r="Q45">
        <v>202.81800000000001</v>
      </c>
      <c r="R45" s="4">
        <v>-23.8158022</v>
      </c>
    </row>
    <row r="46" spans="1:18">
      <c r="A46" s="12" t="s">
        <v>59</v>
      </c>
      <c r="B46" s="12">
        <v>14</v>
      </c>
      <c r="C46" s="17">
        <v>-24.579854300000001</v>
      </c>
      <c r="D46" s="17"/>
      <c r="E46" s="17"/>
      <c r="F46" s="17">
        <f t="shared" si="4"/>
        <v>-24.579854300000001</v>
      </c>
      <c r="G46" s="17"/>
      <c r="H46" s="18">
        <v>1.8161159144893111E-2</v>
      </c>
      <c r="I46" s="18"/>
      <c r="J46" s="18"/>
      <c r="K46" s="18">
        <f t="shared" si="5"/>
        <v>1.8161159144893111E-2</v>
      </c>
      <c r="L46" s="18"/>
      <c r="M46" s="5"/>
      <c r="N46" t="s">
        <v>62</v>
      </c>
      <c r="O46">
        <v>14.75</v>
      </c>
      <c r="P46">
        <v>202.41399999999999</v>
      </c>
      <c r="Q46">
        <v>202.80099999999999</v>
      </c>
      <c r="R46" s="4">
        <v>-25.279166000000004</v>
      </c>
    </row>
    <row r="47" spans="1:18">
      <c r="A47" s="12" t="s">
        <v>60</v>
      </c>
      <c r="B47" s="12">
        <v>14.25</v>
      </c>
      <c r="C47" s="17">
        <v>-25.670317900000001</v>
      </c>
      <c r="D47" s="17"/>
      <c r="E47" s="17"/>
      <c r="F47" s="17">
        <f t="shared" si="4"/>
        <v>-25.670317900000001</v>
      </c>
      <c r="G47" s="17"/>
      <c r="H47" s="18">
        <v>1.1988245438447917E-2</v>
      </c>
      <c r="I47" s="18"/>
      <c r="J47" s="18"/>
      <c r="K47" s="18">
        <f t="shared" si="5"/>
        <v>1.1988245438447917E-2</v>
      </c>
      <c r="L47" s="18"/>
      <c r="M47" s="5"/>
      <c r="N47" t="s">
        <v>63</v>
      </c>
      <c r="O47">
        <v>15.25</v>
      </c>
      <c r="P47">
        <v>202.39500000000001</v>
      </c>
      <c r="Q47">
        <v>202.767</v>
      </c>
      <c r="R47" s="4">
        <v>-24.465091399999999</v>
      </c>
    </row>
    <row r="48" spans="1:18">
      <c r="A48" s="12" t="s">
        <v>61</v>
      </c>
      <c r="B48" s="12">
        <v>14.5</v>
      </c>
      <c r="C48" s="17">
        <v>-23.8158022</v>
      </c>
      <c r="D48" s="17"/>
      <c r="E48" s="17"/>
      <c r="F48" s="17">
        <f t="shared" si="4"/>
        <v>-23.8158022</v>
      </c>
      <c r="G48" s="17"/>
      <c r="H48" s="18">
        <v>2.6773326829268293E-2</v>
      </c>
      <c r="I48" s="18"/>
      <c r="J48" s="18"/>
      <c r="K48" s="18">
        <f t="shared" si="5"/>
        <v>2.6773326829268293E-2</v>
      </c>
      <c r="L48" s="18"/>
      <c r="M48" s="5"/>
      <c r="N48" t="s">
        <v>64</v>
      </c>
      <c r="O48">
        <v>15.75</v>
      </c>
      <c r="P48">
        <v>202.37299999999999</v>
      </c>
      <c r="Q48">
        <v>202.732</v>
      </c>
      <c r="R48" s="4">
        <v>-24.1735316</v>
      </c>
    </row>
    <row r="49" spans="1:18">
      <c r="A49" s="12" t="s">
        <v>62</v>
      </c>
      <c r="B49" s="12">
        <v>14.75</v>
      </c>
      <c r="C49" s="17">
        <v>-23.617293400000001</v>
      </c>
      <c r="D49" s="17">
        <v>-26.1026338</v>
      </c>
      <c r="E49" s="17">
        <v>-26.117570800000003</v>
      </c>
      <c r="F49" s="17">
        <f>AVERAGE(C49:E49)</f>
        <v>-25.279166000000004</v>
      </c>
      <c r="G49" s="17">
        <f>STDEV(C49:E49)</f>
        <v>1.4392432672989373</v>
      </c>
      <c r="H49" s="18">
        <v>2.1794013814274753E-2</v>
      </c>
      <c r="I49" s="18">
        <v>2.1527277060575969E-2</v>
      </c>
      <c r="J49" s="18">
        <v>1.8125383624107851E-2</v>
      </c>
      <c r="K49" s="18">
        <f t="shared" si="5"/>
        <v>2.0482224832986191E-2</v>
      </c>
      <c r="L49" s="18">
        <f>STDEV(H49:J49)</f>
        <v>2.0454369916582077E-3</v>
      </c>
      <c r="M49" s="5"/>
      <c r="N49" t="s">
        <v>65</v>
      </c>
      <c r="O49">
        <v>16</v>
      </c>
      <c r="P49">
        <v>202.363</v>
      </c>
      <c r="Q49">
        <v>202.715</v>
      </c>
      <c r="R49" s="4">
        <v>-26.744404999999997</v>
      </c>
    </row>
    <row r="50" spans="1:18">
      <c r="A50" s="12" t="s">
        <v>63</v>
      </c>
      <c r="B50" s="12">
        <v>15.25</v>
      </c>
      <c r="C50" s="17">
        <v>-24.465091399999999</v>
      </c>
      <c r="D50" s="17"/>
      <c r="E50" s="17"/>
      <c r="F50" s="17">
        <f t="shared" ref="F50:F65" si="6">AVERAGE(C50:D50)</f>
        <v>-24.465091399999999</v>
      </c>
      <c r="G50" s="17"/>
      <c r="H50" s="18">
        <v>1.9581906950028722E-2</v>
      </c>
      <c r="I50" s="18"/>
      <c r="J50" s="18"/>
      <c r="K50" s="18">
        <f t="shared" si="5"/>
        <v>1.9581906950028722E-2</v>
      </c>
      <c r="L50" s="18"/>
      <c r="M50" s="5"/>
      <c r="N50" t="s">
        <v>66</v>
      </c>
      <c r="O50">
        <v>16.5</v>
      </c>
      <c r="P50">
        <v>202.34200000000001</v>
      </c>
      <c r="Q50">
        <v>202.68100000000001</v>
      </c>
      <c r="R50" s="4">
        <v>-23.812700499999998</v>
      </c>
    </row>
    <row r="51" spans="1:18">
      <c r="A51" s="12" t="s">
        <v>64</v>
      </c>
      <c r="B51" s="12">
        <v>15.75</v>
      </c>
      <c r="C51" s="17">
        <v>-24.1735316</v>
      </c>
      <c r="D51" s="17"/>
      <c r="E51" s="17"/>
      <c r="F51" s="17">
        <f t="shared" si="6"/>
        <v>-24.1735316</v>
      </c>
      <c r="G51" s="17"/>
      <c r="H51" s="18">
        <v>1.5798864482501864E-2</v>
      </c>
      <c r="I51" s="18"/>
      <c r="J51" s="18"/>
      <c r="K51" s="18">
        <f t="shared" si="5"/>
        <v>1.5798864482501864E-2</v>
      </c>
      <c r="L51" s="18"/>
      <c r="M51" s="5"/>
      <c r="N51" t="s">
        <v>67</v>
      </c>
      <c r="O51">
        <v>16.75</v>
      </c>
      <c r="P51">
        <v>202.33199999999999</v>
      </c>
      <c r="Q51">
        <v>202.66399999999999</v>
      </c>
      <c r="R51" s="4">
        <v>-24.296565700000002</v>
      </c>
    </row>
    <row r="52" spans="1:18">
      <c r="A52" s="12" t="s">
        <v>65</v>
      </c>
      <c r="B52" s="12">
        <v>16</v>
      </c>
      <c r="C52" s="17">
        <v>-26.744404999999997</v>
      </c>
      <c r="D52" s="17"/>
      <c r="E52" s="17"/>
      <c r="F52" s="17">
        <f t="shared" si="6"/>
        <v>-26.744404999999997</v>
      </c>
      <c r="G52" s="17"/>
      <c r="H52" s="18">
        <v>1.3842684831188409E-2</v>
      </c>
      <c r="I52" s="18"/>
      <c r="J52" s="18"/>
      <c r="K52" s="18">
        <f t="shared" si="5"/>
        <v>1.3842684831188409E-2</v>
      </c>
      <c r="L52" s="18"/>
      <c r="M52" s="5"/>
      <c r="N52" t="s">
        <v>68</v>
      </c>
      <c r="O52">
        <v>17</v>
      </c>
      <c r="P52">
        <v>202.322</v>
      </c>
      <c r="Q52">
        <v>202.64699999999999</v>
      </c>
      <c r="R52" s="4">
        <v>-24.575718699999999</v>
      </c>
    </row>
    <row r="53" spans="1:18">
      <c r="A53" s="12" t="s">
        <v>66</v>
      </c>
      <c r="B53" s="12">
        <v>16.5</v>
      </c>
      <c r="C53" s="17">
        <v>-23.812700499999998</v>
      </c>
      <c r="D53" s="17"/>
      <c r="E53" s="17"/>
      <c r="F53" s="17">
        <f t="shared" si="6"/>
        <v>-23.812700499999998</v>
      </c>
      <c r="G53" s="17"/>
      <c r="H53" s="18">
        <v>1.6821299397186872E-2</v>
      </c>
      <c r="I53" s="18"/>
      <c r="J53" s="18"/>
      <c r="K53" s="18">
        <f t="shared" si="5"/>
        <v>1.6821299397186872E-2</v>
      </c>
      <c r="L53" s="18"/>
      <c r="M53" s="5"/>
      <c r="N53" t="s">
        <v>69</v>
      </c>
      <c r="O53">
        <v>17.5</v>
      </c>
      <c r="P53">
        <v>202.3</v>
      </c>
      <c r="Q53">
        <v>202.61199999999999</v>
      </c>
      <c r="R53" s="4">
        <v>-23.867497200000003</v>
      </c>
    </row>
    <row r="54" spans="1:18">
      <c r="A54" s="12" t="s">
        <v>67</v>
      </c>
      <c r="B54" s="12">
        <v>16.75</v>
      </c>
      <c r="C54" s="17">
        <v>-24.296565700000002</v>
      </c>
      <c r="D54" s="17"/>
      <c r="E54" s="17"/>
      <c r="F54" s="17">
        <f t="shared" si="6"/>
        <v>-24.296565700000002</v>
      </c>
      <c r="G54" s="17"/>
      <c r="H54" s="18">
        <v>2.0999450657249358E-2</v>
      </c>
      <c r="I54" s="18"/>
      <c r="J54" s="18"/>
      <c r="K54" s="18">
        <f t="shared" si="5"/>
        <v>2.0999450657249358E-2</v>
      </c>
      <c r="L54" s="18"/>
      <c r="M54" s="5"/>
      <c r="N54" t="s">
        <v>70</v>
      </c>
      <c r="O54">
        <v>18</v>
      </c>
      <c r="P54">
        <v>202.28</v>
      </c>
      <c r="Q54">
        <v>202.578</v>
      </c>
      <c r="R54" s="4">
        <v>-23.9853618</v>
      </c>
    </row>
    <row r="55" spans="1:18">
      <c r="A55" s="12" t="s">
        <v>68</v>
      </c>
      <c r="B55" s="12">
        <v>17</v>
      </c>
      <c r="C55" s="17">
        <v>-24.575718699999999</v>
      </c>
      <c r="D55" s="17"/>
      <c r="E55" s="17"/>
      <c r="F55" s="17">
        <f t="shared" si="6"/>
        <v>-24.575718699999999</v>
      </c>
      <c r="G55" s="17"/>
      <c r="H55" s="18">
        <v>2.1374326434986334E-2</v>
      </c>
      <c r="I55" s="18"/>
      <c r="J55" s="18"/>
      <c r="K55" s="18">
        <f t="shared" si="5"/>
        <v>2.1374326434986334E-2</v>
      </c>
      <c r="L55" s="18"/>
      <c r="M55" s="5"/>
      <c r="N55" t="s">
        <v>71</v>
      </c>
      <c r="O55">
        <v>19</v>
      </c>
      <c r="P55">
        <v>202.238</v>
      </c>
      <c r="Q55">
        <v>202.50899999999999</v>
      </c>
      <c r="R55" s="4">
        <v>-24.842464900000003</v>
      </c>
    </row>
    <row r="56" spans="1:18">
      <c r="A56" s="12" t="s">
        <v>69</v>
      </c>
      <c r="B56" s="12">
        <v>17.5</v>
      </c>
      <c r="C56" s="17">
        <v>-23.867497200000003</v>
      </c>
      <c r="D56" s="17"/>
      <c r="E56" s="17"/>
      <c r="F56" s="17">
        <f t="shared" si="6"/>
        <v>-23.867497200000003</v>
      </c>
      <c r="G56" s="17"/>
      <c r="H56" s="18">
        <v>1.7649146556798116E-2</v>
      </c>
      <c r="I56" s="18"/>
      <c r="J56" s="18"/>
      <c r="K56" s="18">
        <f t="shared" si="5"/>
        <v>1.7649146556798116E-2</v>
      </c>
      <c r="L56" s="18"/>
      <c r="M56" s="5"/>
      <c r="N56" t="s">
        <v>72</v>
      </c>
      <c r="O56">
        <v>19.25</v>
      </c>
      <c r="P56">
        <v>202.22800000000001</v>
      </c>
      <c r="Q56">
        <v>202.49100000000001</v>
      </c>
      <c r="R56" s="4">
        <v>-26.853400400000002</v>
      </c>
    </row>
    <row r="57" spans="1:18">
      <c r="A57" s="12" t="s">
        <v>70</v>
      </c>
      <c r="B57" s="12">
        <v>18</v>
      </c>
      <c r="C57" s="17">
        <v>-23.9853618</v>
      </c>
      <c r="D57" s="17"/>
      <c r="E57" s="17"/>
      <c r="F57" s="17">
        <f t="shared" si="6"/>
        <v>-23.9853618</v>
      </c>
      <c r="G57" s="17"/>
      <c r="H57" s="18">
        <v>1.8171383430433494E-2</v>
      </c>
      <c r="I57" s="18"/>
      <c r="J57" s="18"/>
      <c r="K57" s="18">
        <f t="shared" si="5"/>
        <v>1.8171383430433494E-2</v>
      </c>
      <c r="L57" s="18"/>
      <c r="M57" s="5"/>
      <c r="N57" t="s">
        <v>73</v>
      </c>
      <c r="O57">
        <v>19.75</v>
      </c>
      <c r="P57">
        <v>202.20500000000001</v>
      </c>
      <c r="Q57">
        <v>202.45699999999999</v>
      </c>
      <c r="R57" s="4">
        <v>-24.5116169</v>
      </c>
    </row>
    <row r="58" spans="1:18">
      <c r="A58" s="12" t="s">
        <v>71</v>
      </c>
      <c r="B58" s="12">
        <v>19</v>
      </c>
      <c r="C58" s="17">
        <v>-24.842464900000003</v>
      </c>
      <c r="D58" s="17"/>
      <c r="E58" s="17"/>
      <c r="F58" s="17">
        <f t="shared" si="6"/>
        <v>-24.842464900000003</v>
      </c>
      <c r="G58" s="17"/>
      <c r="H58" s="18">
        <v>1.926676001120135E-2</v>
      </c>
      <c r="I58" s="18"/>
      <c r="J58" s="18"/>
      <c r="K58" s="18">
        <f t="shared" si="5"/>
        <v>1.926676001120135E-2</v>
      </c>
      <c r="L58" s="18"/>
      <c r="M58" s="5"/>
      <c r="N58" t="s">
        <v>74</v>
      </c>
      <c r="O58">
        <v>20.25</v>
      </c>
      <c r="P58">
        <v>202.185</v>
      </c>
      <c r="Q58">
        <v>202.423</v>
      </c>
      <c r="R58" s="4">
        <v>-26.460896499999997</v>
      </c>
    </row>
    <row r="59" spans="1:18">
      <c r="A59" s="12" t="s">
        <v>72</v>
      </c>
      <c r="B59" s="12">
        <v>19.25</v>
      </c>
      <c r="C59" s="17">
        <v>-26.853400400000002</v>
      </c>
      <c r="D59" s="17"/>
      <c r="E59" s="17"/>
      <c r="F59" s="17">
        <f t="shared" si="6"/>
        <v>-26.853400400000002</v>
      </c>
      <c r="G59" s="17"/>
      <c r="H59" s="18">
        <v>3.5263317757009346E-2</v>
      </c>
      <c r="I59" s="18"/>
      <c r="J59" s="18"/>
      <c r="K59" s="18">
        <f t="shared" si="5"/>
        <v>3.5263317757009346E-2</v>
      </c>
      <c r="L59" s="18"/>
      <c r="M59" s="5"/>
      <c r="N59" t="s">
        <v>75</v>
      </c>
      <c r="O59">
        <v>20.75</v>
      </c>
      <c r="P59">
        <v>202.16399999999999</v>
      </c>
      <c r="Q59">
        <v>202.38900000000001</v>
      </c>
      <c r="R59" s="4">
        <v>-24.107362000000002</v>
      </c>
    </row>
    <row r="60" spans="1:18">
      <c r="A60" s="12" t="s">
        <v>73</v>
      </c>
      <c r="B60" s="12">
        <v>19.75</v>
      </c>
      <c r="C60" s="17">
        <v>-24.5116169</v>
      </c>
      <c r="D60" s="17"/>
      <c r="E60" s="17"/>
      <c r="F60" s="17">
        <f t="shared" si="6"/>
        <v>-24.5116169</v>
      </c>
      <c r="G60" s="17"/>
      <c r="H60" s="18">
        <v>1.7858144329896908E-2</v>
      </c>
      <c r="I60" s="18"/>
      <c r="J60" s="18"/>
      <c r="K60" s="18">
        <f t="shared" si="5"/>
        <v>1.7858144329896908E-2</v>
      </c>
      <c r="L60" s="18"/>
      <c r="M60" s="5"/>
      <c r="N60" t="s">
        <v>76</v>
      </c>
      <c r="O60">
        <v>21.25</v>
      </c>
      <c r="P60">
        <v>202.142</v>
      </c>
      <c r="Q60">
        <v>202.35499999999999</v>
      </c>
      <c r="R60" s="4">
        <v>-24.507481300000002</v>
      </c>
    </row>
    <row r="61" spans="1:18">
      <c r="A61" s="12" t="s">
        <v>74</v>
      </c>
      <c r="B61" s="12">
        <v>20.25</v>
      </c>
      <c r="C61" s="17">
        <v>-26.460896499999997</v>
      </c>
      <c r="D61" s="17"/>
      <c r="E61" s="17"/>
      <c r="F61" s="17">
        <f t="shared" si="6"/>
        <v>-26.460896499999997</v>
      </c>
      <c r="G61" s="17"/>
      <c r="H61" s="18">
        <v>1.8438589322994331E-2</v>
      </c>
      <c r="I61" s="18"/>
      <c r="J61" s="18"/>
      <c r="K61" s="18">
        <f t="shared" si="5"/>
        <v>1.8438589322994331E-2</v>
      </c>
      <c r="L61" s="18"/>
      <c r="M61" s="5"/>
      <c r="N61" t="s">
        <v>77</v>
      </c>
      <c r="O61">
        <v>21.75</v>
      </c>
      <c r="P61">
        <v>202.12100000000001</v>
      </c>
      <c r="Q61">
        <v>202.32</v>
      </c>
      <c r="R61" s="4">
        <v>-25.334999800000002</v>
      </c>
    </row>
    <row r="62" spans="1:18">
      <c r="A62" s="12" t="s">
        <v>75</v>
      </c>
      <c r="B62" s="12">
        <v>20.75</v>
      </c>
      <c r="C62" s="17">
        <v>-24.107362000000002</v>
      </c>
      <c r="D62" s="17"/>
      <c r="E62" s="17"/>
      <c r="F62" s="17">
        <f t="shared" si="6"/>
        <v>-24.107362000000002</v>
      </c>
      <c r="G62" s="17"/>
      <c r="H62" s="18">
        <v>1.9356828110161445E-2</v>
      </c>
      <c r="I62" s="18"/>
      <c r="J62" s="18"/>
      <c r="K62" s="18">
        <f t="shared" si="5"/>
        <v>1.9356828110161445E-2</v>
      </c>
      <c r="L62" s="18"/>
      <c r="M62" s="5"/>
      <c r="N62" t="s">
        <v>78</v>
      </c>
      <c r="O62">
        <v>22</v>
      </c>
      <c r="P62">
        <v>202.11</v>
      </c>
      <c r="Q62">
        <v>202.303</v>
      </c>
      <c r="R62" s="4">
        <v>-24.321332500000004</v>
      </c>
    </row>
    <row r="63" spans="1:18">
      <c r="A63" s="12" t="s">
        <v>76</v>
      </c>
      <c r="B63" s="12">
        <v>21.25</v>
      </c>
      <c r="C63" s="17">
        <v>-24.507481300000002</v>
      </c>
      <c r="D63" s="17"/>
      <c r="E63" s="17"/>
      <c r="F63" s="17">
        <f t="shared" si="6"/>
        <v>-24.507481300000002</v>
      </c>
      <c r="G63" s="17"/>
      <c r="H63" s="18">
        <v>2.0612165935380934E-2</v>
      </c>
      <c r="I63" s="18"/>
      <c r="J63" s="18"/>
      <c r="K63" s="18">
        <f t="shared" si="5"/>
        <v>2.0612165935380934E-2</v>
      </c>
      <c r="L63" s="18"/>
      <c r="M63" s="5"/>
      <c r="N63" t="s">
        <v>79</v>
      </c>
      <c r="O63">
        <v>22.75</v>
      </c>
      <c r="P63">
        <v>202.07599999999999</v>
      </c>
      <c r="Q63">
        <v>202.251</v>
      </c>
      <c r="R63" s="4">
        <v>-25.409397400000003</v>
      </c>
    </row>
    <row r="64" spans="1:18">
      <c r="A64" s="12" t="s">
        <v>77</v>
      </c>
      <c r="B64" s="12">
        <v>21.75</v>
      </c>
      <c r="C64" s="17">
        <v>-25.334999800000002</v>
      </c>
      <c r="D64" s="17"/>
      <c r="E64" s="17"/>
      <c r="F64" s="17">
        <f t="shared" si="6"/>
        <v>-25.334999800000002</v>
      </c>
      <c r="G64" s="17"/>
      <c r="H64" s="18">
        <v>2.8509629520149765E-2</v>
      </c>
      <c r="I64" s="18"/>
      <c r="J64" s="18"/>
      <c r="K64" s="18">
        <f t="shared" si="5"/>
        <v>2.8509629520149765E-2</v>
      </c>
      <c r="L64" s="18"/>
      <c r="M64" s="5"/>
      <c r="N64" t="s">
        <v>80</v>
      </c>
      <c r="O64">
        <v>23.25</v>
      </c>
      <c r="P64">
        <v>202.05500000000001</v>
      </c>
      <c r="Q64">
        <v>202.21700000000001</v>
      </c>
      <c r="R64" s="4">
        <v>-24.5610581</v>
      </c>
    </row>
    <row r="65" spans="1:18">
      <c r="A65" s="12" t="s">
        <v>78</v>
      </c>
      <c r="B65" s="12">
        <v>22</v>
      </c>
      <c r="C65" s="17">
        <v>-24.321332500000004</v>
      </c>
      <c r="D65" s="17"/>
      <c r="E65" s="17"/>
      <c r="F65" s="17">
        <f t="shared" si="6"/>
        <v>-24.321332500000004</v>
      </c>
      <c r="G65" s="17"/>
      <c r="H65" s="18">
        <v>1.7811080431017895E-2</v>
      </c>
      <c r="I65" s="18"/>
      <c r="J65" s="18"/>
      <c r="K65" s="18">
        <f t="shared" si="5"/>
        <v>1.7811080431017895E-2</v>
      </c>
      <c r="L65" s="18"/>
      <c r="M65" s="5"/>
      <c r="N65" t="s">
        <v>81</v>
      </c>
      <c r="O65">
        <v>23.75</v>
      </c>
      <c r="P65">
        <v>202.03200000000001</v>
      </c>
      <c r="Q65">
        <v>202.18299999999999</v>
      </c>
      <c r="R65" s="4">
        <v>-24.882414400000002</v>
      </c>
    </row>
    <row r="66" spans="1:18">
      <c r="A66" s="12" t="s">
        <v>11</v>
      </c>
      <c r="B66" s="12">
        <v>22.25</v>
      </c>
      <c r="C66" s="17"/>
      <c r="D66" s="17"/>
      <c r="E66" s="17"/>
      <c r="F66" s="17"/>
      <c r="G66" s="17"/>
      <c r="H66" s="18"/>
      <c r="I66" s="18"/>
      <c r="J66" s="18"/>
      <c r="K66" s="18"/>
      <c r="L66" s="18"/>
      <c r="M66" s="5"/>
      <c r="N66" t="s">
        <v>82</v>
      </c>
      <c r="O66">
        <v>24.25</v>
      </c>
      <c r="P66">
        <v>202.011</v>
      </c>
      <c r="Q66">
        <v>202.149</v>
      </c>
      <c r="R66" s="4">
        <v>-24.967145000000002</v>
      </c>
    </row>
    <row r="67" spans="1:18">
      <c r="A67" s="12" t="s">
        <v>79</v>
      </c>
      <c r="B67" s="12">
        <v>22.75</v>
      </c>
      <c r="C67" s="17">
        <v>-25.409397400000003</v>
      </c>
      <c r="D67" s="17"/>
      <c r="E67" s="17"/>
      <c r="F67" s="17">
        <f>AVERAGE(C67:D67)</f>
        <v>-25.409397400000003</v>
      </c>
      <c r="G67" s="17"/>
      <c r="H67" s="18">
        <v>1.8531573604060915E-2</v>
      </c>
      <c r="I67" s="18"/>
      <c r="J67" s="18"/>
      <c r="K67" s="18">
        <f>AVERAGE(H67:J67)</f>
        <v>1.8531573604060915E-2</v>
      </c>
      <c r="L67" s="18"/>
      <c r="M67" s="5"/>
      <c r="N67" t="s">
        <v>83</v>
      </c>
      <c r="O67">
        <v>25.25</v>
      </c>
      <c r="P67">
        <v>201.965</v>
      </c>
      <c r="Q67">
        <v>202.07900000000001</v>
      </c>
      <c r="R67" s="4">
        <v>-26.292788649999999</v>
      </c>
    </row>
    <row r="68" spans="1:18">
      <c r="A68" s="12" t="s">
        <v>80</v>
      </c>
      <c r="B68" s="12">
        <v>23.25</v>
      </c>
      <c r="C68" s="17">
        <v>-24.5610581</v>
      </c>
      <c r="D68" s="17"/>
      <c r="E68" s="17"/>
      <c r="F68" s="17">
        <f>AVERAGE(C68:D68)</f>
        <v>-24.5610581</v>
      </c>
      <c r="G68" s="17"/>
      <c r="H68" s="18">
        <v>1.755827005833413E-2</v>
      </c>
      <c r="I68" s="18"/>
      <c r="J68" s="18"/>
      <c r="K68" s="18">
        <f>AVERAGE(H68:J68)</f>
        <v>1.755827005833413E-2</v>
      </c>
      <c r="L68" s="18"/>
      <c r="M68" s="5"/>
      <c r="N68" t="s">
        <v>84</v>
      </c>
      <c r="O68">
        <v>26.25</v>
      </c>
      <c r="P68">
        <v>201.92099999999999</v>
      </c>
      <c r="Q68">
        <v>202.00899999999999</v>
      </c>
      <c r="R68" s="4">
        <v>-24.1859702</v>
      </c>
    </row>
    <row r="69" spans="1:18">
      <c r="A69" s="12" t="s">
        <v>81</v>
      </c>
      <c r="B69" s="12">
        <v>23.75</v>
      </c>
      <c r="C69" s="17">
        <v>-24.882414400000002</v>
      </c>
      <c r="D69" s="17"/>
      <c r="E69" s="17"/>
      <c r="F69" s="17">
        <f>AVERAGE(C69:D69)</f>
        <v>-24.882414400000002</v>
      </c>
      <c r="G69" s="17"/>
      <c r="H69" s="18">
        <v>1.7874692070440752E-2</v>
      </c>
      <c r="I69" s="18"/>
      <c r="J69" s="18"/>
      <c r="K69" s="18">
        <f>AVERAGE(H69:J69)</f>
        <v>1.7874692070440752E-2</v>
      </c>
      <c r="L69" s="18"/>
      <c r="M69" s="5"/>
      <c r="N69" t="s">
        <v>85</v>
      </c>
      <c r="O69">
        <v>26.75</v>
      </c>
      <c r="P69">
        <v>201.899</v>
      </c>
      <c r="Q69">
        <v>201.97399999999999</v>
      </c>
      <c r="R69" s="4">
        <v>-24.8607151</v>
      </c>
    </row>
    <row r="70" spans="1:18">
      <c r="A70" s="12" t="s">
        <v>82</v>
      </c>
      <c r="B70" s="12">
        <v>24.25</v>
      </c>
      <c r="C70" s="17">
        <v>-24.967145000000002</v>
      </c>
      <c r="D70" s="17"/>
      <c r="E70" s="17"/>
      <c r="F70" s="17">
        <f>AVERAGE(C70:D70)</f>
        <v>-24.967145000000002</v>
      </c>
      <c r="G70" s="17"/>
      <c r="H70" s="18">
        <v>2.1376075098434644E-2</v>
      </c>
      <c r="I70" s="18"/>
      <c r="J70" s="18"/>
      <c r="K70" s="18">
        <f>AVERAGE(H70:J70)</f>
        <v>2.1376075098434644E-2</v>
      </c>
      <c r="L70" s="18"/>
      <c r="M70" s="5"/>
      <c r="N70" t="s">
        <v>86</v>
      </c>
      <c r="O70">
        <v>27.75</v>
      </c>
      <c r="P70">
        <v>201.84700000000001</v>
      </c>
      <c r="Q70">
        <v>201.905</v>
      </c>
      <c r="R70" s="4">
        <v>-26.455097000000002</v>
      </c>
    </row>
    <row r="71" spans="1:18">
      <c r="A71" s="12" t="s">
        <v>11</v>
      </c>
      <c r="B71" s="12">
        <v>24.75</v>
      </c>
      <c r="C71" s="17"/>
      <c r="D71" s="17"/>
      <c r="E71" s="17"/>
      <c r="F71" s="17"/>
      <c r="G71" s="17"/>
      <c r="H71" s="18"/>
      <c r="I71" s="18"/>
      <c r="J71" s="18"/>
      <c r="K71" s="18"/>
      <c r="L71" s="18"/>
      <c r="M71" s="5"/>
      <c r="N71" t="s">
        <v>87</v>
      </c>
      <c r="O71">
        <v>28</v>
      </c>
      <c r="P71">
        <v>201.834</v>
      </c>
      <c r="Q71">
        <v>201.89099999999999</v>
      </c>
      <c r="R71" s="4">
        <v>-25.357732400000003</v>
      </c>
    </row>
    <row r="72" spans="1:18">
      <c r="A72" s="12" t="s">
        <v>83</v>
      </c>
      <c r="B72" s="12">
        <v>25.25</v>
      </c>
      <c r="C72" s="17">
        <v>-25.601591200000001</v>
      </c>
      <c r="D72" s="17">
        <v>-26.983986099999999</v>
      </c>
      <c r="E72" s="17"/>
      <c r="F72" s="17">
        <f t="shared" ref="F72:F78" si="7">AVERAGE(C72:D72)</f>
        <v>-26.292788649999999</v>
      </c>
      <c r="G72" s="17">
        <f>STDEV(C72:D72)</f>
        <v>0.97750080806769768</v>
      </c>
      <c r="H72" s="18">
        <v>1.8347056790123457E-2</v>
      </c>
      <c r="I72" s="18">
        <v>1.6812381870304469E-2</v>
      </c>
      <c r="J72" s="18"/>
      <c r="K72" s="18">
        <f t="shared" ref="K72:K78" si="8">AVERAGE(H72:J72)</f>
        <v>1.7579719330213961E-2</v>
      </c>
      <c r="L72" s="18">
        <f>STDEV(H72:J72)</f>
        <v>1.0851790427209276E-3</v>
      </c>
      <c r="M72" s="5"/>
      <c r="N72" t="s">
        <v>88</v>
      </c>
      <c r="O72">
        <v>28.25</v>
      </c>
      <c r="P72">
        <v>201.822</v>
      </c>
      <c r="Q72">
        <v>201.87799999999999</v>
      </c>
      <c r="R72" s="4">
        <v>-24.212836000000003</v>
      </c>
    </row>
    <row r="73" spans="1:18">
      <c r="A73" s="12" t="s">
        <v>84</v>
      </c>
      <c r="B73" s="12">
        <v>26.25</v>
      </c>
      <c r="C73" s="17">
        <v>-24.1859702</v>
      </c>
      <c r="D73" s="17"/>
      <c r="E73" s="17"/>
      <c r="F73" s="17">
        <f t="shared" si="7"/>
        <v>-24.1859702</v>
      </c>
      <c r="G73" s="17"/>
      <c r="H73" s="18">
        <v>2.2198245087600425E-2</v>
      </c>
      <c r="I73" s="18"/>
      <c r="J73" s="18"/>
      <c r="K73" s="18">
        <f t="shared" si="8"/>
        <v>2.2198245087600425E-2</v>
      </c>
      <c r="L73" s="18"/>
      <c r="M73" s="5"/>
      <c r="N73" t="s">
        <v>89</v>
      </c>
      <c r="O73">
        <v>28.5</v>
      </c>
      <c r="P73">
        <v>201.81</v>
      </c>
      <c r="Q73">
        <v>201.86600000000001</v>
      </c>
      <c r="R73" s="4">
        <v>-23.207435099999998</v>
      </c>
    </row>
    <row r="74" spans="1:18">
      <c r="A74" s="12" t="s">
        <v>85</v>
      </c>
      <c r="B74" s="12">
        <v>26.75</v>
      </c>
      <c r="C74" s="17">
        <v>-24.8607151</v>
      </c>
      <c r="D74" s="17"/>
      <c r="E74" s="17"/>
      <c r="F74" s="17">
        <f t="shared" si="7"/>
        <v>-24.8607151</v>
      </c>
      <c r="G74" s="17"/>
      <c r="H74" s="18">
        <v>1.9971708153665228E-2</v>
      </c>
      <c r="I74" s="18"/>
      <c r="J74" s="18"/>
      <c r="K74" s="18">
        <f t="shared" si="8"/>
        <v>1.9971708153665228E-2</v>
      </c>
      <c r="L74" s="18"/>
      <c r="M74" s="5"/>
      <c r="N74" t="s">
        <v>90</v>
      </c>
      <c r="O74">
        <v>29.25</v>
      </c>
      <c r="P74">
        <v>201.779</v>
      </c>
      <c r="Q74">
        <v>201.83500000000001</v>
      </c>
      <c r="R74" s="4">
        <v>-23.742684500000003</v>
      </c>
    </row>
    <row r="75" spans="1:18">
      <c r="A75" s="12" t="s">
        <v>86</v>
      </c>
      <c r="B75" s="12">
        <v>27.75</v>
      </c>
      <c r="C75" s="17">
        <v>-26.455097000000002</v>
      </c>
      <c r="D75" s="17"/>
      <c r="E75" s="17"/>
      <c r="F75" s="17">
        <f t="shared" si="7"/>
        <v>-26.455097000000002</v>
      </c>
      <c r="G75" s="17"/>
      <c r="H75" s="18">
        <v>1.9049336474283467E-2</v>
      </c>
      <c r="I75" s="18"/>
      <c r="J75" s="18"/>
      <c r="K75" s="18">
        <f t="shared" si="8"/>
        <v>1.9049336474283467E-2</v>
      </c>
      <c r="L75" s="18"/>
      <c r="M75" s="5"/>
      <c r="N75" t="s">
        <v>91</v>
      </c>
      <c r="O75">
        <v>29.75</v>
      </c>
      <c r="P75">
        <v>201.76300000000001</v>
      </c>
      <c r="Q75">
        <v>201.815</v>
      </c>
      <c r="R75" s="4">
        <v>-24.828682800000003</v>
      </c>
    </row>
    <row r="76" spans="1:18">
      <c r="A76" s="12" t="s">
        <v>87</v>
      </c>
      <c r="B76" s="12">
        <v>28</v>
      </c>
      <c r="C76" s="17">
        <v>-25.357732400000003</v>
      </c>
      <c r="D76" s="17"/>
      <c r="E76" s="17"/>
      <c r="F76" s="17">
        <f t="shared" si="7"/>
        <v>-25.357732400000003</v>
      </c>
      <c r="G76" s="17"/>
      <c r="H76" s="18">
        <v>1.5616033049770214E-2</v>
      </c>
      <c r="I76" s="18"/>
      <c r="J76" s="18"/>
      <c r="K76" s="18">
        <f t="shared" si="8"/>
        <v>1.5616033049770214E-2</v>
      </c>
      <c r="L76" s="18"/>
      <c r="M76" s="5"/>
      <c r="N76" t="s">
        <v>92</v>
      </c>
      <c r="O76">
        <v>30.25</v>
      </c>
      <c r="P76">
        <v>201.74600000000001</v>
      </c>
      <c r="Q76">
        <v>201.79499999999999</v>
      </c>
      <c r="R76" s="4">
        <v>-24.696420400000001</v>
      </c>
    </row>
    <row r="77" spans="1:18">
      <c r="A77" s="12" t="s">
        <v>88</v>
      </c>
      <c r="B77" s="12">
        <v>28.25</v>
      </c>
      <c r="C77" s="17">
        <v>-24.212836000000003</v>
      </c>
      <c r="D77" s="17"/>
      <c r="E77" s="17"/>
      <c r="F77" s="17">
        <f t="shared" si="7"/>
        <v>-24.212836000000003</v>
      </c>
      <c r="G77" s="17"/>
      <c r="H77" s="18">
        <v>1.6448982916170043E-2</v>
      </c>
      <c r="I77" s="18"/>
      <c r="J77" s="18"/>
      <c r="K77" s="18">
        <f t="shared" si="8"/>
        <v>1.6448982916170043E-2</v>
      </c>
      <c r="L77" s="18"/>
      <c r="M77" s="5"/>
      <c r="N77" t="s">
        <v>93</v>
      </c>
      <c r="O77">
        <v>30.75</v>
      </c>
      <c r="P77">
        <v>201.73</v>
      </c>
      <c r="Q77">
        <v>201.77500000000001</v>
      </c>
      <c r="R77" s="4">
        <v>-24.286200300000001</v>
      </c>
    </row>
    <row r="78" spans="1:18">
      <c r="A78" s="12" t="s">
        <v>89</v>
      </c>
      <c r="B78" s="12">
        <v>28.5</v>
      </c>
      <c r="C78" s="17">
        <v>-23.207435099999998</v>
      </c>
      <c r="D78" s="17"/>
      <c r="E78" s="17"/>
      <c r="F78" s="17">
        <f t="shared" si="7"/>
        <v>-23.207435099999998</v>
      </c>
      <c r="G78" s="17"/>
      <c r="H78" s="18">
        <v>1.2501625459239401E-2</v>
      </c>
      <c r="I78" s="18"/>
      <c r="J78" s="18"/>
      <c r="K78" s="18">
        <f t="shared" si="8"/>
        <v>1.2501625459239401E-2</v>
      </c>
      <c r="L78" s="18"/>
      <c r="M78" s="5"/>
      <c r="N78" t="s">
        <v>94</v>
      </c>
      <c r="O78">
        <v>31.25</v>
      </c>
      <c r="P78">
        <v>201.715</v>
      </c>
      <c r="Q78">
        <v>201.755</v>
      </c>
      <c r="R78" s="4">
        <v>-24.6891873</v>
      </c>
    </row>
    <row r="79" spans="1:18">
      <c r="A79" s="12" t="s">
        <v>11</v>
      </c>
      <c r="B79" s="12">
        <v>28.75</v>
      </c>
      <c r="C79" s="17"/>
      <c r="D79" s="17"/>
      <c r="E79" s="17"/>
      <c r="F79" s="17"/>
      <c r="G79" s="17"/>
      <c r="H79" s="18"/>
      <c r="I79" s="18"/>
      <c r="J79" s="18"/>
      <c r="K79" s="18"/>
      <c r="L79" s="18"/>
      <c r="M79" s="5"/>
      <c r="N79" t="s">
        <v>95</v>
      </c>
      <c r="O79">
        <v>31.75</v>
      </c>
      <c r="P79">
        <v>201.69900000000001</v>
      </c>
      <c r="Q79">
        <v>201.73500000000001</v>
      </c>
      <c r="R79" s="4">
        <v>-25.5189272</v>
      </c>
    </row>
    <row r="80" spans="1:18">
      <c r="A80" s="12" t="s">
        <v>90</v>
      </c>
      <c r="B80" s="12">
        <v>29.25</v>
      </c>
      <c r="C80" s="17">
        <v>-23.742684500000003</v>
      </c>
      <c r="D80" s="17"/>
      <c r="E80" s="17"/>
      <c r="F80" s="17">
        <f t="shared" ref="F80:F88" si="9">AVERAGE(C80:D80)</f>
        <v>-23.742684500000003</v>
      </c>
      <c r="G80" s="17"/>
      <c r="H80" s="18">
        <v>1.6804047688000773E-2</v>
      </c>
      <c r="I80" s="18"/>
      <c r="J80" s="18"/>
      <c r="K80" s="18">
        <f t="shared" ref="K80:K88" si="10">AVERAGE(H80:J80)</f>
        <v>1.6804047688000773E-2</v>
      </c>
      <c r="L80" s="18"/>
      <c r="M80" s="5"/>
      <c r="N80" t="s">
        <v>96</v>
      </c>
      <c r="O80">
        <v>32.25</v>
      </c>
      <c r="P80">
        <v>201.68299999999999</v>
      </c>
      <c r="Q80">
        <v>201.715</v>
      </c>
      <c r="R80" s="4">
        <v>-25.936380400000001</v>
      </c>
    </row>
    <row r="81" spans="1:18">
      <c r="A81" s="12" t="s">
        <v>91</v>
      </c>
      <c r="B81" s="12">
        <v>29.75</v>
      </c>
      <c r="C81" s="17">
        <v>-24.828682800000003</v>
      </c>
      <c r="D81" s="17"/>
      <c r="E81" s="17"/>
      <c r="F81" s="17">
        <f t="shared" si="9"/>
        <v>-24.828682800000003</v>
      </c>
      <c r="G81" s="17"/>
      <c r="H81" s="18">
        <v>2.1220235835208923E-2</v>
      </c>
      <c r="I81" s="18"/>
      <c r="J81" s="18"/>
      <c r="K81" s="18">
        <f t="shared" si="10"/>
        <v>2.1220235835208923E-2</v>
      </c>
      <c r="L81" s="18"/>
      <c r="M81" s="5"/>
      <c r="N81" t="s">
        <v>97</v>
      </c>
      <c r="O81">
        <v>32.75</v>
      </c>
      <c r="P81">
        <v>201.667</v>
      </c>
      <c r="Q81">
        <v>201.69399999999999</v>
      </c>
      <c r="R81" s="4">
        <v>-25.888848600000003</v>
      </c>
    </row>
    <row r="82" spans="1:18">
      <c r="A82" s="12" t="s">
        <v>92</v>
      </c>
      <c r="B82" s="12">
        <v>30.25</v>
      </c>
      <c r="C82" s="17">
        <v>-24.696420400000001</v>
      </c>
      <c r="D82" s="17"/>
      <c r="E82" s="17"/>
      <c r="F82" s="17">
        <f t="shared" si="9"/>
        <v>-24.696420400000001</v>
      </c>
      <c r="G82" s="17"/>
      <c r="H82" s="18">
        <v>2.0070362133438293E-2</v>
      </c>
      <c r="I82" s="18"/>
      <c r="J82" s="18"/>
      <c r="K82" s="18">
        <f t="shared" si="10"/>
        <v>2.0070362133438293E-2</v>
      </c>
      <c r="L82" s="18"/>
      <c r="M82" s="5"/>
      <c r="N82" t="s">
        <v>98</v>
      </c>
      <c r="O82">
        <v>33.25</v>
      </c>
      <c r="P82">
        <v>201.65100000000001</v>
      </c>
      <c r="Q82">
        <v>201.67400000000001</v>
      </c>
      <c r="R82" s="4">
        <v>-25.646023100000001</v>
      </c>
    </row>
    <row r="83" spans="1:18">
      <c r="A83" s="12" t="s">
        <v>93</v>
      </c>
      <c r="B83" s="12">
        <v>30.75</v>
      </c>
      <c r="C83" s="17">
        <v>-24.286200300000001</v>
      </c>
      <c r="D83" s="17"/>
      <c r="E83" s="17"/>
      <c r="F83" s="17">
        <f t="shared" si="9"/>
        <v>-24.286200300000001</v>
      </c>
      <c r="G83" s="17"/>
      <c r="H83" s="18">
        <v>1.9246907469123699E-2</v>
      </c>
      <c r="I83" s="18"/>
      <c r="J83" s="18"/>
      <c r="K83" s="18">
        <f t="shared" si="10"/>
        <v>1.9246907469123699E-2</v>
      </c>
      <c r="L83" s="18"/>
      <c r="M83" s="5"/>
      <c r="N83" t="s">
        <v>99</v>
      </c>
      <c r="O83">
        <v>34.25</v>
      </c>
      <c r="P83">
        <v>201.61799999999999</v>
      </c>
      <c r="Q83">
        <v>201.63399999999999</v>
      </c>
      <c r="R83" s="4">
        <v>-26.2970021</v>
      </c>
    </row>
    <row r="84" spans="1:18">
      <c r="A84" s="12" t="s">
        <v>94</v>
      </c>
      <c r="B84" s="12">
        <v>31.25</v>
      </c>
      <c r="C84" s="17">
        <v>-24.6891873</v>
      </c>
      <c r="D84" s="17"/>
      <c r="E84" s="17"/>
      <c r="F84" s="17">
        <f t="shared" si="9"/>
        <v>-24.6891873</v>
      </c>
      <c r="G84" s="17"/>
      <c r="H84" s="18">
        <v>1.9267763784212612E-2</v>
      </c>
      <c r="I84" s="18"/>
      <c r="J84" s="18"/>
      <c r="K84" s="18">
        <f t="shared" si="10"/>
        <v>1.9267763784212612E-2</v>
      </c>
      <c r="L84" s="18"/>
      <c r="M84" s="5"/>
      <c r="N84" t="s">
        <v>101</v>
      </c>
      <c r="O84">
        <v>35</v>
      </c>
      <c r="P84">
        <v>201.59399999999999</v>
      </c>
      <c r="Q84">
        <v>201.60400000000001</v>
      </c>
      <c r="R84" s="4">
        <v>-26.664382350000004</v>
      </c>
    </row>
    <row r="85" spans="1:18">
      <c r="A85" s="12" t="s">
        <v>95</v>
      </c>
      <c r="B85" s="12">
        <v>31.75</v>
      </c>
      <c r="C85" s="17">
        <v>-25.5189272</v>
      </c>
      <c r="D85" s="17"/>
      <c r="E85" s="17"/>
      <c r="F85" s="17">
        <f t="shared" si="9"/>
        <v>-25.5189272</v>
      </c>
      <c r="G85" s="17"/>
      <c r="H85" s="18">
        <v>2.8020758747341962E-2</v>
      </c>
      <c r="I85" s="18"/>
      <c r="J85" s="18"/>
      <c r="K85" s="18">
        <f t="shared" si="10"/>
        <v>2.8020758747341962E-2</v>
      </c>
      <c r="L85" s="18"/>
      <c r="M85" s="5"/>
      <c r="N85" t="s">
        <v>102</v>
      </c>
      <c r="O85">
        <v>35.25</v>
      </c>
      <c r="P85">
        <v>201.58600000000001</v>
      </c>
      <c r="Q85">
        <v>201.59399999999999</v>
      </c>
      <c r="R85" s="4">
        <v>-25.913647800000003</v>
      </c>
    </row>
    <row r="86" spans="1:18">
      <c r="A86" s="12" t="s">
        <v>96</v>
      </c>
      <c r="B86" s="12">
        <v>32.25</v>
      </c>
      <c r="C86" s="17">
        <v>-25.936380400000001</v>
      </c>
      <c r="D86" s="17"/>
      <c r="E86" s="17"/>
      <c r="F86" s="17">
        <f t="shared" si="9"/>
        <v>-25.936380400000001</v>
      </c>
      <c r="G86" s="17"/>
      <c r="H86" s="18">
        <v>2.6005606442848824E-2</v>
      </c>
      <c r="I86" s="18"/>
      <c r="J86" s="18"/>
      <c r="K86" s="18">
        <f t="shared" si="10"/>
        <v>2.6005606442848824E-2</v>
      </c>
      <c r="L86" s="18"/>
      <c r="M86" s="5"/>
      <c r="N86" t="s">
        <v>103</v>
      </c>
      <c r="O86">
        <v>36</v>
      </c>
      <c r="P86">
        <v>201.56299999999999</v>
      </c>
      <c r="Q86">
        <v>201.56899999999999</v>
      </c>
      <c r="R86" s="4">
        <v>-24.898947200000002</v>
      </c>
    </row>
    <row r="87" spans="1:18">
      <c r="A87" s="12" t="s">
        <v>97</v>
      </c>
      <c r="B87" s="12">
        <v>32.75</v>
      </c>
      <c r="C87" s="17">
        <v>-25.888848600000003</v>
      </c>
      <c r="D87" s="17"/>
      <c r="E87" s="17"/>
      <c r="F87" s="17">
        <f t="shared" si="9"/>
        <v>-25.888848600000003</v>
      </c>
      <c r="G87" s="17"/>
      <c r="H87" s="18">
        <v>2.9337361969304362E-2</v>
      </c>
      <c r="I87" s="18"/>
      <c r="J87" s="18"/>
      <c r="K87" s="18">
        <f t="shared" si="10"/>
        <v>2.9337361969304362E-2</v>
      </c>
      <c r="L87" s="18"/>
      <c r="M87" s="5"/>
      <c r="N87" t="s">
        <v>104</v>
      </c>
      <c r="O87">
        <v>36.25</v>
      </c>
      <c r="P87">
        <v>201.554</v>
      </c>
      <c r="Q87">
        <v>201.56399999999999</v>
      </c>
      <c r="R87" s="4">
        <v>-28.125505</v>
      </c>
    </row>
    <row r="88" spans="1:18">
      <c r="A88" s="12" t="s">
        <v>98</v>
      </c>
      <c r="B88" s="12">
        <v>33.25</v>
      </c>
      <c r="C88" s="17">
        <v>-25.646023100000001</v>
      </c>
      <c r="D88" s="17"/>
      <c r="E88" s="17"/>
      <c r="F88" s="17">
        <f t="shared" si="9"/>
        <v>-25.646023100000001</v>
      </c>
      <c r="G88" s="17"/>
      <c r="H88" s="18">
        <v>2.7696706462752834E-2</v>
      </c>
      <c r="I88" s="18"/>
      <c r="J88" s="18"/>
      <c r="K88" s="18">
        <f t="shared" si="10"/>
        <v>2.7696706462752834E-2</v>
      </c>
      <c r="L88" s="18"/>
      <c r="M88" s="5"/>
      <c r="N88" t="s">
        <v>105</v>
      </c>
      <c r="O88">
        <v>36.5</v>
      </c>
      <c r="P88">
        <v>201.54499999999999</v>
      </c>
      <c r="Q88">
        <v>201.56</v>
      </c>
      <c r="R88" s="4">
        <v>-28.548218499999997</v>
      </c>
    </row>
    <row r="89" spans="1:18">
      <c r="A89" s="12" t="s">
        <v>11</v>
      </c>
      <c r="B89" s="12">
        <v>33.75</v>
      </c>
      <c r="C89" s="17"/>
      <c r="D89" s="17"/>
      <c r="E89" s="17"/>
      <c r="F89" s="17"/>
      <c r="G89" s="17"/>
      <c r="H89" s="18"/>
      <c r="I89" s="18"/>
      <c r="J89" s="18"/>
      <c r="K89" s="18"/>
      <c r="L89" s="18"/>
      <c r="M89" s="5"/>
      <c r="N89" t="s">
        <v>290</v>
      </c>
      <c r="O89">
        <v>36.75</v>
      </c>
      <c r="P89">
        <v>201.53399999999999</v>
      </c>
      <c r="Q89">
        <v>201.55699999999999</v>
      </c>
      <c r="R89" s="4">
        <v>-31.491800000000001</v>
      </c>
    </row>
    <row r="90" spans="1:18">
      <c r="A90" s="12" t="s">
        <v>99</v>
      </c>
      <c r="B90" s="12">
        <v>34.25</v>
      </c>
      <c r="C90" s="17">
        <v>-26.2970021</v>
      </c>
      <c r="D90" s="17"/>
      <c r="E90" s="17"/>
      <c r="F90" s="17">
        <f>AVERAGE(C90:D90)</f>
        <v>-26.2970021</v>
      </c>
      <c r="G90" s="17"/>
      <c r="H90" s="18">
        <v>2.9107696463654222E-2</v>
      </c>
      <c r="I90" s="18"/>
      <c r="J90" s="18"/>
      <c r="K90" s="18">
        <f>AVERAGE(H90:J90)</f>
        <v>2.9107696463654222E-2</v>
      </c>
      <c r="L90" s="18"/>
      <c r="M90" s="5"/>
      <c r="N90" t="s">
        <v>106</v>
      </c>
      <c r="O90">
        <v>37</v>
      </c>
      <c r="P90">
        <v>201.52199999999999</v>
      </c>
      <c r="Q90">
        <v>201.554</v>
      </c>
      <c r="R90" s="4">
        <v>-30.930224500000001</v>
      </c>
    </row>
    <row r="91" spans="1:18">
      <c r="A91" s="12" t="s">
        <v>100</v>
      </c>
      <c r="B91" s="12">
        <v>34.5</v>
      </c>
      <c r="C91" s="17"/>
      <c r="D91" s="17"/>
      <c r="E91" s="17"/>
      <c r="F91" s="17"/>
      <c r="G91" s="17"/>
      <c r="H91" s="18">
        <v>5.1732238447689538E-2</v>
      </c>
      <c r="I91" s="18"/>
      <c r="J91" s="18"/>
      <c r="K91" s="18">
        <f>AVERAGE(H91:J91)</f>
        <v>5.1732238447689538E-2</v>
      </c>
      <c r="L91" s="18"/>
      <c r="M91" s="5"/>
      <c r="N91" t="s">
        <v>107</v>
      </c>
      <c r="O91">
        <v>37.5</v>
      </c>
      <c r="P91">
        <v>201.49700000000001</v>
      </c>
      <c r="Q91">
        <v>201.548</v>
      </c>
      <c r="R91" s="4">
        <v>-26.415324300000002</v>
      </c>
    </row>
    <row r="92" spans="1:18">
      <c r="A92" s="12" t="s">
        <v>101</v>
      </c>
      <c r="B92" s="12">
        <v>35</v>
      </c>
      <c r="C92" s="17">
        <v>-26.374499600000004</v>
      </c>
      <c r="D92" s="17">
        <v>-26.954265100000001</v>
      </c>
      <c r="E92" s="17"/>
      <c r="F92" s="17">
        <f>AVERAGE(C92:D92)</f>
        <v>-26.664382350000004</v>
      </c>
      <c r="G92" s="17">
        <f>STDEV(C92:D92)</f>
        <v>0.40995611654800723</v>
      </c>
      <c r="H92" s="18">
        <v>4.4624409786528901E-2</v>
      </c>
      <c r="I92" s="18">
        <v>4.0876784862932058E-2</v>
      </c>
      <c r="J92" s="18"/>
      <c r="K92" s="18">
        <f>AVERAGE(H92:J92)</f>
        <v>4.275059732473048E-2</v>
      </c>
      <c r="L92" s="18">
        <f>STDEV(H92:J92)</f>
        <v>2.6499709968190446E-3</v>
      </c>
      <c r="M92" s="5"/>
      <c r="N92" t="s">
        <v>108</v>
      </c>
      <c r="O92">
        <v>38</v>
      </c>
      <c r="P92">
        <v>201.47300000000001</v>
      </c>
      <c r="Q92">
        <v>201.54400000000001</v>
      </c>
      <c r="R92" s="4">
        <v>-28.384687</v>
      </c>
    </row>
    <row r="93" spans="1:18">
      <c r="A93" s="12" t="s">
        <v>102</v>
      </c>
      <c r="B93" s="12">
        <v>35.25</v>
      </c>
      <c r="C93" s="17">
        <v>-25.913647800000003</v>
      </c>
      <c r="D93" s="17"/>
      <c r="E93" s="17"/>
      <c r="F93" s="17">
        <f>AVERAGE(C93:D93)</f>
        <v>-25.913647800000003</v>
      </c>
      <c r="G93" s="17"/>
      <c r="H93" s="18">
        <v>2.8768211120849155E-2</v>
      </c>
      <c r="I93" s="18"/>
      <c r="J93" s="18"/>
      <c r="K93" s="18">
        <f>AVERAGE(H93:J93)</f>
        <v>2.8768211120849155E-2</v>
      </c>
      <c r="L93" s="18"/>
      <c r="M93" s="5"/>
      <c r="N93" t="s">
        <v>109</v>
      </c>
      <c r="O93">
        <v>38.5</v>
      </c>
      <c r="P93">
        <v>201.45</v>
      </c>
      <c r="Q93">
        <v>201.53899999999999</v>
      </c>
      <c r="R93" s="4">
        <v>-29.619915499999998</v>
      </c>
    </row>
    <row r="94" spans="1:18">
      <c r="A94" s="12" t="s">
        <v>11</v>
      </c>
      <c r="B94" s="12">
        <v>35.5</v>
      </c>
      <c r="C94" s="17"/>
      <c r="D94" s="17"/>
      <c r="E94" s="17"/>
      <c r="F94" s="17"/>
      <c r="G94" s="17"/>
      <c r="H94" s="18"/>
      <c r="I94" s="18"/>
      <c r="J94" s="18"/>
      <c r="K94" s="18"/>
      <c r="L94" s="18"/>
      <c r="M94" s="5"/>
      <c r="N94" t="s">
        <v>110</v>
      </c>
      <c r="O94">
        <v>39</v>
      </c>
      <c r="P94">
        <v>201.42699999999999</v>
      </c>
      <c r="Q94">
        <v>201.53399999999999</v>
      </c>
      <c r="R94" s="4">
        <v>-26.775939100000002</v>
      </c>
    </row>
    <row r="95" spans="1:18">
      <c r="A95" s="12" t="s">
        <v>103</v>
      </c>
      <c r="B95" s="12">
        <v>36</v>
      </c>
      <c r="C95" s="17">
        <v>-24.898947200000002</v>
      </c>
      <c r="D95" s="17"/>
      <c r="E95" s="17"/>
      <c r="F95" s="17">
        <f t="shared" ref="F95:F101" si="11">AVERAGE(C95:D95)</f>
        <v>-24.898947200000002</v>
      </c>
      <c r="G95" s="17"/>
      <c r="H95" s="18">
        <v>2.8897693592767296E-2</v>
      </c>
      <c r="I95" s="18"/>
      <c r="J95" s="18"/>
      <c r="K95" s="18">
        <f t="shared" ref="K95:K101" si="12">AVERAGE(H95:J95)</f>
        <v>2.8897693592767296E-2</v>
      </c>
      <c r="L95" s="18"/>
      <c r="M95" s="5"/>
      <c r="N95" t="s">
        <v>111</v>
      </c>
      <c r="O95">
        <v>39.25</v>
      </c>
      <c r="P95">
        <v>201.416</v>
      </c>
      <c r="Q95">
        <v>201.53200000000001</v>
      </c>
      <c r="R95" s="4">
        <v>-26.641203900000001</v>
      </c>
    </row>
    <row r="96" spans="1:18">
      <c r="A96" s="12" t="s">
        <v>104</v>
      </c>
      <c r="B96" s="12">
        <v>36.25</v>
      </c>
      <c r="C96" s="17">
        <v>-28.125505</v>
      </c>
      <c r="D96" s="17"/>
      <c r="E96" s="17"/>
      <c r="F96" s="17">
        <f t="shared" si="11"/>
        <v>-28.125505</v>
      </c>
      <c r="G96" s="17"/>
      <c r="H96" s="18">
        <v>4.0410608434328511E-2</v>
      </c>
      <c r="I96" s="18"/>
      <c r="J96" s="18"/>
      <c r="K96" s="18">
        <f t="shared" si="12"/>
        <v>4.0410608434328511E-2</v>
      </c>
      <c r="L96" s="18"/>
      <c r="M96" s="5"/>
      <c r="N96" t="s">
        <v>112</v>
      </c>
      <c r="O96">
        <v>39.5</v>
      </c>
      <c r="P96">
        <v>201.404</v>
      </c>
      <c r="Q96">
        <v>201.529</v>
      </c>
      <c r="R96" s="4">
        <v>-29.617858500000001</v>
      </c>
    </row>
    <row r="97" spans="1:18">
      <c r="A97" s="12" t="s">
        <v>105</v>
      </c>
      <c r="B97" s="12">
        <v>36.5</v>
      </c>
      <c r="C97" s="17">
        <v>-28.548218499999997</v>
      </c>
      <c r="D97" s="17"/>
      <c r="E97" s="17"/>
      <c r="F97" s="17">
        <f t="shared" si="11"/>
        <v>-28.548218499999997</v>
      </c>
      <c r="G97" s="17"/>
      <c r="H97" s="18">
        <v>3.0681684144698858E-2</v>
      </c>
      <c r="I97" s="18"/>
      <c r="J97" s="18"/>
      <c r="K97" s="18">
        <f t="shared" si="12"/>
        <v>3.0681684144698858E-2</v>
      </c>
      <c r="L97" s="18"/>
      <c r="M97" s="5"/>
      <c r="N97" t="s">
        <v>113</v>
      </c>
      <c r="O97">
        <v>39.75</v>
      </c>
      <c r="P97">
        <v>201.393</v>
      </c>
      <c r="Q97">
        <v>201.52699999999999</v>
      </c>
      <c r="R97" s="4">
        <v>-30.710125499999997</v>
      </c>
    </row>
    <row r="98" spans="1:18">
      <c r="A98" s="12" t="s">
        <v>290</v>
      </c>
      <c r="B98" s="12">
        <v>36.75</v>
      </c>
      <c r="C98" s="17">
        <v>-31.491800000000001</v>
      </c>
      <c r="D98" s="17"/>
      <c r="E98" s="17"/>
      <c r="F98" s="17">
        <f t="shared" si="11"/>
        <v>-31.491800000000001</v>
      </c>
      <c r="G98" s="17"/>
      <c r="H98" s="18">
        <v>0.33783000000000002</v>
      </c>
      <c r="I98" s="18"/>
      <c r="J98" s="18"/>
      <c r="K98" s="18">
        <f t="shared" si="12"/>
        <v>0.33783000000000002</v>
      </c>
      <c r="L98" s="18"/>
      <c r="M98" s="5"/>
      <c r="N98" t="s">
        <v>114</v>
      </c>
      <c r="O98">
        <v>40</v>
      </c>
      <c r="P98">
        <v>201.38200000000001</v>
      </c>
      <c r="Q98">
        <v>201.52500000000001</v>
      </c>
      <c r="R98" s="4">
        <v>-27.128628299999999</v>
      </c>
    </row>
    <row r="99" spans="1:18">
      <c r="A99" s="12" t="s">
        <v>106</v>
      </c>
      <c r="B99" s="12">
        <v>37</v>
      </c>
      <c r="C99" s="17">
        <v>-30.930224500000001</v>
      </c>
      <c r="D99" s="17"/>
      <c r="E99" s="17"/>
      <c r="F99" s="17">
        <f t="shared" si="11"/>
        <v>-30.930224500000001</v>
      </c>
      <c r="G99" s="17"/>
      <c r="H99" s="18">
        <v>3.5691819833604282E-2</v>
      </c>
      <c r="I99" s="18"/>
      <c r="J99" s="18"/>
      <c r="K99" s="18">
        <f t="shared" si="12"/>
        <v>3.5691819833604282E-2</v>
      </c>
      <c r="L99" s="18"/>
      <c r="M99" s="5"/>
      <c r="N99" t="s">
        <v>115</v>
      </c>
      <c r="O99">
        <v>40.25</v>
      </c>
      <c r="P99">
        <v>201.37</v>
      </c>
      <c r="Q99">
        <v>201.52199999999999</v>
      </c>
      <c r="R99" s="4">
        <v>-27.439708100000001</v>
      </c>
    </row>
    <row r="100" spans="1:18">
      <c r="A100" s="12" t="s">
        <v>107</v>
      </c>
      <c r="B100" s="12">
        <v>37.5</v>
      </c>
      <c r="C100" s="17">
        <v>-26.415324300000002</v>
      </c>
      <c r="D100" s="17"/>
      <c r="E100" s="17"/>
      <c r="F100" s="17">
        <f t="shared" si="11"/>
        <v>-26.415324300000002</v>
      </c>
      <c r="G100" s="17"/>
      <c r="H100" s="18">
        <v>5.8514209873480535E-2</v>
      </c>
      <c r="I100" s="18"/>
      <c r="J100" s="18"/>
      <c r="K100" s="18">
        <f t="shared" si="12"/>
        <v>5.8514209873480535E-2</v>
      </c>
      <c r="L100" s="18"/>
      <c r="M100" s="5"/>
      <c r="N100" t="s">
        <v>116</v>
      </c>
      <c r="O100">
        <v>40.5</v>
      </c>
      <c r="P100">
        <v>201.35900000000001</v>
      </c>
      <c r="Q100">
        <v>201.52</v>
      </c>
      <c r="R100" s="4">
        <v>-29.242455999999997</v>
      </c>
    </row>
    <row r="101" spans="1:18">
      <c r="A101" s="12" t="s">
        <v>108</v>
      </c>
      <c r="B101" s="12">
        <v>38</v>
      </c>
      <c r="C101" s="17">
        <v>-28.384687</v>
      </c>
      <c r="D101" s="17"/>
      <c r="E101" s="17"/>
      <c r="F101" s="17">
        <f t="shared" si="11"/>
        <v>-28.384687</v>
      </c>
      <c r="G101" s="17"/>
      <c r="H101" s="18">
        <v>3.6727250072025347E-2</v>
      </c>
      <c r="I101" s="18"/>
      <c r="J101" s="18"/>
      <c r="K101" s="18">
        <f t="shared" si="12"/>
        <v>3.6727250072025347E-2</v>
      </c>
      <c r="L101" s="18"/>
      <c r="M101" s="5"/>
      <c r="N101" t="s">
        <v>117</v>
      </c>
      <c r="O101">
        <v>41.25</v>
      </c>
      <c r="P101">
        <v>201.32599999999999</v>
      </c>
      <c r="Q101">
        <v>201.51300000000001</v>
      </c>
      <c r="R101" s="4">
        <v>-28.656210999999999</v>
      </c>
    </row>
    <row r="102" spans="1:18">
      <c r="A102" s="12" t="s">
        <v>11</v>
      </c>
      <c r="B102" s="12">
        <v>38.25</v>
      </c>
      <c r="C102" s="17"/>
      <c r="D102" s="17"/>
      <c r="E102" s="17"/>
      <c r="F102" s="17"/>
      <c r="G102" s="17"/>
      <c r="H102" s="18"/>
      <c r="I102" s="18"/>
      <c r="J102" s="18"/>
      <c r="K102" s="18"/>
      <c r="L102" s="18"/>
      <c r="M102" s="5"/>
      <c r="N102" t="s">
        <v>118</v>
      </c>
      <c r="O102">
        <v>41.5</v>
      </c>
      <c r="P102">
        <v>201.315</v>
      </c>
      <c r="Q102">
        <v>201.511</v>
      </c>
      <c r="R102" s="4">
        <v>-30.735838000000001</v>
      </c>
    </row>
    <row r="103" spans="1:18">
      <c r="A103" s="12" t="s">
        <v>109</v>
      </c>
      <c r="B103" s="12">
        <v>38.5</v>
      </c>
      <c r="C103" s="17">
        <v>-29.619915499999998</v>
      </c>
      <c r="D103" s="17"/>
      <c r="E103" s="17"/>
      <c r="F103" s="17">
        <f t="shared" ref="F103:F110" si="13">AVERAGE(C103:D103)</f>
        <v>-29.619915499999998</v>
      </c>
      <c r="G103" s="17"/>
      <c r="H103" s="18">
        <v>3.7763730864197528E-2</v>
      </c>
      <c r="I103" s="18"/>
      <c r="J103" s="18"/>
      <c r="K103" s="18">
        <f t="shared" ref="K103:K110" si="14">AVERAGE(H103:J103)</f>
        <v>3.7763730864197528E-2</v>
      </c>
      <c r="L103" s="18"/>
      <c r="M103" s="5"/>
      <c r="N103" t="s">
        <v>119</v>
      </c>
      <c r="O103">
        <v>41.75</v>
      </c>
      <c r="P103">
        <v>201.30500000000001</v>
      </c>
      <c r="Q103">
        <v>201.50800000000001</v>
      </c>
      <c r="R103" s="4">
        <v>-29.042926999999999</v>
      </c>
    </row>
    <row r="104" spans="1:18">
      <c r="A104" s="12" t="s">
        <v>110</v>
      </c>
      <c r="B104" s="12">
        <v>39</v>
      </c>
      <c r="C104" s="17">
        <v>-26.775939100000002</v>
      </c>
      <c r="D104" s="17"/>
      <c r="E104" s="17"/>
      <c r="F104" s="17">
        <f t="shared" si="13"/>
        <v>-26.775939100000002</v>
      </c>
      <c r="G104" s="17"/>
      <c r="H104" s="18">
        <v>4.8770873100377511E-2</v>
      </c>
      <c r="I104" s="18">
        <v>5.2324252608590131E-2</v>
      </c>
      <c r="J104" s="18"/>
      <c r="K104" s="18">
        <f t="shared" si="14"/>
        <v>5.0547562854483821E-2</v>
      </c>
      <c r="L104" s="18">
        <f>STDEV(H104:J104)</f>
        <v>2.5126187463864629E-3</v>
      </c>
      <c r="M104" s="5"/>
      <c r="N104" t="s">
        <v>120</v>
      </c>
      <c r="O104">
        <v>42.25</v>
      </c>
      <c r="P104">
        <v>201.285</v>
      </c>
      <c r="Q104">
        <v>201.50399999999999</v>
      </c>
      <c r="R104" s="4">
        <v>-30.450943499999997</v>
      </c>
    </row>
    <row r="105" spans="1:18">
      <c r="A105" s="12" t="s">
        <v>111</v>
      </c>
      <c r="B105" s="12">
        <v>39.25</v>
      </c>
      <c r="C105" s="17">
        <v>-26.641203900000001</v>
      </c>
      <c r="D105" s="17"/>
      <c r="E105" s="17"/>
      <c r="F105" s="17">
        <f t="shared" si="13"/>
        <v>-26.641203900000001</v>
      </c>
      <c r="G105" s="17"/>
      <c r="H105" s="18">
        <v>5.9073948318977491E-2</v>
      </c>
      <c r="I105" s="18"/>
      <c r="J105" s="18"/>
      <c r="K105" s="18">
        <f t="shared" si="14"/>
        <v>5.9073948318977491E-2</v>
      </c>
      <c r="L105" s="18"/>
      <c r="M105" s="5"/>
      <c r="N105" t="s">
        <v>121</v>
      </c>
      <c r="O105">
        <v>42.5</v>
      </c>
      <c r="P105">
        <v>201.274</v>
      </c>
      <c r="Q105">
        <v>201.501</v>
      </c>
      <c r="R105" s="4">
        <v>-29.874983499999999</v>
      </c>
    </row>
    <row r="106" spans="1:18">
      <c r="A106" s="12" t="s">
        <v>112</v>
      </c>
      <c r="B106" s="12">
        <v>39.5</v>
      </c>
      <c r="C106" s="17">
        <v>-29.617858500000001</v>
      </c>
      <c r="D106" s="17"/>
      <c r="E106" s="17"/>
      <c r="F106" s="17">
        <f t="shared" si="13"/>
        <v>-29.617858500000001</v>
      </c>
      <c r="G106" s="17"/>
      <c r="H106" s="18">
        <v>3.9001112092658032E-2</v>
      </c>
      <c r="I106" s="18"/>
      <c r="J106" s="18"/>
      <c r="K106" s="18">
        <f t="shared" si="14"/>
        <v>3.9001112092658032E-2</v>
      </c>
      <c r="L106" s="18"/>
      <c r="M106" s="5"/>
      <c r="N106" t="s">
        <v>122</v>
      </c>
      <c r="O106">
        <v>42.75</v>
      </c>
      <c r="P106">
        <v>201.26300000000001</v>
      </c>
      <c r="Q106">
        <v>201.499</v>
      </c>
      <c r="R106" s="4">
        <v>-30.120795000000001</v>
      </c>
    </row>
    <row r="107" spans="1:18">
      <c r="A107" s="12" t="s">
        <v>113</v>
      </c>
      <c r="B107" s="12">
        <v>39.75</v>
      </c>
      <c r="C107" s="17">
        <v>-30.710125499999997</v>
      </c>
      <c r="D107" s="17"/>
      <c r="E107" s="17"/>
      <c r="F107" s="17">
        <f t="shared" si="13"/>
        <v>-30.710125499999997</v>
      </c>
      <c r="G107" s="17"/>
      <c r="H107" s="18">
        <v>2.983417864476386E-2</v>
      </c>
      <c r="I107" s="18"/>
      <c r="J107" s="18"/>
      <c r="K107" s="18">
        <f t="shared" si="14"/>
        <v>2.983417864476386E-2</v>
      </c>
      <c r="L107" s="18"/>
      <c r="M107" s="5"/>
      <c r="N107" t="s">
        <v>123</v>
      </c>
      <c r="O107">
        <v>43</v>
      </c>
      <c r="P107">
        <v>201.25299999999999</v>
      </c>
      <c r="Q107">
        <v>201.49600000000001</v>
      </c>
      <c r="R107" s="4">
        <v>-28.810486000000001</v>
      </c>
    </row>
    <row r="108" spans="1:18">
      <c r="A108" s="12" t="s">
        <v>114</v>
      </c>
      <c r="B108" s="12">
        <v>40</v>
      </c>
      <c r="C108" s="17">
        <v>-27.128628299999999</v>
      </c>
      <c r="D108" s="17"/>
      <c r="E108" s="17"/>
      <c r="F108" s="17">
        <f t="shared" si="13"/>
        <v>-27.128628299999999</v>
      </c>
      <c r="G108" s="17"/>
      <c r="H108" s="18">
        <v>4.6138724662162164E-2</v>
      </c>
      <c r="I108" s="18"/>
      <c r="J108" s="18"/>
      <c r="K108" s="18">
        <f t="shared" si="14"/>
        <v>4.6138724662162164E-2</v>
      </c>
      <c r="L108" s="18"/>
      <c r="M108" s="5"/>
      <c r="N108" t="s">
        <v>291</v>
      </c>
      <c r="O108">
        <v>43.5</v>
      </c>
      <c r="P108">
        <v>201.232</v>
      </c>
      <c r="Q108">
        <v>201.49199999999999</v>
      </c>
      <c r="R108" s="4">
        <v>-30.8325</v>
      </c>
    </row>
    <row r="109" spans="1:18">
      <c r="A109" s="12" t="s">
        <v>115</v>
      </c>
      <c r="B109" s="12">
        <v>40.25</v>
      </c>
      <c r="C109" s="17">
        <v>-27.45655</v>
      </c>
      <c r="D109" s="17">
        <v>-27.422866200000001</v>
      </c>
      <c r="E109" s="17"/>
      <c r="F109" s="17">
        <f t="shared" si="13"/>
        <v>-27.439708100000001</v>
      </c>
      <c r="G109" s="17">
        <f>STDEV(C109:D109)</f>
        <v>2.3818043396130438E-2</v>
      </c>
      <c r="H109" s="18">
        <v>5.0542322757540149E-2</v>
      </c>
      <c r="I109" s="18">
        <v>5.4993911659371272E-2</v>
      </c>
      <c r="J109" s="18"/>
      <c r="K109" s="18">
        <f t="shared" si="14"/>
        <v>5.2768117208455714E-2</v>
      </c>
      <c r="L109" s="18">
        <f>STDEV(H109:J109)</f>
        <v>3.1477486995395631E-3</v>
      </c>
      <c r="M109" s="5"/>
      <c r="N109" t="s">
        <v>124</v>
      </c>
      <c r="O109">
        <v>43.75</v>
      </c>
      <c r="P109">
        <v>201.22200000000001</v>
      </c>
      <c r="Q109">
        <v>201.489</v>
      </c>
      <c r="R109" s="4">
        <v>-28.315777499999999</v>
      </c>
    </row>
    <row r="110" spans="1:18">
      <c r="A110" s="12" t="s">
        <v>116</v>
      </c>
      <c r="B110" s="12">
        <v>40.5</v>
      </c>
      <c r="C110" s="17">
        <v>-29.242455999999997</v>
      </c>
      <c r="D110" s="17"/>
      <c r="E110" s="17"/>
      <c r="F110" s="17">
        <f t="shared" si="13"/>
        <v>-29.242455999999997</v>
      </c>
      <c r="G110" s="17"/>
      <c r="H110" s="18">
        <v>3.6964819480644853E-2</v>
      </c>
      <c r="I110" s="18"/>
      <c r="J110" s="18"/>
      <c r="K110" s="18">
        <f t="shared" si="14"/>
        <v>3.6964819480644853E-2</v>
      </c>
      <c r="L110" s="18"/>
      <c r="M110" s="5"/>
      <c r="N110" t="s">
        <v>125</v>
      </c>
      <c r="O110">
        <v>44.25</v>
      </c>
      <c r="P110">
        <v>201.203</v>
      </c>
      <c r="Q110">
        <v>201.48400000000001</v>
      </c>
      <c r="R110" s="4">
        <v>-28.760089499999999</v>
      </c>
    </row>
    <row r="111" spans="1:18">
      <c r="A111" s="12" t="s">
        <v>11</v>
      </c>
      <c r="B111" s="12">
        <v>40.75</v>
      </c>
      <c r="C111" s="17"/>
      <c r="D111" s="17"/>
      <c r="E111" s="17"/>
      <c r="F111" s="17"/>
      <c r="G111" s="17"/>
      <c r="H111" s="18"/>
      <c r="I111" s="18"/>
      <c r="J111" s="18"/>
      <c r="K111" s="18"/>
      <c r="L111" s="18"/>
      <c r="M111" s="5"/>
      <c r="N111" t="s">
        <v>126</v>
      </c>
      <c r="O111">
        <v>44.5</v>
      </c>
      <c r="P111">
        <v>201.19200000000001</v>
      </c>
      <c r="Q111">
        <v>201.482</v>
      </c>
      <c r="R111" s="4">
        <v>-27.015753499999999</v>
      </c>
    </row>
    <row r="112" spans="1:18">
      <c r="A112" s="12" t="s">
        <v>117</v>
      </c>
      <c r="B112" s="12">
        <v>41.25</v>
      </c>
      <c r="C112" s="17">
        <v>-28.656210999999999</v>
      </c>
      <c r="D112" s="17"/>
      <c r="E112" s="17"/>
      <c r="F112" s="17">
        <f>AVERAGE(C112:D112)</f>
        <v>-28.656210999999999</v>
      </c>
      <c r="G112" s="17"/>
      <c r="H112" s="18">
        <v>3.8213094725511307E-2</v>
      </c>
      <c r="I112" s="18"/>
      <c r="J112" s="18"/>
      <c r="K112" s="18">
        <f>AVERAGE(H112:J112)</f>
        <v>3.8213094725511307E-2</v>
      </c>
      <c r="L112" s="18"/>
      <c r="M112" s="5"/>
      <c r="N112" t="s">
        <v>127</v>
      </c>
      <c r="O112">
        <v>45.75</v>
      </c>
      <c r="P112">
        <v>201.13800000000001</v>
      </c>
      <c r="Q112">
        <v>201.47</v>
      </c>
      <c r="R112" s="4">
        <v>-28.065852</v>
      </c>
    </row>
    <row r="113" spans="1:18">
      <c r="A113" s="12" t="s">
        <v>118</v>
      </c>
      <c r="B113" s="12">
        <v>41.5</v>
      </c>
      <c r="C113" s="17">
        <v>-30.735838000000001</v>
      </c>
      <c r="D113" s="17"/>
      <c r="E113" s="17"/>
      <c r="F113" s="17">
        <f>AVERAGE(C113:D113)</f>
        <v>-30.735838000000001</v>
      </c>
      <c r="G113" s="17"/>
      <c r="H113" s="18">
        <v>4.2517258905727218E-2</v>
      </c>
      <c r="I113" s="18"/>
      <c r="J113" s="18"/>
      <c r="K113" s="18">
        <f>AVERAGE(H113:J113)</f>
        <v>4.2517258905727218E-2</v>
      </c>
      <c r="L113" s="18"/>
      <c r="M113" s="5"/>
      <c r="N113" t="s">
        <v>128</v>
      </c>
      <c r="O113">
        <v>46.25</v>
      </c>
      <c r="P113">
        <v>201.119</v>
      </c>
      <c r="Q113">
        <v>201.465</v>
      </c>
      <c r="R113" s="4">
        <v>-28.110077499999999</v>
      </c>
    </row>
    <row r="114" spans="1:18">
      <c r="A114" s="12" t="s">
        <v>119</v>
      </c>
      <c r="B114" s="12">
        <v>41.75</v>
      </c>
      <c r="C114" s="17">
        <v>-29.042926999999999</v>
      </c>
      <c r="D114" s="17"/>
      <c r="E114" s="17"/>
      <c r="F114" s="17">
        <f>AVERAGE(C114:D114)</f>
        <v>-29.042926999999999</v>
      </c>
      <c r="G114" s="17"/>
      <c r="H114" s="18">
        <v>4.0891852577925901E-2</v>
      </c>
      <c r="I114" s="18"/>
      <c r="J114" s="18"/>
      <c r="K114" s="18">
        <f>AVERAGE(H114:J114)</f>
        <v>4.0891852577925901E-2</v>
      </c>
      <c r="L114" s="18"/>
      <c r="M114" s="5"/>
      <c r="N114" t="s">
        <v>129</v>
      </c>
      <c r="O114">
        <v>46.5</v>
      </c>
      <c r="P114">
        <v>201.11</v>
      </c>
      <c r="Q114">
        <v>201.46299999999999</v>
      </c>
      <c r="R114" s="4">
        <v>-26.081386999999999</v>
      </c>
    </row>
    <row r="115" spans="1:18">
      <c r="A115" s="12" t="s">
        <v>11</v>
      </c>
      <c r="B115" s="12">
        <v>42</v>
      </c>
      <c r="C115" s="17"/>
      <c r="D115" s="17"/>
      <c r="E115" s="17"/>
      <c r="F115" s="17"/>
      <c r="G115" s="17"/>
      <c r="H115" s="18"/>
      <c r="I115" s="18"/>
      <c r="J115" s="18"/>
      <c r="K115" s="18"/>
      <c r="L115" s="18"/>
      <c r="M115" s="5"/>
      <c r="N115" t="s">
        <v>130</v>
      </c>
      <c r="O115">
        <v>46.75</v>
      </c>
      <c r="P115">
        <v>201.09899999999999</v>
      </c>
      <c r="Q115">
        <v>201.46</v>
      </c>
      <c r="R115" s="4">
        <v>-26.768338000000004</v>
      </c>
    </row>
    <row r="116" spans="1:18">
      <c r="A116" s="12" t="s">
        <v>120</v>
      </c>
      <c r="B116" s="12">
        <v>42.25</v>
      </c>
      <c r="C116" s="17">
        <v>-30.450943499999997</v>
      </c>
      <c r="D116" s="17"/>
      <c r="E116" s="17"/>
      <c r="F116" s="17">
        <f>AVERAGE(C116:D116)</f>
        <v>-30.450943499999997</v>
      </c>
      <c r="G116" s="17"/>
      <c r="H116" s="18">
        <v>3.872261453788179E-2</v>
      </c>
      <c r="I116" s="18"/>
      <c r="J116" s="18"/>
      <c r="K116" s="18">
        <f>AVERAGE(H116:J116)</f>
        <v>3.872261453788179E-2</v>
      </c>
      <c r="L116" s="18"/>
      <c r="M116" s="5"/>
      <c r="N116" t="s">
        <v>131</v>
      </c>
      <c r="O116">
        <v>47</v>
      </c>
      <c r="P116">
        <v>201.089</v>
      </c>
      <c r="Q116">
        <v>201.458</v>
      </c>
      <c r="R116" s="4">
        <v>-26.685288700000001</v>
      </c>
    </row>
    <row r="117" spans="1:18">
      <c r="A117" s="12" t="s">
        <v>121</v>
      </c>
      <c r="B117" s="12">
        <v>42.5</v>
      </c>
      <c r="C117" s="17">
        <v>-29.874983499999999</v>
      </c>
      <c r="D117" s="17"/>
      <c r="E117" s="17"/>
      <c r="F117" s="17">
        <f>AVERAGE(C117:D117)</f>
        <v>-29.874983499999999</v>
      </c>
      <c r="G117" s="17"/>
      <c r="H117" s="18">
        <v>3.1236580320896962E-2</v>
      </c>
      <c r="I117" s="18"/>
      <c r="J117" s="18"/>
      <c r="K117" s="18">
        <f>AVERAGE(H117:J117)</f>
        <v>3.1236580320896962E-2</v>
      </c>
      <c r="L117" s="18"/>
      <c r="M117" s="5"/>
      <c r="N117" t="s">
        <v>132</v>
      </c>
      <c r="O117">
        <v>47.25</v>
      </c>
      <c r="P117">
        <v>201.078</v>
      </c>
      <c r="Q117">
        <v>201.45599999999999</v>
      </c>
      <c r="R117" s="4">
        <v>-26.819603000000004</v>
      </c>
    </row>
    <row r="118" spans="1:18">
      <c r="A118" s="12" t="s">
        <v>122</v>
      </c>
      <c r="B118" s="12">
        <v>42.75</v>
      </c>
      <c r="C118" s="17">
        <v>-30.120795000000001</v>
      </c>
      <c r="D118" s="17"/>
      <c r="E118" s="17"/>
      <c r="F118" s="17">
        <f>AVERAGE(C118:D118)</f>
        <v>-30.120795000000001</v>
      </c>
      <c r="G118" s="17"/>
      <c r="H118" s="18">
        <v>3.4147034737046382E-2</v>
      </c>
      <c r="I118" s="18"/>
      <c r="J118" s="18"/>
      <c r="K118" s="18">
        <f>AVERAGE(H118:J118)</f>
        <v>3.4147034737046382E-2</v>
      </c>
      <c r="L118" s="18"/>
      <c r="M118" s="5"/>
      <c r="N118" t="s">
        <v>133</v>
      </c>
      <c r="O118">
        <v>47.5</v>
      </c>
      <c r="P118">
        <v>201.06800000000001</v>
      </c>
      <c r="Q118">
        <v>201.453</v>
      </c>
      <c r="R118" s="4">
        <v>-26.935461900000004</v>
      </c>
    </row>
    <row r="119" spans="1:18">
      <c r="A119" s="12" t="s">
        <v>123</v>
      </c>
      <c r="B119" s="12">
        <v>43</v>
      </c>
      <c r="C119" s="17">
        <v>-28.810486000000001</v>
      </c>
      <c r="D119" s="17"/>
      <c r="E119" s="17"/>
      <c r="F119" s="17">
        <f>AVERAGE(C119:D119)</f>
        <v>-28.810486000000001</v>
      </c>
      <c r="G119" s="17"/>
      <c r="H119" s="18">
        <v>3.7251322005182379E-2</v>
      </c>
      <c r="I119" s="18"/>
      <c r="J119" s="18"/>
      <c r="K119" s="18">
        <f>AVERAGE(H119:J119)</f>
        <v>3.7251322005182379E-2</v>
      </c>
      <c r="L119" s="18"/>
      <c r="M119" s="5"/>
      <c r="N119" t="s">
        <v>134</v>
      </c>
      <c r="O119">
        <v>48</v>
      </c>
      <c r="P119">
        <v>201.048</v>
      </c>
      <c r="Q119">
        <v>201.44800000000001</v>
      </c>
      <c r="R119" s="4">
        <v>-26.813451200000003</v>
      </c>
    </row>
    <row r="120" spans="1:18">
      <c r="A120" s="12" t="s">
        <v>11</v>
      </c>
      <c r="B120" s="12">
        <v>43.25</v>
      </c>
      <c r="C120" s="17"/>
      <c r="D120" s="17"/>
      <c r="E120" s="17"/>
      <c r="F120" s="17"/>
      <c r="G120" s="17"/>
      <c r="H120" s="18"/>
      <c r="I120" s="18"/>
      <c r="J120" s="18"/>
      <c r="K120" s="18"/>
      <c r="L120" s="18"/>
      <c r="M120" s="5"/>
      <c r="N120" t="s">
        <v>135</v>
      </c>
      <c r="O120">
        <v>48.25</v>
      </c>
      <c r="P120">
        <v>201.03800000000001</v>
      </c>
      <c r="Q120">
        <v>201.446</v>
      </c>
      <c r="R120" s="4">
        <v>-26.755009099999999</v>
      </c>
    </row>
    <row r="121" spans="1:18">
      <c r="A121" s="12" t="s">
        <v>291</v>
      </c>
      <c r="B121" s="12">
        <v>43.5</v>
      </c>
      <c r="C121" s="17">
        <v>-30.8325</v>
      </c>
      <c r="D121" s="17"/>
      <c r="E121" s="17"/>
      <c r="F121" s="17">
        <f>AVERAGE(C121:D121)</f>
        <v>-30.8325</v>
      </c>
      <c r="G121" s="17"/>
      <c r="H121" s="18">
        <v>4.5865000000000003E-2</v>
      </c>
      <c r="I121" s="18"/>
      <c r="J121" s="18"/>
      <c r="K121" s="18">
        <f>AVERAGE(H121:J121)</f>
        <v>4.5865000000000003E-2</v>
      </c>
      <c r="L121" s="18"/>
      <c r="M121" s="5"/>
      <c r="N121" t="s">
        <v>136</v>
      </c>
      <c r="O121">
        <v>48.5</v>
      </c>
      <c r="P121">
        <v>201.02699999999999</v>
      </c>
      <c r="Q121">
        <v>201.44399999999999</v>
      </c>
      <c r="R121" s="4">
        <v>-32.489512000000005</v>
      </c>
    </row>
    <row r="122" spans="1:18">
      <c r="A122" s="12" t="s">
        <v>124</v>
      </c>
      <c r="B122" s="12">
        <v>43.75</v>
      </c>
      <c r="C122" s="17">
        <v>-28.315777499999999</v>
      </c>
      <c r="D122" s="17"/>
      <c r="E122" s="17"/>
      <c r="F122" s="17">
        <f>AVERAGE(C122:D122)</f>
        <v>-28.315777499999999</v>
      </c>
      <c r="G122" s="17"/>
      <c r="H122" s="18">
        <v>4.6515490176817303E-2</v>
      </c>
      <c r="I122" s="18"/>
      <c r="J122" s="18"/>
      <c r="K122" s="18">
        <f>AVERAGE(H122:J122)</f>
        <v>4.6515490176817303E-2</v>
      </c>
      <c r="L122" s="18"/>
      <c r="M122" s="5"/>
      <c r="N122" t="s">
        <v>137</v>
      </c>
      <c r="O122">
        <v>48.75</v>
      </c>
      <c r="P122">
        <v>201.017</v>
      </c>
      <c r="Q122">
        <v>201.441</v>
      </c>
      <c r="R122" s="4">
        <v>-26.469975700000003</v>
      </c>
    </row>
    <row r="123" spans="1:18">
      <c r="A123" s="12" t="s">
        <v>125</v>
      </c>
      <c r="B123" s="12">
        <v>44.25</v>
      </c>
      <c r="C123" s="17">
        <v>-28.760089499999999</v>
      </c>
      <c r="D123" s="17"/>
      <c r="E123" s="17"/>
      <c r="F123" s="17">
        <f>AVERAGE(C123:D123)</f>
        <v>-28.760089499999999</v>
      </c>
      <c r="G123" s="17"/>
      <c r="H123" s="18">
        <v>4.8096607821564323E-2</v>
      </c>
      <c r="I123" s="18"/>
      <c r="J123" s="18"/>
      <c r="K123" s="18">
        <f>AVERAGE(H123:J123)</f>
        <v>4.8096607821564323E-2</v>
      </c>
      <c r="L123" s="18"/>
      <c r="M123" s="5"/>
      <c r="N123" t="s">
        <v>138</v>
      </c>
      <c r="O123">
        <v>49</v>
      </c>
      <c r="P123">
        <v>201.006</v>
      </c>
      <c r="Q123">
        <v>201.43899999999999</v>
      </c>
      <c r="R123" s="4">
        <v>-32.1419353</v>
      </c>
    </row>
    <row r="124" spans="1:18">
      <c r="A124" s="12" t="s">
        <v>126</v>
      </c>
      <c r="B124" s="12">
        <v>44.5</v>
      </c>
      <c r="C124" s="17">
        <v>-27.015753499999999</v>
      </c>
      <c r="D124" s="17"/>
      <c r="E124" s="17"/>
      <c r="F124" s="17">
        <f>AVERAGE(C124:D124)</f>
        <v>-27.015753499999999</v>
      </c>
      <c r="G124" s="17"/>
      <c r="H124" s="18">
        <v>3.9668568086558151E-2</v>
      </c>
      <c r="I124" s="18"/>
      <c r="J124" s="18"/>
      <c r="K124" s="18">
        <f>AVERAGE(H124:J124)</f>
        <v>3.9668568086558151E-2</v>
      </c>
      <c r="L124" s="18"/>
      <c r="M124" s="5"/>
      <c r="N124" t="s">
        <v>139</v>
      </c>
      <c r="O124">
        <v>49.25</v>
      </c>
      <c r="P124">
        <v>200.99600000000001</v>
      </c>
      <c r="Q124">
        <v>201.43700000000001</v>
      </c>
      <c r="R124" s="4">
        <v>-26.598603799999999</v>
      </c>
    </row>
    <row r="125" spans="1:18">
      <c r="A125" s="12" t="s">
        <v>127</v>
      </c>
      <c r="B125" s="12">
        <v>45.75</v>
      </c>
      <c r="C125" s="17">
        <v>-28.065852</v>
      </c>
      <c r="D125" s="17"/>
      <c r="E125" s="17"/>
      <c r="F125" s="17">
        <f>AVERAGE(C125:D125)</f>
        <v>-28.065852</v>
      </c>
      <c r="G125" s="17"/>
      <c r="H125" s="18">
        <v>3.8340536079462459E-2</v>
      </c>
      <c r="I125" s="18"/>
      <c r="J125" s="18"/>
      <c r="K125" s="18">
        <f>AVERAGE(H125:J125)</f>
        <v>3.8340536079462459E-2</v>
      </c>
      <c r="L125" s="18"/>
      <c r="M125" s="5"/>
      <c r="N125" t="s">
        <v>140</v>
      </c>
      <c r="O125">
        <v>49.75</v>
      </c>
      <c r="P125">
        <v>200.97499999999999</v>
      </c>
      <c r="Q125">
        <v>201.43199999999999</v>
      </c>
      <c r="R125" s="4">
        <v>-26.699642900000001</v>
      </c>
    </row>
    <row r="126" spans="1:18">
      <c r="A126" s="12" t="s">
        <v>11</v>
      </c>
      <c r="B126" s="12">
        <v>46</v>
      </c>
      <c r="C126" s="17"/>
      <c r="D126" s="17"/>
      <c r="E126" s="17"/>
      <c r="F126" s="17"/>
      <c r="G126" s="17"/>
      <c r="H126" s="18"/>
      <c r="I126" s="18"/>
      <c r="J126" s="18"/>
      <c r="K126" s="18"/>
      <c r="L126" s="18"/>
      <c r="M126" s="5"/>
      <c r="N126" t="s">
        <v>141</v>
      </c>
      <c r="O126">
        <v>50.25</v>
      </c>
      <c r="P126">
        <v>200.95500000000001</v>
      </c>
      <c r="Q126">
        <v>201.428</v>
      </c>
      <c r="R126" s="4">
        <v>-26.005560800000001</v>
      </c>
    </row>
    <row r="127" spans="1:18">
      <c r="A127" s="12" t="s">
        <v>128</v>
      </c>
      <c r="B127" s="12">
        <v>46.25</v>
      </c>
      <c r="C127" s="17">
        <v>-28.110077499999999</v>
      </c>
      <c r="D127" s="17"/>
      <c r="E127" s="17"/>
      <c r="F127" s="17">
        <f t="shared" ref="F127:F145" si="15">AVERAGE(C127:D127)</f>
        <v>-28.110077499999999</v>
      </c>
      <c r="G127" s="17"/>
      <c r="H127" s="18">
        <v>4.0053354952830196E-2</v>
      </c>
      <c r="I127" s="18"/>
      <c r="J127" s="18"/>
      <c r="K127" s="18">
        <f t="shared" ref="K127:K158" si="16">AVERAGE(H127:J127)</f>
        <v>4.0053354952830196E-2</v>
      </c>
      <c r="L127" s="18"/>
      <c r="M127" s="5"/>
      <c r="N127" t="s">
        <v>142</v>
      </c>
      <c r="O127">
        <v>50.5</v>
      </c>
      <c r="P127">
        <v>200.94399999999999</v>
      </c>
      <c r="Q127">
        <v>201.42500000000001</v>
      </c>
      <c r="R127" s="4">
        <v>-25.9983377</v>
      </c>
    </row>
    <row r="128" spans="1:18">
      <c r="A128" s="12" t="s">
        <v>129</v>
      </c>
      <c r="B128" s="12">
        <v>46.5</v>
      </c>
      <c r="C128" s="17">
        <v>-26.081386999999999</v>
      </c>
      <c r="D128" s="17"/>
      <c r="E128" s="17"/>
      <c r="F128" s="17">
        <f t="shared" si="15"/>
        <v>-26.081386999999999</v>
      </c>
      <c r="G128" s="17"/>
      <c r="H128" s="18">
        <v>2.9609834319585526E-2</v>
      </c>
      <c r="I128" s="18"/>
      <c r="J128" s="18"/>
      <c r="K128" s="18">
        <f t="shared" si="16"/>
        <v>2.9609834319585526E-2</v>
      </c>
      <c r="L128" s="18"/>
      <c r="M128" s="5"/>
      <c r="N128" t="s">
        <v>143</v>
      </c>
      <c r="O128">
        <v>50.75</v>
      </c>
      <c r="P128">
        <v>200.93299999999999</v>
      </c>
      <c r="Q128">
        <v>201.423</v>
      </c>
      <c r="R128" s="4">
        <v>-24.1087098</v>
      </c>
    </row>
    <row r="129" spans="1:18">
      <c r="A129" s="12" t="s">
        <v>130</v>
      </c>
      <c r="B129" s="12">
        <v>46.75</v>
      </c>
      <c r="C129" s="17">
        <v>-26.768338000000004</v>
      </c>
      <c r="D129" s="17"/>
      <c r="E129" s="17"/>
      <c r="F129" s="17">
        <f t="shared" si="15"/>
        <v>-26.768338000000004</v>
      </c>
      <c r="G129" s="17"/>
      <c r="H129" s="18">
        <v>2.850449110383638E-2</v>
      </c>
      <c r="I129" s="18"/>
      <c r="J129" s="18"/>
      <c r="K129" s="18">
        <f t="shared" si="16"/>
        <v>2.850449110383638E-2</v>
      </c>
      <c r="L129" s="18"/>
      <c r="M129" s="5"/>
      <c r="N129" t="s">
        <v>144</v>
      </c>
      <c r="O129">
        <v>51.25</v>
      </c>
      <c r="P129">
        <v>200.91300000000001</v>
      </c>
      <c r="Q129">
        <v>201.41800000000001</v>
      </c>
      <c r="R129" s="4">
        <v>-24.3190031</v>
      </c>
    </row>
    <row r="130" spans="1:18">
      <c r="A130" s="12" t="s">
        <v>131</v>
      </c>
      <c r="B130" s="12">
        <v>47</v>
      </c>
      <c r="C130" s="17">
        <v>-26.685288700000001</v>
      </c>
      <c r="D130" s="17"/>
      <c r="E130" s="17"/>
      <c r="F130" s="17">
        <f t="shared" si="15"/>
        <v>-26.685288700000001</v>
      </c>
      <c r="G130" s="17"/>
      <c r="H130" s="18">
        <v>3.1585565084829612E-2</v>
      </c>
      <c r="I130" s="18"/>
      <c r="J130" s="18"/>
      <c r="K130" s="18">
        <f t="shared" si="16"/>
        <v>3.1585565084829612E-2</v>
      </c>
      <c r="L130" s="18"/>
      <c r="M130" s="5"/>
      <c r="N130" t="s">
        <v>145</v>
      </c>
      <c r="O130">
        <v>51.5</v>
      </c>
      <c r="P130">
        <v>200.904</v>
      </c>
      <c r="Q130">
        <v>201.416</v>
      </c>
      <c r="R130" s="4">
        <v>-23.882118500000001</v>
      </c>
    </row>
    <row r="131" spans="1:18">
      <c r="A131" s="12" t="s">
        <v>132</v>
      </c>
      <c r="B131" s="12">
        <v>47.25</v>
      </c>
      <c r="C131" s="17">
        <v>-26.819603000000004</v>
      </c>
      <c r="D131" s="17"/>
      <c r="E131" s="17"/>
      <c r="F131" s="17">
        <f t="shared" si="15"/>
        <v>-26.819603000000004</v>
      </c>
      <c r="G131" s="17"/>
      <c r="H131" s="18">
        <v>3.2415365531671111E-2</v>
      </c>
      <c r="I131" s="18"/>
      <c r="J131" s="18"/>
      <c r="K131" s="18">
        <f t="shared" si="16"/>
        <v>3.2415365531671111E-2</v>
      </c>
      <c r="L131" s="18"/>
      <c r="M131" s="5"/>
      <c r="N131" t="s">
        <v>146</v>
      </c>
      <c r="O131">
        <v>51.75</v>
      </c>
      <c r="P131">
        <v>200.89400000000001</v>
      </c>
      <c r="Q131">
        <v>201.41399999999999</v>
      </c>
      <c r="R131" s="4">
        <v>-24.3086433</v>
      </c>
    </row>
    <row r="132" spans="1:18">
      <c r="A132" s="12" t="s">
        <v>133</v>
      </c>
      <c r="B132" s="12">
        <v>47.5</v>
      </c>
      <c r="C132" s="17">
        <v>-26.935461900000004</v>
      </c>
      <c r="D132" s="17"/>
      <c r="E132" s="17"/>
      <c r="F132" s="17">
        <f t="shared" si="15"/>
        <v>-26.935461900000004</v>
      </c>
      <c r="G132" s="17"/>
      <c r="H132" s="18">
        <v>3.4334068838475867E-2</v>
      </c>
      <c r="I132" s="18"/>
      <c r="J132" s="18"/>
      <c r="K132" s="18">
        <f t="shared" si="16"/>
        <v>3.4334068838475867E-2</v>
      </c>
      <c r="L132" s="18"/>
      <c r="M132" s="5"/>
      <c r="N132" t="s">
        <v>147</v>
      </c>
      <c r="O132">
        <v>52</v>
      </c>
      <c r="P132">
        <v>200.88399999999999</v>
      </c>
      <c r="Q132">
        <v>201.41200000000001</v>
      </c>
      <c r="R132" s="4">
        <v>-25.998209666666668</v>
      </c>
    </row>
    <row r="133" spans="1:18">
      <c r="A133" s="12" t="s">
        <v>134</v>
      </c>
      <c r="B133" s="12">
        <v>48</v>
      </c>
      <c r="C133" s="17">
        <v>-26.813451200000003</v>
      </c>
      <c r="D133" s="17"/>
      <c r="E133" s="17"/>
      <c r="F133" s="17">
        <f t="shared" si="15"/>
        <v>-26.813451200000003</v>
      </c>
      <c r="G133" s="17"/>
      <c r="H133" s="18">
        <v>2.4241328543074647E-2</v>
      </c>
      <c r="I133" s="18"/>
      <c r="J133" s="18"/>
      <c r="K133" s="18">
        <f t="shared" si="16"/>
        <v>2.4241328543074647E-2</v>
      </c>
      <c r="L133" s="18"/>
      <c r="M133" s="5"/>
      <c r="N133" t="s">
        <v>148</v>
      </c>
      <c r="O133">
        <v>52.25</v>
      </c>
      <c r="P133">
        <v>200.874</v>
      </c>
      <c r="Q133">
        <v>201.40899999999999</v>
      </c>
      <c r="R133" s="4">
        <v>-24.535234600000003</v>
      </c>
    </row>
    <row r="134" spans="1:18">
      <c r="A134" s="12" t="s">
        <v>135</v>
      </c>
      <c r="B134" s="12">
        <v>48.25</v>
      </c>
      <c r="C134" s="17">
        <v>-26.755009099999999</v>
      </c>
      <c r="D134" s="17"/>
      <c r="E134" s="17"/>
      <c r="F134" s="17">
        <f t="shared" si="15"/>
        <v>-26.755009099999999</v>
      </c>
      <c r="G134" s="17"/>
      <c r="H134" s="18">
        <v>3.3090078061318889E-2</v>
      </c>
      <c r="I134" s="18"/>
      <c r="J134" s="18"/>
      <c r="K134" s="18">
        <f t="shared" si="16"/>
        <v>3.3090078061318889E-2</v>
      </c>
      <c r="L134" s="18"/>
      <c r="M134" s="5"/>
      <c r="N134" t="s">
        <v>149</v>
      </c>
      <c r="O134">
        <v>52.5</v>
      </c>
      <c r="P134">
        <v>200.863</v>
      </c>
      <c r="Q134">
        <v>201.40700000000001</v>
      </c>
      <c r="R134" s="4">
        <v>-25.132984499999999</v>
      </c>
    </row>
    <row r="135" spans="1:18">
      <c r="A135" s="12" t="s">
        <v>136</v>
      </c>
      <c r="B135" s="12">
        <v>48.5</v>
      </c>
      <c r="C135" s="17">
        <v>-32.489512000000005</v>
      </c>
      <c r="D135" s="17"/>
      <c r="E135" s="17"/>
      <c r="F135" s="17">
        <f t="shared" si="15"/>
        <v>-32.489512000000005</v>
      </c>
      <c r="G135" s="17"/>
      <c r="H135" s="18">
        <v>4.0111211446230415E-2</v>
      </c>
      <c r="I135" s="18"/>
      <c r="J135" s="18"/>
      <c r="K135" s="18">
        <f t="shared" si="16"/>
        <v>4.0111211446230415E-2</v>
      </c>
      <c r="L135" s="18"/>
      <c r="M135" s="5"/>
      <c r="N135" t="s">
        <v>150</v>
      </c>
      <c r="O135">
        <v>52.75</v>
      </c>
      <c r="P135">
        <v>200.85300000000001</v>
      </c>
      <c r="Q135">
        <v>201.405</v>
      </c>
      <c r="R135" s="4">
        <v>-25.755341600000001</v>
      </c>
    </row>
    <row r="136" spans="1:18">
      <c r="A136" s="12" t="s">
        <v>137</v>
      </c>
      <c r="B136" s="12">
        <v>48.75</v>
      </c>
      <c r="C136" s="17">
        <v>-26.469975700000003</v>
      </c>
      <c r="D136" s="17"/>
      <c r="E136" s="17"/>
      <c r="F136" s="17">
        <f t="shared" si="15"/>
        <v>-26.469975700000003</v>
      </c>
      <c r="G136" s="17"/>
      <c r="H136" s="18">
        <v>2.386780833034147E-2</v>
      </c>
      <c r="I136" s="18"/>
      <c r="J136" s="18"/>
      <c r="K136" s="18">
        <f t="shared" si="16"/>
        <v>2.386780833034147E-2</v>
      </c>
      <c r="L136" s="18"/>
      <c r="M136" s="5"/>
      <c r="N136" t="s">
        <v>151</v>
      </c>
      <c r="O136">
        <v>53</v>
      </c>
      <c r="P136">
        <v>200.84299999999999</v>
      </c>
      <c r="Q136">
        <v>201.40299999999999</v>
      </c>
      <c r="R136" s="4">
        <v>-24.446033500000002</v>
      </c>
    </row>
    <row r="137" spans="1:18">
      <c r="A137" s="12" t="s">
        <v>138</v>
      </c>
      <c r="B137" s="12">
        <v>49</v>
      </c>
      <c r="C137" s="17">
        <v>-32.1419353</v>
      </c>
      <c r="D137" s="17"/>
      <c r="E137" s="17"/>
      <c r="F137" s="17">
        <f t="shared" si="15"/>
        <v>-32.1419353</v>
      </c>
      <c r="G137" s="17"/>
      <c r="H137" s="18">
        <v>3.6926021631918306E-2</v>
      </c>
      <c r="I137" s="18"/>
      <c r="J137" s="18"/>
      <c r="K137" s="18">
        <f t="shared" si="16"/>
        <v>3.6926021631918306E-2</v>
      </c>
      <c r="L137" s="18"/>
      <c r="M137" s="5"/>
      <c r="N137" t="s">
        <v>152</v>
      </c>
      <c r="O137">
        <v>53.25</v>
      </c>
      <c r="P137">
        <v>200.833</v>
      </c>
      <c r="Q137">
        <v>201.4</v>
      </c>
      <c r="R137" s="4">
        <v>-25.421093800000001</v>
      </c>
    </row>
    <row r="138" spans="1:18">
      <c r="A138" s="12" t="s">
        <v>139</v>
      </c>
      <c r="B138" s="12">
        <v>49.25</v>
      </c>
      <c r="C138" s="17">
        <v>-26.598603799999999</v>
      </c>
      <c r="D138" s="17"/>
      <c r="E138" s="17"/>
      <c r="F138" s="17">
        <f t="shared" si="15"/>
        <v>-26.598603799999999</v>
      </c>
      <c r="G138" s="17"/>
      <c r="H138" s="18">
        <v>5.3960410324288555E-2</v>
      </c>
      <c r="I138" s="18"/>
      <c r="J138" s="18"/>
      <c r="K138" s="18">
        <f t="shared" si="16"/>
        <v>5.3960410324288555E-2</v>
      </c>
      <c r="L138" s="18"/>
      <c r="M138" s="5"/>
      <c r="N138" t="s">
        <v>153</v>
      </c>
      <c r="O138">
        <v>53.75</v>
      </c>
      <c r="P138">
        <v>200.81200000000001</v>
      </c>
      <c r="Q138">
        <v>201.39599999999999</v>
      </c>
      <c r="R138" s="4">
        <v>-25.800454800000001</v>
      </c>
    </row>
    <row r="139" spans="1:18">
      <c r="A139" s="12" t="s">
        <v>140</v>
      </c>
      <c r="B139" s="12">
        <v>49.75</v>
      </c>
      <c r="C139" s="17">
        <v>-26.699642900000001</v>
      </c>
      <c r="D139" s="17"/>
      <c r="E139" s="17"/>
      <c r="F139" s="17">
        <f t="shared" si="15"/>
        <v>-26.699642900000001</v>
      </c>
      <c r="G139" s="17"/>
      <c r="H139" s="18">
        <v>2.7627304961056056E-2</v>
      </c>
      <c r="I139" s="18"/>
      <c r="J139" s="18"/>
      <c r="K139" s="18">
        <f t="shared" si="16"/>
        <v>2.7627304961056056E-2</v>
      </c>
      <c r="L139" s="18"/>
      <c r="M139" s="5"/>
      <c r="N139" t="s">
        <v>154</v>
      </c>
      <c r="O139">
        <v>54.25</v>
      </c>
      <c r="P139">
        <v>200.792</v>
      </c>
      <c r="Q139">
        <v>201.39099999999999</v>
      </c>
      <c r="R139" s="4">
        <v>-25.949275499999999</v>
      </c>
    </row>
    <row r="140" spans="1:18">
      <c r="A140" s="12" t="s">
        <v>141</v>
      </c>
      <c r="B140" s="12">
        <v>50.25</v>
      </c>
      <c r="C140" s="17">
        <v>-25.577964700000003</v>
      </c>
      <c r="D140" s="17">
        <v>-26.4331569</v>
      </c>
      <c r="E140" s="17"/>
      <c r="F140" s="17">
        <f t="shared" si="15"/>
        <v>-26.005560800000001</v>
      </c>
      <c r="G140" s="17">
        <f>STDEV(C140:D140)</f>
        <v>0.60471220383784052</v>
      </c>
      <c r="H140" s="18">
        <v>2.1774566541935235E-2</v>
      </c>
      <c r="I140" s="18">
        <v>2.9253021950486117E-2</v>
      </c>
      <c r="J140" s="18"/>
      <c r="K140" s="18">
        <f t="shared" si="16"/>
        <v>2.5513794246210676E-2</v>
      </c>
      <c r="L140" s="18">
        <f>STDEV(H140:J140)</f>
        <v>5.2880665321875537E-3</v>
      </c>
      <c r="M140" s="5"/>
      <c r="N140" t="s">
        <v>155</v>
      </c>
      <c r="O140">
        <v>54.5</v>
      </c>
      <c r="P140">
        <v>200.78299999999999</v>
      </c>
      <c r="Q140">
        <v>201.38900000000001</v>
      </c>
      <c r="R140" s="4">
        <v>-25.959376299999999</v>
      </c>
    </row>
    <row r="141" spans="1:18">
      <c r="A141" s="12" t="s">
        <v>142</v>
      </c>
      <c r="B141" s="12">
        <v>50.5</v>
      </c>
      <c r="C141" s="17">
        <v>-25.9983377</v>
      </c>
      <c r="D141" s="17"/>
      <c r="E141" s="17"/>
      <c r="F141" s="17">
        <f t="shared" si="15"/>
        <v>-25.9983377</v>
      </c>
      <c r="G141" s="17"/>
      <c r="H141" s="18">
        <v>3.7411138640525692E-2</v>
      </c>
      <c r="I141" s="18"/>
      <c r="J141" s="18"/>
      <c r="K141" s="18">
        <f t="shared" si="16"/>
        <v>3.7411138640525692E-2</v>
      </c>
      <c r="L141" s="18"/>
      <c r="M141" s="5"/>
      <c r="N141" t="s">
        <v>156</v>
      </c>
      <c r="O141">
        <v>54.75</v>
      </c>
      <c r="P141">
        <v>200.774</v>
      </c>
      <c r="Q141">
        <v>201.386</v>
      </c>
      <c r="R141" s="4">
        <v>-26.3257154</v>
      </c>
    </row>
    <row r="142" spans="1:18">
      <c r="A142" s="12" t="s">
        <v>143</v>
      </c>
      <c r="B142" s="12">
        <v>50.75</v>
      </c>
      <c r="C142" s="17">
        <v>-24.1087098</v>
      </c>
      <c r="D142" s="17"/>
      <c r="E142" s="17"/>
      <c r="F142" s="17">
        <f t="shared" si="15"/>
        <v>-24.1087098</v>
      </c>
      <c r="G142" s="17"/>
      <c r="H142" s="18">
        <v>3.1858772651787069E-2</v>
      </c>
      <c r="I142" s="18"/>
      <c r="J142" s="18"/>
      <c r="K142" s="18">
        <f t="shared" si="16"/>
        <v>3.1858772651787069E-2</v>
      </c>
      <c r="L142" s="18"/>
      <c r="M142" s="5"/>
      <c r="N142" t="s">
        <v>157</v>
      </c>
      <c r="O142">
        <v>55</v>
      </c>
      <c r="P142">
        <v>200.76400000000001</v>
      </c>
      <c r="Q142">
        <v>201.38499999999999</v>
      </c>
      <c r="R142" s="4">
        <v>-25.733598000000001</v>
      </c>
    </row>
    <row r="143" spans="1:18">
      <c r="A143" s="12" t="s">
        <v>144</v>
      </c>
      <c r="B143" s="12">
        <v>51.25</v>
      </c>
      <c r="C143" s="17">
        <v>-24.3190031</v>
      </c>
      <c r="D143" s="17"/>
      <c r="E143" s="17"/>
      <c r="F143" s="17">
        <f t="shared" si="15"/>
        <v>-24.3190031</v>
      </c>
      <c r="G143" s="17"/>
      <c r="H143" s="18">
        <v>6.3103958715596334E-2</v>
      </c>
      <c r="I143" s="18"/>
      <c r="J143" s="18"/>
      <c r="K143" s="18">
        <f t="shared" si="16"/>
        <v>6.3103958715596334E-2</v>
      </c>
      <c r="L143" s="18"/>
      <c r="M143" s="5"/>
      <c r="N143" t="s">
        <v>158</v>
      </c>
      <c r="O143">
        <v>55.25</v>
      </c>
      <c r="P143">
        <v>200.75399999999999</v>
      </c>
      <c r="Q143">
        <v>201.38200000000001</v>
      </c>
      <c r="R143" s="4">
        <v>-26.069165399999999</v>
      </c>
    </row>
    <row r="144" spans="1:18">
      <c r="A144" s="12" t="s">
        <v>145</v>
      </c>
      <c r="B144" s="12">
        <v>51.5</v>
      </c>
      <c r="C144" s="17">
        <v>-23.882118500000001</v>
      </c>
      <c r="D144" s="17"/>
      <c r="E144" s="17"/>
      <c r="F144" s="17">
        <f t="shared" si="15"/>
        <v>-23.882118500000001</v>
      </c>
      <c r="G144" s="17"/>
      <c r="H144" s="18">
        <v>2.353755675375924E-2</v>
      </c>
      <c r="I144" s="18"/>
      <c r="J144" s="18"/>
      <c r="K144" s="18">
        <f t="shared" si="16"/>
        <v>2.353755675375924E-2</v>
      </c>
      <c r="L144" s="18"/>
      <c r="M144" s="5"/>
      <c r="N144" t="s">
        <v>159</v>
      </c>
      <c r="O144">
        <v>55.5</v>
      </c>
      <c r="P144">
        <v>200.744</v>
      </c>
      <c r="Q144">
        <v>201.38</v>
      </c>
      <c r="R144" s="4">
        <v>-26.383182599999998</v>
      </c>
    </row>
    <row r="145" spans="1:18">
      <c r="A145" s="12" t="s">
        <v>146</v>
      </c>
      <c r="B145" s="12">
        <v>51.75</v>
      </c>
      <c r="C145" s="17">
        <v>-24.3086433</v>
      </c>
      <c r="D145" s="17"/>
      <c r="E145" s="17"/>
      <c r="F145" s="17">
        <f t="shared" si="15"/>
        <v>-24.3086433</v>
      </c>
      <c r="G145" s="17"/>
      <c r="H145" s="18">
        <v>2.7240617006736308E-2</v>
      </c>
      <c r="I145" s="18"/>
      <c r="J145" s="18"/>
      <c r="K145" s="18">
        <f t="shared" si="16"/>
        <v>2.7240617006736308E-2</v>
      </c>
      <c r="L145" s="18"/>
      <c r="M145" s="5"/>
      <c r="N145" t="s">
        <v>160</v>
      </c>
      <c r="O145">
        <v>55.75</v>
      </c>
      <c r="P145">
        <v>200.73400000000001</v>
      </c>
      <c r="Q145">
        <v>201.37799999999999</v>
      </c>
      <c r="R145" s="4">
        <v>-27.144622999999999</v>
      </c>
    </row>
    <row r="146" spans="1:18">
      <c r="A146" s="12" t="s">
        <v>147</v>
      </c>
      <c r="B146" s="12">
        <v>52</v>
      </c>
      <c r="C146" s="17">
        <v>-25.691773000000001</v>
      </c>
      <c r="D146" s="17">
        <v>-26.109604400000002</v>
      </c>
      <c r="E146" s="17">
        <v>-26.193251600000004</v>
      </c>
      <c r="F146" s="17">
        <f>AVERAGE(C146:E146)</f>
        <v>-25.998209666666668</v>
      </c>
      <c r="G146" s="17">
        <f>STDEV(C146:E146)</f>
        <v>0.26865737757466079</v>
      </c>
      <c r="H146" s="18">
        <v>2.267225047011991E-2</v>
      </c>
      <c r="I146" s="18">
        <v>2.4873466227018387E-2</v>
      </c>
      <c r="J146" s="18">
        <v>2.5779156614394852E-2</v>
      </c>
      <c r="K146" s="18">
        <f t="shared" si="16"/>
        <v>2.4441624437177716E-2</v>
      </c>
      <c r="L146" s="18">
        <f>STDEV(H146:J146)</f>
        <v>1.5978366455689213E-3</v>
      </c>
      <c r="M146" s="5"/>
      <c r="N146" t="s">
        <v>161</v>
      </c>
      <c r="O146">
        <v>56</v>
      </c>
      <c r="P146">
        <v>200.72300000000001</v>
      </c>
      <c r="Q146">
        <v>201.376</v>
      </c>
      <c r="R146" s="4">
        <v>-25.740781399999999</v>
      </c>
    </row>
    <row r="147" spans="1:18">
      <c r="A147" s="12" t="s">
        <v>148</v>
      </c>
      <c r="B147" s="12">
        <v>52.25</v>
      </c>
      <c r="C147" s="17">
        <v>-24.535234600000003</v>
      </c>
      <c r="D147" s="17"/>
      <c r="E147" s="17"/>
      <c r="F147" s="17">
        <f t="shared" ref="F147:F167" si="17">AVERAGE(C147:D147)</f>
        <v>-24.535234600000003</v>
      </c>
      <c r="G147" s="17"/>
      <c r="H147" s="18">
        <v>2.4253706257108064E-2</v>
      </c>
      <c r="I147" s="18"/>
      <c r="J147" s="18"/>
      <c r="K147" s="18">
        <f t="shared" si="16"/>
        <v>2.4253706257108064E-2</v>
      </c>
      <c r="L147" s="18"/>
      <c r="M147" s="5"/>
      <c r="N147" t="s">
        <v>162</v>
      </c>
      <c r="O147">
        <v>56.75</v>
      </c>
      <c r="P147">
        <v>200.69200000000001</v>
      </c>
      <c r="Q147">
        <v>201.369</v>
      </c>
      <c r="R147" s="4">
        <v>-26.0968728</v>
      </c>
    </row>
    <row r="148" spans="1:18">
      <c r="A148" s="12" t="s">
        <v>149</v>
      </c>
      <c r="B148" s="12">
        <v>52.5</v>
      </c>
      <c r="C148" s="17">
        <v>-25.132984499999999</v>
      </c>
      <c r="D148" s="17"/>
      <c r="E148" s="17"/>
      <c r="F148" s="17">
        <f t="shared" si="17"/>
        <v>-25.132984499999999</v>
      </c>
      <c r="G148" s="17"/>
      <c r="H148" s="18">
        <v>2.2850895396428171E-2</v>
      </c>
      <c r="I148" s="18"/>
      <c r="J148" s="18"/>
      <c r="K148" s="18">
        <f t="shared" si="16"/>
        <v>2.2850895396428171E-2</v>
      </c>
      <c r="L148" s="18"/>
      <c r="M148" s="5"/>
      <c r="N148" t="s">
        <v>163</v>
      </c>
      <c r="O148">
        <v>57</v>
      </c>
      <c r="P148">
        <v>200.68100000000001</v>
      </c>
      <c r="Q148">
        <v>201.36699999999999</v>
      </c>
      <c r="R148" s="4">
        <v>-26.553531799999998</v>
      </c>
    </row>
    <row r="149" spans="1:18">
      <c r="A149" s="12" t="s">
        <v>150</v>
      </c>
      <c r="B149" s="12">
        <v>52.75</v>
      </c>
      <c r="C149" s="17">
        <v>-25.755341600000001</v>
      </c>
      <c r="D149" s="17"/>
      <c r="E149" s="17"/>
      <c r="F149" s="17">
        <f t="shared" si="17"/>
        <v>-25.755341600000001</v>
      </c>
      <c r="G149" s="17"/>
      <c r="H149" s="18">
        <v>1.9666093986862049E-2</v>
      </c>
      <c r="I149" s="18"/>
      <c r="J149" s="18"/>
      <c r="K149" s="18">
        <f t="shared" si="16"/>
        <v>1.9666093986862049E-2</v>
      </c>
      <c r="L149" s="18"/>
      <c r="M149" s="5"/>
      <c r="N149" t="s">
        <v>164</v>
      </c>
      <c r="O149">
        <v>57.25</v>
      </c>
      <c r="P149">
        <v>200.67099999999999</v>
      </c>
      <c r="Q149">
        <v>201.36500000000001</v>
      </c>
      <c r="R149" s="4">
        <v>-25.9326808</v>
      </c>
    </row>
    <row r="150" spans="1:18">
      <c r="A150" s="12" t="s">
        <v>151</v>
      </c>
      <c r="B150" s="12">
        <v>53</v>
      </c>
      <c r="C150" s="17">
        <v>-24.446033500000002</v>
      </c>
      <c r="D150" s="17"/>
      <c r="E150" s="17"/>
      <c r="F150" s="17">
        <f t="shared" si="17"/>
        <v>-24.446033500000002</v>
      </c>
      <c r="G150" s="17"/>
      <c r="H150" s="18">
        <v>2.3907959498750776E-2</v>
      </c>
      <c r="I150" s="18"/>
      <c r="J150" s="18"/>
      <c r="K150" s="18">
        <f t="shared" si="16"/>
        <v>2.3907959498750776E-2</v>
      </c>
      <c r="L150" s="18"/>
      <c r="M150" s="5"/>
      <c r="N150" t="s">
        <v>165</v>
      </c>
      <c r="O150">
        <v>57.75</v>
      </c>
      <c r="P150">
        <v>200.65100000000001</v>
      </c>
      <c r="Q150">
        <v>201.36</v>
      </c>
      <c r="R150" s="4">
        <v>-25.351851599999996</v>
      </c>
    </row>
    <row r="151" spans="1:18">
      <c r="A151" s="12" t="s">
        <v>152</v>
      </c>
      <c r="B151" s="12">
        <v>53.25</v>
      </c>
      <c r="C151" s="17">
        <v>-25.421093800000001</v>
      </c>
      <c r="D151" s="17"/>
      <c r="E151" s="17"/>
      <c r="F151" s="17">
        <f t="shared" si="17"/>
        <v>-25.421093800000001</v>
      </c>
      <c r="G151" s="17"/>
      <c r="H151" s="18">
        <v>2.3671000554104329E-2</v>
      </c>
      <c r="I151" s="18"/>
      <c r="J151" s="18"/>
      <c r="K151" s="18">
        <f t="shared" si="16"/>
        <v>2.3671000554104329E-2</v>
      </c>
      <c r="L151" s="18"/>
      <c r="M151" s="5"/>
      <c r="N151" t="s">
        <v>166</v>
      </c>
      <c r="O151">
        <v>58.25</v>
      </c>
      <c r="P151">
        <v>200.631</v>
      </c>
      <c r="Q151">
        <v>201.35599999999999</v>
      </c>
      <c r="R151" s="4">
        <v>-26.278510199999999</v>
      </c>
    </row>
    <row r="152" spans="1:18">
      <c r="A152" s="12" t="s">
        <v>153</v>
      </c>
      <c r="B152" s="12">
        <v>53.75</v>
      </c>
      <c r="C152" s="17">
        <v>-25.800454800000001</v>
      </c>
      <c r="D152" s="17"/>
      <c r="E152" s="17"/>
      <c r="F152" s="17">
        <f t="shared" si="17"/>
        <v>-25.800454800000001</v>
      </c>
      <c r="G152" s="17"/>
      <c r="H152" s="18">
        <v>1.9255799909609302E-2</v>
      </c>
      <c r="I152" s="18"/>
      <c r="J152" s="18"/>
      <c r="K152" s="18">
        <f t="shared" si="16"/>
        <v>1.9255799909609302E-2</v>
      </c>
      <c r="L152" s="18"/>
      <c r="M152" s="5"/>
      <c r="N152" t="s">
        <v>167</v>
      </c>
      <c r="O152">
        <v>58.75</v>
      </c>
      <c r="P152">
        <v>200.61099999999999</v>
      </c>
      <c r="Q152">
        <v>201.351</v>
      </c>
      <c r="R152" s="4">
        <v>-26.1615234</v>
      </c>
    </row>
    <row r="153" spans="1:18">
      <c r="A153" s="12" t="s">
        <v>154</v>
      </c>
      <c r="B153" s="12">
        <v>54.25</v>
      </c>
      <c r="C153" s="17">
        <v>-25.882478800000001</v>
      </c>
      <c r="D153" s="17">
        <v>-26.0160722</v>
      </c>
      <c r="E153" s="17"/>
      <c r="F153" s="17">
        <f t="shared" si="17"/>
        <v>-25.949275499999999</v>
      </c>
      <c r="G153" s="17">
        <f>STDEV(C153:D153)</f>
        <v>9.4464799061766025E-2</v>
      </c>
      <c r="H153" s="18">
        <v>1.987928236461637E-2</v>
      </c>
      <c r="I153" s="18">
        <v>2.9752231558820574E-2</v>
      </c>
      <c r="J153" s="18"/>
      <c r="K153" s="18">
        <f t="shared" si="16"/>
        <v>2.481575696171847E-2</v>
      </c>
      <c r="L153" s="18">
        <f>STDEV(H153:J153)</f>
        <v>6.9812293255320703E-3</v>
      </c>
      <c r="M153" s="5"/>
      <c r="N153" t="s">
        <v>168</v>
      </c>
      <c r="O153">
        <v>59.25</v>
      </c>
      <c r="P153">
        <v>200.589</v>
      </c>
      <c r="Q153">
        <v>201.34700000000001</v>
      </c>
      <c r="R153" s="4">
        <v>-25.682288</v>
      </c>
    </row>
    <row r="154" spans="1:18">
      <c r="A154" s="12" t="s">
        <v>155</v>
      </c>
      <c r="B154" s="12">
        <v>54.5</v>
      </c>
      <c r="C154" s="17">
        <v>-25.959376299999999</v>
      </c>
      <c r="D154" s="17"/>
      <c r="E154" s="17"/>
      <c r="F154" s="17">
        <f t="shared" si="17"/>
        <v>-25.959376299999999</v>
      </c>
      <c r="G154" s="17"/>
      <c r="H154" s="18">
        <v>2.1704981293584467E-2</v>
      </c>
      <c r="I154" s="18"/>
      <c r="J154" s="18"/>
      <c r="K154" s="18">
        <f t="shared" si="16"/>
        <v>2.1704981293584467E-2</v>
      </c>
      <c r="L154" s="18"/>
      <c r="M154" s="5"/>
      <c r="N154" t="s">
        <v>169</v>
      </c>
      <c r="O154">
        <v>59.75</v>
      </c>
      <c r="P154">
        <v>200.56899999999999</v>
      </c>
      <c r="Q154">
        <v>201.34200000000001</v>
      </c>
      <c r="R154" s="4">
        <v>-26.650137333333333</v>
      </c>
    </row>
    <row r="155" spans="1:18">
      <c r="A155" s="12" t="s">
        <v>156</v>
      </c>
      <c r="B155" s="12">
        <v>54.75</v>
      </c>
      <c r="C155" s="17">
        <v>-26.3257154</v>
      </c>
      <c r="D155" s="17"/>
      <c r="E155" s="17"/>
      <c r="F155" s="17">
        <f t="shared" si="17"/>
        <v>-26.3257154</v>
      </c>
      <c r="G155" s="17"/>
      <c r="H155" s="18">
        <v>2.5227392778071667E-2</v>
      </c>
      <c r="I155" s="18"/>
      <c r="J155" s="18"/>
      <c r="K155" s="18">
        <f t="shared" si="16"/>
        <v>2.5227392778071667E-2</v>
      </c>
      <c r="L155" s="18"/>
      <c r="M155" s="5"/>
      <c r="N155" t="s">
        <v>170</v>
      </c>
      <c r="O155">
        <v>60</v>
      </c>
      <c r="P155">
        <v>200.55699999999999</v>
      </c>
      <c r="Q155">
        <v>201.34</v>
      </c>
      <c r="R155" s="4">
        <v>-27.311893599999998</v>
      </c>
    </row>
    <row r="156" spans="1:18">
      <c r="A156" s="12" t="s">
        <v>157</v>
      </c>
      <c r="B156" s="12">
        <v>55</v>
      </c>
      <c r="C156" s="17">
        <v>-25.733598000000001</v>
      </c>
      <c r="D156" s="17"/>
      <c r="E156" s="17"/>
      <c r="F156" s="17">
        <f t="shared" si="17"/>
        <v>-25.733598000000001</v>
      </c>
      <c r="G156" s="17"/>
      <c r="H156" s="18">
        <v>1.7994805265990312E-2</v>
      </c>
      <c r="I156" s="18"/>
      <c r="J156" s="18"/>
      <c r="K156" s="18">
        <f t="shared" si="16"/>
        <v>1.7994805265990312E-2</v>
      </c>
      <c r="L156" s="18"/>
      <c r="M156" s="5"/>
      <c r="N156" t="s">
        <v>171</v>
      </c>
      <c r="O156">
        <v>60.25</v>
      </c>
      <c r="P156">
        <v>200.547</v>
      </c>
      <c r="Q156">
        <v>201.33799999999999</v>
      </c>
      <c r="R156" s="4">
        <v>-26.975300000000001</v>
      </c>
    </row>
    <row r="157" spans="1:18">
      <c r="A157" s="12" t="s">
        <v>158</v>
      </c>
      <c r="B157" s="12">
        <v>55.25</v>
      </c>
      <c r="C157" s="17">
        <v>-26.069165399999999</v>
      </c>
      <c r="D157" s="17"/>
      <c r="E157" s="17"/>
      <c r="F157" s="17">
        <f t="shared" si="17"/>
        <v>-26.069165399999999</v>
      </c>
      <c r="G157" s="17"/>
      <c r="H157" s="18">
        <v>2.2420994190677883E-2</v>
      </c>
      <c r="I157" s="18"/>
      <c r="J157" s="18"/>
      <c r="K157" s="18">
        <f t="shared" si="16"/>
        <v>2.2420994190677883E-2</v>
      </c>
      <c r="L157" s="18"/>
      <c r="M157" s="5"/>
      <c r="N157" t="s">
        <v>172</v>
      </c>
      <c r="O157">
        <v>60.5</v>
      </c>
      <c r="P157">
        <v>200.536</v>
      </c>
      <c r="Q157">
        <v>201.33600000000001</v>
      </c>
      <c r="R157" s="4">
        <v>-27.482242799999998</v>
      </c>
    </row>
    <row r="158" spans="1:18">
      <c r="A158" s="12" t="s">
        <v>159</v>
      </c>
      <c r="B158" s="12">
        <v>55.5</v>
      </c>
      <c r="C158" s="17">
        <v>-26.383182599999998</v>
      </c>
      <c r="D158" s="17"/>
      <c r="E158" s="17"/>
      <c r="F158" s="17">
        <f t="shared" si="17"/>
        <v>-26.383182599999998</v>
      </c>
      <c r="G158" s="17"/>
      <c r="H158" s="18">
        <v>2.4407031401434385E-2</v>
      </c>
      <c r="I158" s="18"/>
      <c r="J158" s="18"/>
      <c r="K158" s="18">
        <f t="shared" si="16"/>
        <v>2.4407031401434385E-2</v>
      </c>
      <c r="L158" s="18"/>
      <c r="M158" s="5"/>
      <c r="N158" t="s">
        <v>173</v>
      </c>
      <c r="O158">
        <v>60.75</v>
      </c>
      <c r="P158">
        <v>200.52699999999999</v>
      </c>
      <c r="Q158">
        <v>201.334</v>
      </c>
      <c r="R158" s="4">
        <v>-27.3775704</v>
      </c>
    </row>
    <row r="159" spans="1:18">
      <c r="A159" s="12" t="s">
        <v>160</v>
      </c>
      <c r="B159" s="12">
        <v>55.75</v>
      </c>
      <c r="C159" s="17">
        <v>-27.144622999999999</v>
      </c>
      <c r="D159" s="17"/>
      <c r="E159" s="17"/>
      <c r="F159" s="17">
        <f t="shared" si="17"/>
        <v>-27.144622999999999</v>
      </c>
      <c r="G159" s="17"/>
      <c r="H159" s="18">
        <v>2.395756831902628E-2</v>
      </c>
      <c r="I159" s="18"/>
      <c r="J159" s="18"/>
      <c r="K159" s="18">
        <f t="shared" ref="K159:K190" si="18">AVERAGE(H159:J159)</f>
        <v>2.395756831902628E-2</v>
      </c>
      <c r="L159" s="18"/>
      <c r="M159" s="5"/>
      <c r="N159" t="s">
        <v>174</v>
      </c>
      <c r="O159">
        <v>61</v>
      </c>
      <c r="P159">
        <v>200.517</v>
      </c>
      <c r="Q159">
        <v>201.33099999999999</v>
      </c>
      <c r="R159" s="4">
        <v>-27.789076599999998</v>
      </c>
    </row>
    <row r="160" spans="1:18">
      <c r="A160" s="12" t="s">
        <v>161</v>
      </c>
      <c r="B160" s="12">
        <v>56</v>
      </c>
      <c r="C160" s="17">
        <v>-25.740781399999999</v>
      </c>
      <c r="D160" s="17"/>
      <c r="E160" s="17"/>
      <c r="F160" s="17">
        <f t="shared" si="17"/>
        <v>-25.740781399999999</v>
      </c>
      <c r="G160" s="17"/>
      <c r="H160" s="18">
        <v>2.5407541636371628E-2</v>
      </c>
      <c r="I160" s="18"/>
      <c r="J160" s="18"/>
      <c r="K160" s="18">
        <f t="shared" si="18"/>
        <v>2.5407541636371628E-2</v>
      </c>
      <c r="L160" s="18"/>
      <c r="M160" s="5"/>
      <c r="N160" t="s">
        <v>175</v>
      </c>
      <c r="O160">
        <v>61.75</v>
      </c>
      <c r="P160">
        <v>200.483</v>
      </c>
      <c r="Q160">
        <v>201.32400000000001</v>
      </c>
      <c r="R160" s="4">
        <v>-27.3775704</v>
      </c>
    </row>
    <row r="161" spans="1:18">
      <c r="A161" s="12" t="s">
        <v>162</v>
      </c>
      <c r="B161" s="12">
        <v>56.75</v>
      </c>
      <c r="C161" s="17">
        <v>-26.0968728</v>
      </c>
      <c r="D161" s="17"/>
      <c r="E161" s="17"/>
      <c r="F161" s="17">
        <f t="shared" si="17"/>
        <v>-26.0968728</v>
      </c>
      <c r="G161" s="17"/>
      <c r="H161" s="18">
        <v>2.4388556037766455E-2</v>
      </c>
      <c r="I161" s="18"/>
      <c r="J161" s="18"/>
      <c r="K161" s="18">
        <f t="shared" si="18"/>
        <v>2.4388556037766455E-2</v>
      </c>
      <c r="L161" s="18"/>
      <c r="M161" s="5"/>
      <c r="N161" t="s">
        <v>176</v>
      </c>
      <c r="O161">
        <v>62.25</v>
      </c>
      <c r="P161">
        <v>200.465</v>
      </c>
      <c r="Q161">
        <v>201.32</v>
      </c>
      <c r="R161" s="4">
        <v>-27.5269148</v>
      </c>
    </row>
    <row r="162" spans="1:18">
      <c r="A162" s="12" t="s">
        <v>163</v>
      </c>
      <c r="B162" s="12">
        <v>57</v>
      </c>
      <c r="C162" s="17">
        <v>-26.553531799999998</v>
      </c>
      <c r="D162" s="17"/>
      <c r="E162" s="17"/>
      <c r="F162" s="17">
        <f t="shared" si="17"/>
        <v>-26.553531799999998</v>
      </c>
      <c r="G162" s="17"/>
      <c r="H162" s="18">
        <v>2.2158173910038364E-2</v>
      </c>
      <c r="I162" s="18"/>
      <c r="J162" s="18"/>
      <c r="K162" s="18">
        <f t="shared" si="18"/>
        <v>2.2158173910038364E-2</v>
      </c>
      <c r="L162" s="18"/>
      <c r="M162" s="5"/>
      <c r="N162" t="s">
        <v>177</v>
      </c>
      <c r="O162">
        <v>62.75</v>
      </c>
      <c r="P162">
        <v>200.44399999999999</v>
      </c>
      <c r="Q162">
        <v>201.315</v>
      </c>
      <c r="R162" s="4">
        <v>-27.269819399999999</v>
      </c>
    </row>
    <row r="163" spans="1:18">
      <c r="A163" s="12" t="s">
        <v>164</v>
      </c>
      <c r="B163" s="12">
        <v>57.25</v>
      </c>
      <c r="C163" s="17">
        <v>-25.9326808</v>
      </c>
      <c r="D163" s="17"/>
      <c r="E163" s="17"/>
      <c r="F163" s="17">
        <f t="shared" si="17"/>
        <v>-25.9326808</v>
      </c>
      <c r="G163" s="17"/>
      <c r="H163" s="18">
        <v>1.7659711036949702E-2</v>
      </c>
      <c r="I163" s="18"/>
      <c r="J163" s="18"/>
      <c r="K163" s="18">
        <f t="shared" si="18"/>
        <v>1.7659711036949702E-2</v>
      </c>
      <c r="L163" s="18"/>
      <c r="M163" s="5"/>
      <c r="N163" t="s">
        <v>178</v>
      </c>
      <c r="O163">
        <v>63.25</v>
      </c>
      <c r="P163">
        <v>200.422</v>
      </c>
      <c r="Q163">
        <v>201.31100000000001</v>
      </c>
      <c r="R163" s="4">
        <v>-27.974818799999998</v>
      </c>
    </row>
    <row r="164" spans="1:18">
      <c r="A164" s="12" t="s">
        <v>165</v>
      </c>
      <c r="B164" s="12">
        <v>57.75</v>
      </c>
      <c r="C164" s="17">
        <v>-25.351851599999996</v>
      </c>
      <c r="D164" s="17"/>
      <c r="E164" s="17"/>
      <c r="F164" s="17">
        <f t="shared" si="17"/>
        <v>-25.351851599999996</v>
      </c>
      <c r="G164" s="17"/>
      <c r="H164" s="18">
        <v>2.4284563833460591E-2</v>
      </c>
      <c r="I164" s="18"/>
      <c r="J164" s="18"/>
      <c r="K164" s="18">
        <f t="shared" si="18"/>
        <v>2.4284563833460591E-2</v>
      </c>
      <c r="L164" s="18"/>
      <c r="M164" s="5"/>
      <c r="N164" t="s">
        <v>282</v>
      </c>
      <c r="O164">
        <v>63.75</v>
      </c>
      <c r="P164">
        <v>200.399</v>
      </c>
      <c r="Q164">
        <v>201.30600000000001</v>
      </c>
      <c r="R164" s="4">
        <v>-27.16162486</v>
      </c>
    </row>
    <row r="165" spans="1:18">
      <c r="A165" s="12" t="s">
        <v>166</v>
      </c>
      <c r="B165" s="12">
        <v>58.25</v>
      </c>
      <c r="C165" s="17">
        <v>-26.278510199999999</v>
      </c>
      <c r="D165" s="17"/>
      <c r="E165" s="17"/>
      <c r="F165" s="17">
        <f t="shared" si="17"/>
        <v>-26.278510199999999</v>
      </c>
      <c r="G165" s="17"/>
      <c r="H165" s="18">
        <v>1.9764596508162383E-2</v>
      </c>
      <c r="I165" s="18"/>
      <c r="J165" s="18"/>
      <c r="K165" s="18">
        <f t="shared" si="18"/>
        <v>1.9764596508162383E-2</v>
      </c>
      <c r="L165" s="18"/>
      <c r="M165" s="5"/>
      <c r="N165" t="s">
        <v>179</v>
      </c>
      <c r="O165">
        <v>64</v>
      </c>
      <c r="P165">
        <v>200.38900000000001</v>
      </c>
      <c r="Q165">
        <v>201.304</v>
      </c>
      <c r="R165" s="4">
        <v>-25.806851200000001</v>
      </c>
    </row>
    <row r="166" spans="1:18">
      <c r="A166" s="12" t="s">
        <v>167</v>
      </c>
      <c r="B166" s="12">
        <v>58.75</v>
      </c>
      <c r="C166" s="17">
        <v>-26.1615234</v>
      </c>
      <c r="D166" s="17"/>
      <c r="E166" s="17"/>
      <c r="F166" s="17">
        <f t="shared" si="17"/>
        <v>-26.1615234</v>
      </c>
      <c r="G166" s="17"/>
      <c r="H166" s="18">
        <v>2.1888124129896033E-2</v>
      </c>
      <c r="I166" s="18"/>
      <c r="J166" s="18"/>
      <c r="K166" s="18">
        <f t="shared" si="18"/>
        <v>2.1888124129896033E-2</v>
      </c>
      <c r="L166" s="18"/>
      <c r="M166" s="5"/>
      <c r="N166" t="s">
        <v>180</v>
      </c>
      <c r="O166">
        <v>64.25</v>
      </c>
      <c r="P166">
        <v>200.37899999999999</v>
      </c>
      <c r="Q166">
        <v>201.30199999999999</v>
      </c>
      <c r="R166" s="4">
        <v>-26.5593</v>
      </c>
    </row>
    <row r="167" spans="1:18">
      <c r="A167" s="12" t="s">
        <v>168</v>
      </c>
      <c r="B167" s="12">
        <v>59.25</v>
      </c>
      <c r="C167" s="17">
        <v>-25.682288</v>
      </c>
      <c r="D167" s="17"/>
      <c r="E167" s="17"/>
      <c r="F167" s="17">
        <f t="shared" si="17"/>
        <v>-25.682288</v>
      </c>
      <c r="G167" s="17"/>
      <c r="H167" s="18">
        <v>2.6158259252917152E-2</v>
      </c>
      <c r="I167" s="18"/>
      <c r="J167" s="18"/>
      <c r="K167" s="18">
        <f t="shared" si="18"/>
        <v>2.6158259252917152E-2</v>
      </c>
      <c r="L167" s="18"/>
      <c r="M167" s="5"/>
      <c r="N167" t="s">
        <v>181</v>
      </c>
      <c r="O167">
        <v>64.5</v>
      </c>
      <c r="P167">
        <v>200.36699999999999</v>
      </c>
      <c r="Q167">
        <v>201.3</v>
      </c>
      <c r="R167" s="4">
        <v>-25.823089600000003</v>
      </c>
    </row>
    <row r="168" spans="1:18">
      <c r="A168" s="12" t="s">
        <v>169</v>
      </c>
      <c r="B168" s="12">
        <v>59.75</v>
      </c>
      <c r="C168" s="17">
        <v>-25.734624199999999</v>
      </c>
      <c r="D168" s="17">
        <v>-27.081505200000002</v>
      </c>
      <c r="E168" s="17">
        <v>-27.134282599999999</v>
      </c>
      <c r="F168" s="17">
        <f>AVERAGE(C168:E168)</f>
        <v>-26.650137333333333</v>
      </c>
      <c r="G168" s="17">
        <f>STDEV(C168:E168)</f>
        <v>0.79329665728972709</v>
      </c>
      <c r="H168" s="18">
        <v>2.1334102039087911E-2</v>
      </c>
      <c r="I168" s="18">
        <v>2.6875415512465375E-2</v>
      </c>
      <c r="J168" s="18">
        <v>2.7180476094817194E-2</v>
      </c>
      <c r="K168" s="18">
        <f t="shared" si="18"/>
        <v>2.512999788212349E-2</v>
      </c>
      <c r="L168" s="18">
        <f>STDEV(H168:J168)</f>
        <v>3.2908789750015601E-3</v>
      </c>
      <c r="M168" s="5"/>
      <c r="N168" t="s">
        <v>182</v>
      </c>
      <c r="O168">
        <v>64.75</v>
      </c>
      <c r="P168">
        <v>200.357</v>
      </c>
      <c r="Q168">
        <v>201.298</v>
      </c>
      <c r="R168" s="4">
        <v>-25.729480000000002</v>
      </c>
    </row>
    <row r="169" spans="1:18">
      <c r="A169" s="12" t="s">
        <v>170</v>
      </c>
      <c r="B169" s="12">
        <v>60</v>
      </c>
      <c r="C169" s="17">
        <v>-27.311893599999998</v>
      </c>
      <c r="D169" s="17"/>
      <c r="E169" s="17"/>
      <c r="F169" s="17">
        <f t="shared" ref="F169:F177" si="19">AVERAGE(C169:D169)</f>
        <v>-27.311893599999998</v>
      </c>
      <c r="G169" s="17"/>
      <c r="H169" s="18">
        <v>3.1809447310532007E-2</v>
      </c>
      <c r="I169" s="18"/>
      <c r="J169" s="18"/>
      <c r="K169" s="18">
        <f t="shared" si="18"/>
        <v>3.1809447310532007E-2</v>
      </c>
      <c r="L169" s="18"/>
      <c r="M169" s="5"/>
      <c r="N169" t="s">
        <v>183</v>
      </c>
      <c r="O169">
        <v>65</v>
      </c>
      <c r="P169">
        <v>200.345</v>
      </c>
      <c r="Q169">
        <v>201.29499999999999</v>
      </c>
      <c r="R169" s="4">
        <v>-26.094366400000002</v>
      </c>
    </row>
    <row r="170" spans="1:18">
      <c r="A170" s="12" t="s">
        <v>171</v>
      </c>
      <c r="B170" s="12">
        <v>60.25</v>
      </c>
      <c r="C170" s="17">
        <v>-26.975300000000001</v>
      </c>
      <c r="D170" s="17"/>
      <c r="E170" s="17"/>
      <c r="F170" s="17">
        <f t="shared" si="19"/>
        <v>-26.975300000000001</v>
      </c>
      <c r="G170" s="17"/>
      <c r="H170" s="18">
        <v>3.8777703191614186E-2</v>
      </c>
      <c r="I170" s="18"/>
      <c r="J170" s="18"/>
      <c r="K170" s="18">
        <f t="shared" si="18"/>
        <v>3.8777703191614186E-2</v>
      </c>
      <c r="L170" s="18"/>
      <c r="M170" s="5"/>
      <c r="N170" t="s">
        <v>184</v>
      </c>
      <c r="O170">
        <v>65.25</v>
      </c>
      <c r="P170">
        <v>200.334</v>
      </c>
      <c r="Q170">
        <v>201.29300000000001</v>
      </c>
      <c r="R170" s="4">
        <v>-26.105828800000001</v>
      </c>
    </row>
    <row r="171" spans="1:18">
      <c r="A171" s="12" t="s">
        <v>172</v>
      </c>
      <c r="B171" s="12">
        <v>60.5</v>
      </c>
      <c r="C171" s="17">
        <v>-27.482242799999998</v>
      </c>
      <c r="D171" s="17"/>
      <c r="E171" s="17"/>
      <c r="F171" s="17">
        <f t="shared" si="19"/>
        <v>-27.482242799999998</v>
      </c>
      <c r="G171" s="17"/>
      <c r="H171" s="18">
        <v>3.8461311875176575E-2</v>
      </c>
      <c r="I171" s="18"/>
      <c r="J171" s="18"/>
      <c r="K171" s="18">
        <f t="shared" si="18"/>
        <v>3.8461311875176575E-2</v>
      </c>
      <c r="L171" s="18"/>
      <c r="M171" s="5"/>
      <c r="N171" t="s">
        <v>185</v>
      </c>
      <c r="O171">
        <v>65.5</v>
      </c>
      <c r="P171">
        <v>200.32300000000001</v>
      </c>
      <c r="Q171">
        <v>201.29</v>
      </c>
      <c r="R171" s="4">
        <v>-25.957772800000001</v>
      </c>
    </row>
    <row r="172" spans="1:18">
      <c r="A172" s="12" t="s">
        <v>173</v>
      </c>
      <c r="B172" s="12">
        <v>60.75</v>
      </c>
      <c r="C172" s="17">
        <v>-27.3775704</v>
      </c>
      <c r="D172" s="17"/>
      <c r="E172" s="17"/>
      <c r="F172" s="17">
        <f t="shared" si="19"/>
        <v>-27.3775704</v>
      </c>
      <c r="G172" s="17"/>
      <c r="H172" s="18">
        <v>2.1374117378374215E-2</v>
      </c>
      <c r="I172" s="18"/>
      <c r="J172" s="18"/>
      <c r="K172" s="18">
        <f t="shared" si="18"/>
        <v>2.1374117378374215E-2</v>
      </c>
      <c r="L172" s="18"/>
      <c r="M172" s="5"/>
      <c r="N172" t="s">
        <v>186</v>
      </c>
      <c r="O172">
        <v>65.75</v>
      </c>
      <c r="P172">
        <v>200.31200000000001</v>
      </c>
      <c r="Q172">
        <v>201.28800000000001</v>
      </c>
      <c r="R172" s="4">
        <v>-25.738076800000002</v>
      </c>
    </row>
    <row r="173" spans="1:18">
      <c r="A173" s="12" t="s">
        <v>174</v>
      </c>
      <c r="B173" s="12">
        <v>61</v>
      </c>
      <c r="C173" s="17">
        <v>-27.789076599999998</v>
      </c>
      <c r="D173" s="17"/>
      <c r="E173" s="17"/>
      <c r="F173" s="17">
        <f t="shared" si="19"/>
        <v>-27.789076599999998</v>
      </c>
      <c r="G173" s="17"/>
      <c r="H173" s="18">
        <v>3.24358487898114E-2</v>
      </c>
      <c r="I173" s="18"/>
      <c r="J173" s="18"/>
      <c r="K173" s="18">
        <f t="shared" si="18"/>
        <v>3.24358487898114E-2</v>
      </c>
      <c r="L173" s="18"/>
      <c r="M173" s="5"/>
      <c r="N173" t="s">
        <v>187</v>
      </c>
      <c r="O173">
        <v>66</v>
      </c>
      <c r="P173">
        <v>200.3</v>
      </c>
      <c r="Q173">
        <v>201.286</v>
      </c>
      <c r="R173" s="4">
        <v>-25.466799999999999</v>
      </c>
    </row>
    <row r="174" spans="1:18">
      <c r="A174" s="12" t="s">
        <v>175</v>
      </c>
      <c r="B174" s="12">
        <v>61.75</v>
      </c>
      <c r="C174" s="17">
        <v>-27.3775704</v>
      </c>
      <c r="D174" s="17"/>
      <c r="E174" s="17"/>
      <c r="F174" s="17">
        <f t="shared" si="19"/>
        <v>-27.3775704</v>
      </c>
      <c r="G174" s="17"/>
      <c r="H174" s="18">
        <v>2.5087006278468549E-2</v>
      </c>
      <c r="I174" s="18"/>
      <c r="J174" s="18"/>
      <c r="K174" s="18">
        <f t="shared" si="18"/>
        <v>2.5087006278468549E-2</v>
      </c>
      <c r="L174" s="18"/>
      <c r="M174" s="5"/>
      <c r="N174" t="s">
        <v>188</v>
      </c>
      <c r="O174">
        <v>66.25</v>
      </c>
      <c r="P174">
        <v>200.28700000000001</v>
      </c>
      <c r="Q174">
        <v>201.28399999999999</v>
      </c>
      <c r="R174" s="4">
        <v>-25.681719999999999</v>
      </c>
    </row>
    <row r="175" spans="1:18">
      <c r="A175" s="12" t="s">
        <v>176</v>
      </c>
      <c r="B175" s="12">
        <v>62.25</v>
      </c>
      <c r="C175" s="17">
        <v>-27.2564788</v>
      </c>
      <c r="D175" s="17">
        <v>-27.7973508</v>
      </c>
      <c r="E175" s="17"/>
      <c r="F175" s="17">
        <f t="shared" si="19"/>
        <v>-27.5269148</v>
      </c>
      <c r="G175" s="17">
        <f>STDEV(C175:D175)</f>
        <v>0.38245425895393048</v>
      </c>
      <c r="H175" s="18">
        <v>2.7864072679715933E-2</v>
      </c>
      <c r="I175" s="18">
        <v>3.10034238161284E-2</v>
      </c>
      <c r="J175" s="18"/>
      <c r="K175" s="18">
        <f t="shared" si="18"/>
        <v>2.9433748247922165E-2</v>
      </c>
      <c r="L175" s="18">
        <f>STDEV(H175:J175)</f>
        <v>2.2198564770829496E-3</v>
      </c>
      <c r="M175" s="5"/>
      <c r="N175" t="s">
        <v>189</v>
      </c>
      <c r="O175">
        <v>66.5</v>
      </c>
      <c r="P175">
        <v>200.27600000000001</v>
      </c>
      <c r="Q175">
        <v>201.28100000000001</v>
      </c>
      <c r="R175" s="4">
        <v>-25.334027200000001</v>
      </c>
    </row>
    <row r="176" spans="1:18">
      <c r="A176" s="12" t="s">
        <v>177</v>
      </c>
      <c r="B176" s="12">
        <v>62.75</v>
      </c>
      <c r="C176" s="17">
        <v>-27.269819399999999</v>
      </c>
      <c r="D176" s="17"/>
      <c r="E176" s="17"/>
      <c r="F176" s="17">
        <f t="shared" si="19"/>
        <v>-27.269819399999999</v>
      </c>
      <c r="G176" s="17"/>
      <c r="H176" s="18">
        <v>3.1414891192545834E-2</v>
      </c>
      <c r="I176" s="18"/>
      <c r="J176" s="18"/>
      <c r="K176" s="18">
        <f t="shared" si="18"/>
        <v>3.1414891192545834E-2</v>
      </c>
      <c r="L176" s="18"/>
      <c r="M176" s="5"/>
      <c r="N176" t="s">
        <v>190</v>
      </c>
      <c r="O176">
        <v>66.75</v>
      </c>
      <c r="P176">
        <v>200.26499999999999</v>
      </c>
      <c r="Q176">
        <v>201.279</v>
      </c>
      <c r="R176" s="4">
        <v>-25.497366400000001</v>
      </c>
    </row>
    <row r="177" spans="1:18">
      <c r="A177" s="12" t="s">
        <v>178</v>
      </c>
      <c r="B177" s="12">
        <v>63.25</v>
      </c>
      <c r="C177" s="17">
        <v>-27.974818799999998</v>
      </c>
      <c r="D177" s="17"/>
      <c r="E177" s="17"/>
      <c r="F177" s="17">
        <f t="shared" si="19"/>
        <v>-27.974818799999998</v>
      </c>
      <c r="G177" s="17"/>
      <c r="H177" s="18">
        <v>3.3872222914351491E-2</v>
      </c>
      <c r="I177" s="18"/>
      <c r="J177" s="18"/>
      <c r="K177" s="18">
        <f t="shared" si="18"/>
        <v>3.3872222914351491E-2</v>
      </c>
      <c r="L177" s="18"/>
      <c r="M177" s="5"/>
      <c r="N177" t="s">
        <v>191</v>
      </c>
      <c r="O177">
        <v>67</v>
      </c>
      <c r="P177">
        <v>200.255</v>
      </c>
      <c r="Q177">
        <v>201.27600000000001</v>
      </c>
      <c r="R177" s="4">
        <v>-25.7065552</v>
      </c>
    </row>
    <row r="178" spans="1:18">
      <c r="A178" s="12" t="s">
        <v>282</v>
      </c>
      <c r="B178" s="12">
        <v>63.75</v>
      </c>
      <c r="C178" s="17">
        <v>-27.9050318</v>
      </c>
      <c r="D178" s="17">
        <v>26.41821792</v>
      </c>
      <c r="E178" s="17"/>
      <c r="F178" s="17">
        <f>AVERAGE(-27.9050318,-26.41821792)</f>
        <v>-27.16162486</v>
      </c>
      <c r="G178" s="17">
        <f>STDEV(-27.9050318,-26.41821792)</f>
        <v>1.0513361769102816</v>
      </c>
      <c r="H178" s="18">
        <v>3.6397335740796476E-2</v>
      </c>
      <c r="I178" s="18">
        <v>1.8175583918315252E-2</v>
      </c>
      <c r="J178" s="18"/>
      <c r="K178" s="18">
        <f t="shared" si="18"/>
        <v>2.7286459829555864E-2</v>
      </c>
      <c r="L178" s="18">
        <f>STDEV(H178:J178)</f>
        <v>1.2884724278774807E-2</v>
      </c>
      <c r="M178" s="5"/>
      <c r="N178" t="s">
        <v>192</v>
      </c>
      <c r="O178">
        <v>67.25</v>
      </c>
      <c r="P178">
        <v>200.24100000000001</v>
      </c>
      <c r="Q178">
        <v>201.274</v>
      </c>
      <c r="R178" s="4">
        <v>-25.5613648</v>
      </c>
    </row>
    <row r="179" spans="1:18">
      <c r="A179" s="12" t="s">
        <v>179</v>
      </c>
      <c r="B179" s="12">
        <v>64</v>
      </c>
      <c r="C179" s="17">
        <v>-25.806851200000001</v>
      </c>
      <c r="D179" s="17"/>
      <c r="E179" s="17"/>
      <c r="F179" s="17">
        <v>-25.806851200000001</v>
      </c>
      <c r="G179" s="17"/>
      <c r="H179" s="18">
        <v>2.7530164412070759E-2</v>
      </c>
      <c r="I179" s="18"/>
      <c r="J179" s="18"/>
      <c r="K179" s="18">
        <f t="shared" si="18"/>
        <v>2.7530164412070759E-2</v>
      </c>
      <c r="L179" s="18"/>
      <c r="M179" s="5"/>
      <c r="N179" t="s">
        <v>193</v>
      </c>
      <c r="O179">
        <v>67.5</v>
      </c>
      <c r="P179">
        <v>200.226</v>
      </c>
      <c r="Q179">
        <v>201.27099999999999</v>
      </c>
      <c r="R179" s="4">
        <v>-24.973916800000001</v>
      </c>
    </row>
    <row r="180" spans="1:18">
      <c r="A180" s="12" t="s">
        <v>180</v>
      </c>
      <c r="B180" s="12">
        <v>64.25</v>
      </c>
      <c r="C180" s="17">
        <v>-26.5593</v>
      </c>
      <c r="D180" s="17"/>
      <c r="E180" s="17"/>
      <c r="F180" s="17">
        <v>-26.5593</v>
      </c>
      <c r="G180" s="17"/>
      <c r="H180" s="18">
        <v>0.42309799999999997</v>
      </c>
      <c r="I180" s="18"/>
      <c r="J180" s="18"/>
      <c r="K180" s="18">
        <f t="shared" si="18"/>
        <v>0.42309799999999997</v>
      </c>
      <c r="L180" s="18"/>
      <c r="M180" s="5"/>
      <c r="N180" t="s">
        <v>194</v>
      </c>
      <c r="O180">
        <v>67.75</v>
      </c>
      <c r="P180">
        <v>200.215</v>
      </c>
      <c r="Q180">
        <v>201.268</v>
      </c>
      <c r="R180" s="4">
        <v>-25.388033800000002</v>
      </c>
    </row>
    <row r="181" spans="1:18">
      <c r="A181" s="12" t="s">
        <v>181</v>
      </c>
      <c r="B181" s="12">
        <v>64.5</v>
      </c>
      <c r="C181" s="17">
        <v>-25.823089600000003</v>
      </c>
      <c r="D181" s="17"/>
      <c r="E181" s="17"/>
      <c r="F181" s="17">
        <v>-25.823089600000003</v>
      </c>
      <c r="G181" s="17"/>
      <c r="H181" s="18">
        <v>2.6918343963052566E-2</v>
      </c>
      <c r="I181" s="18"/>
      <c r="J181" s="18"/>
      <c r="K181" s="18">
        <f t="shared" si="18"/>
        <v>2.6918343963052566E-2</v>
      </c>
      <c r="L181" s="18"/>
      <c r="M181" s="5"/>
      <c r="N181" t="s">
        <v>195</v>
      </c>
      <c r="O181">
        <v>68</v>
      </c>
      <c r="P181">
        <v>200.203</v>
      </c>
      <c r="Q181">
        <v>201.26599999999999</v>
      </c>
      <c r="R181" s="4">
        <v>-26.618513200000002</v>
      </c>
    </row>
    <row r="182" spans="1:18">
      <c r="A182" s="12" t="s">
        <v>182</v>
      </c>
      <c r="B182" s="12">
        <v>64.75</v>
      </c>
      <c r="C182" s="17">
        <v>-25.729480000000002</v>
      </c>
      <c r="D182" s="17"/>
      <c r="E182" s="17"/>
      <c r="F182" s="17">
        <v>-25.729480000000002</v>
      </c>
      <c r="G182" s="17"/>
      <c r="H182" s="18">
        <v>2.4240791740168102E-2</v>
      </c>
      <c r="I182" s="18"/>
      <c r="J182" s="18"/>
      <c r="K182" s="18">
        <f t="shared" si="18"/>
        <v>2.4240791740168102E-2</v>
      </c>
      <c r="L182" s="18"/>
      <c r="M182" s="5"/>
      <c r="N182" t="s">
        <v>196</v>
      </c>
      <c r="O182">
        <v>68.25</v>
      </c>
      <c r="P182">
        <v>200.19</v>
      </c>
      <c r="Q182">
        <v>201.26300000000001</v>
      </c>
      <c r="R182" s="4">
        <v>-26.454322000000001</v>
      </c>
    </row>
    <row r="183" spans="1:18">
      <c r="A183" s="12" t="s">
        <v>183</v>
      </c>
      <c r="B183" s="12">
        <v>65</v>
      </c>
      <c r="C183" s="17">
        <v>-26.094366400000002</v>
      </c>
      <c r="D183" s="17"/>
      <c r="E183" s="17"/>
      <c r="F183" s="17">
        <v>-26.094366400000002</v>
      </c>
      <c r="G183" s="17"/>
      <c r="H183" s="18">
        <v>2.2271925356066119E-2</v>
      </c>
      <c r="I183" s="18"/>
      <c r="J183" s="18"/>
      <c r="K183" s="18">
        <f t="shared" si="18"/>
        <v>2.2271925356066119E-2</v>
      </c>
      <c r="L183" s="18"/>
      <c r="M183" s="5"/>
      <c r="N183" t="s">
        <v>197</v>
      </c>
      <c r="O183">
        <v>68.5</v>
      </c>
      <c r="P183">
        <v>200.17500000000001</v>
      </c>
      <c r="Q183">
        <v>201.26</v>
      </c>
      <c r="R183" s="4">
        <v>-26.313995800000001</v>
      </c>
    </row>
    <row r="184" spans="1:18">
      <c r="A184" s="12" t="s">
        <v>184</v>
      </c>
      <c r="B184" s="12">
        <v>65.25</v>
      </c>
      <c r="C184" s="17">
        <v>-26.105828800000001</v>
      </c>
      <c r="D184" s="17"/>
      <c r="E184" s="17"/>
      <c r="F184" s="17">
        <v>-26.105828800000001</v>
      </c>
      <c r="G184" s="17"/>
      <c r="H184" s="18">
        <v>2.8118227609990595E-2</v>
      </c>
      <c r="I184" s="18"/>
      <c r="J184" s="18"/>
      <c r="K184" s="18">
        <f t="shared" si="18"/>
        <v>2.8118227609990595E-2</v>
      </c>
      <c r="L184" s="18"/>
      <c r="M184" s="5"/>
      <c r="N184" t="s">
        <v>198</v>
      </c>
      <c r="O184">
        <v>68.75</v>
      </c>
      <c r="P184">
        <v>200.161</v>
      </c>
      <c r="Q184">
        <v>201.25700000000001</v>
      </c>
      <c r="R184" s="4">
        <v>-26.039071</v>
      </c>
    </row>
    <row r="185" spans="1:18">
      <c r="A185" s="12" t="s">
        <v>185</v>
      </c>
      <c r="B185" s="12">
        <v>65.5</v>
      </c>
      <c r="C185" s="17">
        <v>-25.957772800000001</v>
      </c>
      <c r="D185" s="17"/>
      <c r="E185" s="17"/>
      <c r="F185" s="17">
        <v>-25.957772800000001</v>
      </c>
      <c r="G185" s="17"/>
      <c r="H185" s="18">
        <v>2.6608036147233859E-2</v>
      </c>
      <c r="I185" s="18"/>
      <c r="J185" s="18"/>
      <c r="K185" s="18">
        <f t="shared" si="18"/>
        <v>2.6608036147233859E-2</v>
      </c>
      <c r="L185" s="18"/>
      <c r="M185" s="5"/>
      <c r="N185" t="s">
        <v>199</v>
      </c>
      <c r="O185">
        <v>69</v>
      </c>
      <c r="P185">
        <v>200.14699999999999</v>
      </c>
      <c r="Q185">
        <v>201.25399999999999</v>
      </c>
      <c r="R185" s="4">
        <v>-26.148849999999999</v>
      </c>
    </row>
    <row r="186" spans="1:18">
      <c r="A186" s="12" t="s">
        <v>186</v>
      </c>
      <c r="B186" s="12">
        <v>65.75</v>
      </c>
      <c r="C186" s="17">
        <v>-25.738076800000002</v>
      </c>
      <c r="D186" s="17"/>
      <c r="E186" s="17"/>
      <c r="F186" s="17">
        <v>-25.738076800000002</v>
      </c>
      <c r="G186" s="17"/>
      <c r="H186" s="18">
        <v>2.2189784989858016E-2</v>
      </c>
      <c r="I186" s="18"/>
      <c r="J186" s="18"/>
      <c r="K186" s="18">
        <f t="shared" si="18"/>
        <v>2.2189784989858016E-2</v>
      </c>
      <c r="L186" s="18"/>
      <c r="M186" s="5"/>
      <c r="N186" t="s">
        <v>200</v>
      </c>
      <c r="O186">
        <v>69.25</v>
      </c>
      <c r="P186">
        <v>200.12700000000001</v>
      </c>
      <c r="Q186">
        <v>201.251</v>
      </c>
      <c r="R186" s="4">
        <v>-24.306471999999999</v>
      </c>
    </row>
    <row r="187" spans="1:18">
      <c r="A187" s="12" t="s">
        <v>187</v>
      </c>
      <c r="B187" s="12">
        <v>66</v>
      </c>
      <c r="C187" s="17">
        <v>-25.466799999999999</v>
      </c>
      <c r="D187" s="17"/>
      <c r="E187" s="17"/>
      <c r="F187" s="17">
        <v>-25.466799999999999</v>
      </c>
      <c r="G187" s="17"/>
      <c r="H187" s="18">
        <v>2.9656669764560103E-2</v>
      </c>
      <c r="I187" s="18"/>
      <c r="J187" s="18"/>
      <c r="K187" s="18">
        <f t="shared" si="18"/>
        <v>2.9656669764560103E-2</v>
      </c>
      <c r="L187" s="18"/>
      <c r="M187" s="5"/>
      <c r="N187" t="s">
        <v>201</v>
      </c>
      <c r="O187">
        <v>69.5</v>
      </c>
      <c r="P187">
        <v>200.11199999999999</v>
      </c>
      <c r="Q187">
        <v>201.24700000000001</v>
      </c>
      <c r="R187" s="4">
        <v>-24.418160199999999</v>
      </c>
    </row>
    <row r="188" spans="1:18">
      <c r="A188" s="12" t="s">
        <v>188</v>
      </c>
      <c r="B188" s="12">
        <v>66.25</v>
      </c>
      <c r="C188" s="17">
        <v>-25.681719999999999</v>
      </c>
      <c r="D188" s="17"/>
      <c r="E188" s="17"/>
      <c r="F188" s="17">
        <v>-25.681719999999999</v>
      </c>
      <c r="G188" s="17"/>
      <c r="H188" s="18">
        <v>3.5094544661358931E-2</v>
      </c>
      <c r="I188" s="18"/>
      <c r="J188" s="18"/>
      <c r="K188" s="18">
        <f t="shared" si="18"/>
        <v>3.5094544661358931E-2</v>
      </c>
      <c r="L188" s="18"/>
      <c r="M188" s="5"/>
      <c r="N188" t="s">
        <v>202</v>
      </c>
      <c r="O188">
        <v>69.75</v>
      </c>
      <c r="P188">
        <v>200.095</v>
      </c>
      <c r="Q188">
        <v>201.24299999999999</v>
      </c>
      <c r="R188" s="4">
        <v>-25.166566599999999</v>
      </c>
    </row>
    <row r="189" spans="1:18">
      <c r="A189" s="12" t="s">
        <v>189</v>
      </c>
      <c r="B189" s="12">
        <v>66.5</v>
      </c>
      <c r="C189" s="17">
        <v>-25.334027200000001</v>
      </c>
      <c r="D189" s="17"/>
      <c r="E189" s="17"/>
      <c r="F189" s="17">
        <v>-25.334027200000001</v>
      </c>
      <c r="G189" s="17"/>
      <c r="H189" s="18">
        <v>2.8342668377164856E-2</v>
      </c>
      <c r="I189" s="18"/>
      <c r="J189" s="18"/>
      <c r="K189" s="18">
        <f t="shared" si="18"/>
        <v>2.8342668377164856E-2</v>
      </c>
      <c r="L189" s="18"/>
      <c r="M189" s="5"/>
      <c r="N189" t="s">
        <v>203</v>
      </c>
      <c r="O189">
        <v>70</v>
      </c>
      <c r="P189">
        <v>200.07400000000001</v>
      </c>
      <c r="Q189">
        <v>201.239</v>
      </c>
      <c r="R189" s="4">
        <v>-25.579908400000001</v>
      </c>
    </row>
    <row r="190" spans="1:18">
      <c r="A190" s="12" t="s">
        <v>190</v>
      </c>
      <c r="B190" s="12">
        <v>66.75</v>
      </c>
      <c r="C190" s="17">
        <v>-25.497366400000001</v>
      </c>
      <c r="D190" s="17"/>
      <c r="E190" s="17"/>
      <c r="F190" s="17">
        <v>-25.497366400000001</v>
      </c>
      <c r="G190" s="17"/>
      <c r="H190" s="18">
        <v>2.7359020629297771E-2</v>
      </c>
      <c r="I190" s="18"/>
      <c r="J190" s="18"/>
      <c r="K190" s="18">
        <f t="shared" si="18"/>
        <v>2.7359020629297771E-2</v>
      </c>
      <c r="L190" s="18"/>
      <c r="M190" s="5"/>
      <c r="N190" t="s">
        <v>204</v>
      </c>
      <c r="O190">
        <v>70.25</v>
      </c>
      <c r="P190">
        <v>200.05699999999999</v>
      </c>
      <c r="Q190">
        <v>201.23500000000001</v>
      </c>
      <c r="R190" s="4">
        <v>-25.1932954</v>
      </c>
    </row>
    <row r="191" spans="1:18">
      <c r="A191" s="12" t="s">
        <v>191</v>
      </c>
      <c r="B191" s="12">
        <v>67</v>
      </c>
      <c r="C191" s="17">
        <v>-25.7065552</v>
      </c>
      <c r="D191" s="17"/>
      <c r="E191" s="17"/>
      <c r="F191" s="17">
        <v>-25.7065552</v>
      </c>
      <c r="G191" s="17"/>
      <c r="H191" s="18">
        <v>3.8358187301587299E-2</v>
      </c>
      <c r="I191" s="18"/>
      <c r="J191" s="18"/>
      <c r="K191" s="18">
        <f t="shared" ref="K191:K222" si="20">AVERAGE(H191:J191)</f>
        <v>3.8358187301587299E-2</v>
      </c>
      <c r="L191" s="18"/>
      <c r="M191" s="5"/>
      <c r="N191" t="s">
        <v>205</v>
      </c>
      <c r="O191">
        <v>70.5</v>
      </c>
      <c r="P191">
        <v>200.041</v>
      </c>
      <c r="Q191">
        <v>201.23</v>
      </c>
      <c r="R191" s="4">
        <v>-25.994204799999999</v>
      </c>
    </row>
    <row r="192" spans="1:18">
      <c r="A192" s="12" t="s">
        <v>192</v>
      </c>
      <c r="B192" s="12">
        <v>67.25</v>
      </c>
      <c r="C192" s="17">
        <v>-25.5613648</v>
      </c>
      <c r="D192" s="17"/>
      <c r="E192" s="17"/>
      <c r="F192" s="17">
        <v>-25.5613648</v>
      </c>
      <c r="G192" s="17"/>
      <c r="H192" s="18">
        <v>3.7860720653789003E-2</v>
      </c>
      <c r="I192" s="18"/>
      <c r="J192" s="18"/>
      <c r="K192" s="18">
        <f t="shared" si="20"/>
        <v>3.7860720653789003E-2</v>
      </c>
      <c r="L192" s="18"/>
      <c r="M192" s="5"/>
      <c r="N192" t="s">
        <v>206</v>
      </c>
      <c r="O192">
        <v>70.75</v>
      </c>
      <c r="P192">
        <v>200.023</v>
      </c>
      <c r="Q192">
        <v>201.22499999999999</v>
      </c>
      <c r="R192" s="4">
        <v>-26.818024600000001</v>
      </c>
    </row>
    <row r="193" spans="1:18">
      <c r="A193" s="12" t="s">
        <v>193</v>
      </c>
      <c r="B193" s="12">
        <v>67.5</v>
      </c>
      <c r="C193" s="17">
        <v>-24.973916800000001</v>
      </c>
      <c r="D193" s="17"/>
      <c r="E193" s="17"/>
      <c r="F193" s="17">
        <v>-24.973916800000001</v>
      </c>
      <c r="G193" s="17"/>
      <c r="H193" s="18">
        <v>4.2724834602996066E-2</v>
      </c>
      <c r="I193" s="18"/>
      <c r="J193" s="18"/>
      <c r="K193" s="18">
        <f t="shared" si="20"/>
        <v>4.2724834602996066E-2</v>
      </c>
      <c r="L193" s="18"/>
      <c r="M193" s="5"/>
      <c r="N193" t="s">
        <v>207</v>
      </c>
      <c r="O193">
        <v>71</v>
      </c>
      <c r="P193">
        <v>200.00800000000001</v>
      </c>
      <c r="Q193">
        <v>201.22</v>
      </c>
      <c r="R193" s="4">
        <v>-25.728826000000002</v>
      </c>
    </row>
    <row r="194" spans="1:18">
      <c r="A194" s="12" t="s">
        <v>194</v>
      </c>
      <c r="B194" s="12">
        <v>67.75</v>
      </c>
      <c r="C194" s="17">
        <v>-25.388033800000002</v>
      </c>
      <c r="D194" s="17"/>
      <c r="E194" s="17"/>
      <c r="F194" s="17">
        <v>-25.388033800000002</v>
      </c>
      <c r="G194" s="17"/>
      <c r="H194" s="18">
        <v>3.704359729895642E-2</v>
      </c>
      <c r="I194" s="18"/>
      <c r="J194" s="18"/>
      <c r="K194" s="18">
        <f t="shared" si="20"/>
        <v>3.704359729895642E-2</v>
      </c>
      <c r="L194" s="18"/>
      <c r="M194" s="5"/>
      <c r="N194" t="s">
        <v>208</v>
      </c>
      <c r="O194">
        <v>71.25</v>
      </c>
      <c r="P194">
        <v>199.99100000000001</v>
      </c>
      <c r="Q194">
        <v>201.214</v>
      </c>
      <c r="R194" s="4">
        <v>-26.184170200000001</v>
      </c>
    </row>
    <row r="195" spans="1:18">
      <c r="A195" s="12" t="s">
        <v>195</v>
      </c>
      <c r="B195" s="12">
        <v>68</v>
      </c>
      <c r="C195" s="17">
        <v>-26.618513200000002</v>
      </c>
      <c r="D195" s="17"/>
      <c r="E195" s="17"/>
      <c r="F195" s="17">
        <v>-26.618513200000002</v>
      </c>
      <c r="G195" s="17"/>
      <c r="H195" s="18">
        <v>3.1673498330899226E-2</v>
      </c>
      <c r="I195" s="18"/>
      <c r="J195" s="18"/>
      <c r="K195" s="18">
        <f t="shared" si="20"/>
        <v>3.1673498330899226E-2</v>
      </c>
      <c r="L195" s="18"/>
      <c r="M195" s="5"/>
      <c r="N195" t="s">
        <v>209</v>
      </c>
      <c r="O195">
        <v>71.5</v>
      </c>
      <c r="P195">
        <v>199.97399999999999</v>
      </c>
      <c r="Q195">
        <v>201.208</v>
      </c>
      <c r="R195" s="4">
        <v>-27.185783099999998</v>
      </c>
    </row>
    <row r="196" spans="1:18">
      <c r="A196" s="12" t="s">
        <v>196</v>
      </c>
      <c r="B196" s="12">
        <v>68.25</v>
      </c>
      <c r="C196" s="17">
        <v>-26.454322000000001</v>
      </c>
      <c r="D196" s="17"/>
      <c r="E196" s="17"/>
      <c r="F196" s="17">
        <v>-26.454322000000001</v>
      </c>
      <c r="G196" s="17"/>
      <c r="H196" s="18">
        <v>3.7773954900260191E-2</v>
      </c>
      <c r="I196" s="18"/>
      <c r="J196" s="18"/>
      <c r="K196" s="18">
        <f t="shared" si="20"/>
        <v>3.7773954900260191E-2</v>
      </c>
      <c r="L196" s="18"/>
      <c r="M196" s="5"/>
      <c r="N196" t="s">
        <v>210</v>
      </c>
      <c r="O196">
        <v>71.75</v>
      </c>
      <c r="P196">
        <v>199.95599999999999</v>
      </c>
      <c r="Q196">
        <v>201.202</v>
      </c>
      <c r="R196" s="4">
        <v>-26.600628399999998</v>
      </c>
    </row>
    <row r="197" spans="1:18">
      <c r="A197" s="12" t="s">
        <v>197</v>
      </c>
      <c r="B197" s="12">
        <v>68.5</v>
      </c>
      <c r="C197" s="17">
        <v>-26.313995800000001</v>
      </c>
      <c r="D197" s="17"/>
      <c r="E197" s="17"/>
      <c r="F197" s="17">
        <v>-26.313995800000001</v>
      </c>
      <c r="G197" s="17"/>
      <c r="H197" s="18">
        <v>3.7889380339569595E-2</v>
      </c>
      <c r="I197" s="18"/>
      <c r="J197" s="18"/>
      <c r="K197" s="18">
        <f t="shared" si="20"/>
        <v>3.7889380339569595E-2</v>
      </c>
      <c r="L197" s="18"/>
      <c r="M197" s="5"/>
      <c r="N197" t="s">
        <v>211</v>
      </c>
      <c r="O197">
        <v>72</v>
      </c>
      <c r="P197">
        <v>199.93899999999999</v>
      </c>
      <c r="Q197">
        <v>201.196</v>
      </c>
      <c r="R197" s="4">
        <v>-27.690490999999998</v>
      </c>
    </row>
    <row r="198" spans="1:18">
      <c r="A198" s="12" t="s">
        <v>198</v>
      </c>
      <c r="B198" s="12">
        <v>68.75</v>
      </c>
      <c r="C198" s="17">
        <v>-26.039071</v>
      </c>
      <c r="D198" s="17"/>
      <c r="E198" s="17"/>
      <c r="F198" s="17">
        <v>-26.039071</v>
      </c>
      <c r="G198" s="17"/>
      <c r="H198" s="18">
        <v>3.6661147967479678E-2</v>
      </c>
      <c r="I198" s="18"/>
      <c r="J198" s="18"/>
      <c r="K198" s="18">
        <f t="shared" si="20"/>
        <v>3.6661147967479678E-2</v>
      </c>
      <c r="L198" s="18"/>
      <c r="M198" s="5"/>
      <c r="N198" t="s">
        <v>212</v>
      </c>
      <c r="O198">
        <v>72.25</v>
      </c>
      <c r="P198">
        <v>199.922</v>
      </c>
      <c r="Q198">
        <v>201.19</v>
      </c>
      <c r="R198" s="4">
        <v>-27.289214699999995</v>
      </c>
    </row>
    <row r="199" spans="1:18">
      <c r="A199" s="12" t="s">
        <v>199</v>
      </c>
      <c r="B199" s="12">
        <v>69</v>
      </c>
      <c r="C199" s="17">
        <v>-26.148849999999999</v>
      </c>
      <c r="D199" s="17"/>
      <c r="E199" s="17"/>
      <c r="F199" s="17">
        <v>-26.148849999999999</v>
      </c>
      <c r="G199" s="17"/>
      <c r="H199" s="18">
        <v>9.2950067636289671E-2</v>
      </c>
      <c r="I199" s="18"/>
      <c r="J199" s="18"/>
      <c r="K199" s="18">
        <f t="shared" si="20"/>
        <v>9.2950067636289671E-2</v>
      </c>
      <c r="L199" s="18"/>
      <c r="M199" s="5"/>
      <c r="N199" t="s">
        <v>213</v>
      </c>
      <c r="O199">
        <v>72.5</v>
      </c>
      <c r="P199">
        <v>199.90600000000001</v>
      </c>
      <c r="Q199">
        <v>201.184</v>
      </c>
      <c r="R199" s="4">
        <v>-25.520342799999998</v>
      </c>
    </row>
    <row r="200" spans="1:18">
      <c r="A200" s="12" t="s">
        <v>200</v>
      </c>
      <c r="B200" s="12">
        <v>69.25</v>
      </c>
      <c r="C200" s="17">
        <v>-24.306471999999999</v>
      </c>
      <c r="D200" s="17"/>
      <c r="E200" s="17"/>
      <c r="F200" s="17">
        <v>-24.306471999999999</v>
      </c>
      <c r="G200" s="17"/>
      <c r="H200" s="18">
        <v>0.1090831713541101</v>
      </c>
      <c r="I200" s="18"/>
      <c r="J200" s="18"/>
      <c r="K200" s="18">
        <f t="shared" si="20"/>
        <v>0.1090831713541101</v>
      </c>
      <c r="L200" s="18"/>
      <c r="M200" s="5"/>
      <c r="N200" t="s">
        <v>214</v>
      </c>
      <c r="O200">
        <v>72.75</v>
      </c>
      <c r="P200">
        <v>199.88800000000001</v>
      </c>
      <c r="Q200">
        <v>201.17599999999999</v>
      </c>
      <c r="R200" s="4">
        <v>-27.774768599999998</v>
      </c>
    </row>
    <row r="201" spans="1:18">
      <c r="A201" s="12" t="s">
        <v>201</v>
      </c>
      <c r="B201" s="12">
        <v>69.5</v>
      </c>
      <c r="C201" s="17">
        <v>-24.418160199999999</v>
      </c>
      <c r="D201" s="17"/>
      <c r="E201" s="17"/>
      <c r="F201" s="17">
        <v>-24.418160199999999</v>
      </c>
      <c r="G201" s="17"/>
      <c r="H201" s="18">
        <v>7.1881518316681797E-2</v>
      </c>
      <c r="I201" s="18"/>
      <c r="J201" s="18"/>
      <c r="K201" s="18">
        <f t="shared" si="20"/>
        <v>7.1881518316681797E-2</v>
      </c>
      <c r="L201" s="18"/>
      <c r="M201" s="5"/>
      <c r="N201" t="s">
        <v>215</v>
      </c>
      <c r="O201">
        <v>73</v>
      </c>
      <c r="P201">
        <v>199.87</v>
      </c>
      <c r="Q201">
        <v>201.17</v>
      </c>
      <c r="R201" s="4">
        <v>-27.287299300000001</v>
      </c>
    </row>
    <row r="202" spans="1:18">
      <c r="A202" s="12" t="s">
        <v>202</v>
      </c>
      <c r="B202" s="12">
        <v>69.75</v>
      </c>
      <c r="C202" s="17">
        <v>-25.166566599999999</v>
      </c>
      <c r="D202" s="17"/>
      <c r="E202" s="17"/>
      <c r="F202" s="17">
        <v>-25.166566599999999</v>
      </c>
      <c r="G202" s="17"/>
      <c r="H202" s="18">
        <v>3.9171090447575635E-2</v>
      </c>
      <c r="I202" s="18"/>
      <c r="J202" s="18"/>
      <c r="K202" s="18">
        <f t="shared" si="20"/>
        <v>3.9171090447575635E-2</v>
      </c>
      <c r="L202" s="18"/>
      <c r="M202" s="5"/>
      <c r="N202" t="s">
        <v>216</v>
      </c>
      <c r="O202">
        <v>73.25</v>
      </c>
      <c r="P202">
        <v>199.85599999999999</v>
      </c>
      <c r="Q202">
        <v>201.16200000000001</v>
      </c>
      <c r="R202" s="4">
        <v>-27.947154599999998</v>
      </c>
    </row>
    <row r="203" spans="1:18">
      <c r="A203" s="12" t="s">
        <v>203</v>
      </c>
      <c r="B203" s="12">
        <v>70</v>
      </c>
      <c r="C203" s="17">
        <v>-25.579908400000001</v>
      </c>
      <c r="D203" s="17"/>
      <c r="E203" s="17"/>
      <c r="F203" s="17">
        <v>-25.579908400000001</v>
      </c>
      <c r="G203" s="17"/>
      <c r="H203" s="18">
        <v>4.3071999570215964E-2</v>
      </c>
      <c r="I203" s="18"/>
      <c r="J203" s="18"/>
      <c r="K203" s="18">
        <f t="shared" si="20"/>
        <v>4.3071999570215964E-2</v>
      </c>
      <c r="L203" s="18"/>
      <c r="M203" s="5"/>
      <c r="N203" t="s">
        <v>217</v>
      </c>
      <c r="O203">
        <v>73.5</v>
      </c>
      <c r="P203">
        <v>199.84200000000001</v>
      </c>
      <c r="Q203">
        <v>201.15600000000001</v>
      </c>
      <c r="R203" s="4">
        <v>-28.159763999999999</v>
      </c>
    </row>
    <row r="204" spans="1:18">
      <c r="A204" s="12" t="s">
        <v>204</v>
      </c>
      <c r="B204" s="12">
        <v>70.25</v>
      </c>
      <c r="C204" s="17">
        <v>-25.1932954</v>
      </c>
      <c r="D204" s="17"/>
      <c r="E204" s="17"/>
      <c r="F204" s="17">
        <v>-25.1932954</v>
      </c>
      <c r="G204" s="17"/>
      <c r="H204" s="18">
        <v>4.9346836045440587E-2</v>
      </c>
      <c r="I204" s="18"/>
      <c r="J204" s="18"/>
      <c r="K204" s="18">
        <f t="shared" si="20"/>
        <v>4.9346836045440587E-2</v>
      </c>
      <c r="L204" s="18"/>
      <c r="M204" s="5"/>
      <c r="N204" t="s">
        <v>218</v>
      </c>
      <c r="O204">
        <v>73.75</v>
      </c>
      <c r="P204">
        <v>199.83</v>
      </c>
      <c r="Q204">
        <v>201.15</v>
      </c>
      <c r="R204" s="4">
        <v>-27.4635161</v>
      </c>
    </row>
    <row r="205" spans="1:18">
      <c r="A205" s="12" t="s">
        <v>205</v>
      </c>
      <c r="B205" s="12">
        <v>70.5</v>
      </c>
      <c r="C205" s="17">
        <v>-25.994204799999999</v>
      </c>
      <c r="D205" s="17"/>
      <c r="E205" s="17"/>
      <c r="F205" s="17">
        <v>-25.994204799999999</v>
      </c>
      <c r="G205" s="17"/>
      <c r="H205" s="18">
        <v>9.4677355948450323E-2</v>
      </c>
      <c r="I205" s="18"/>
      <c r="J205" s="18"/>
      <c r="K205" s="18">
        <f t="shared" si="20"/>
        <v>9.4677355948450323E-2</v>
      </c>
      <c r="L205" s="18"/>
      <c r="M205" s="5"/>
      <c r="N205" t="s">
        <v>219</v>
      </c>
      <c r="O205">
        <v>74</v>
      </c>
      <c r="P205">
        <v>199.821</v>
      </c>
      <c r="Q205">
        <v>201.14400000000001</v>
      </c>
      <c r="R205" s="4">
        <v>-28.320657599999997</v>
      </c>
    </row>
    <row r="206" spans="1:18">
      <c r="A206" s="12" t="s">
        <v>206</v>
      </c>
      <c r="B206" s="12">
        <v>70.75</v>
      </c>
      <c r="C206" s="17">
        <v>-26.818024600000001</v>
      </c>
      <c r="D206" s="17"/>
      <c r="E206" s="17"/>
      <c r="F206" s="17">
        <v>-26.818024600000001</v>
      </c>
      <c r="G206" s="17"/>
      <c r="H206" s="18">
        <v>3.3865939113030652E-2</v>
      </c>
      <c r="I206" s="18"/>
      <c r="J206" s="18"/>
      <c r="K206" s="18">
        <f t="shared" si="20"/>
        <v>3.3865939113030652E-2</v>
      </c>
      <c r="L206" s="18"/>
      <c r="M206" s="5"/>
      <c r="N206" t="s">
        <v>220</v>
      </c>
      <c r="O206">
        <v>74.25</v>
      </c>
      <c r="P206">
        <v>199.809</v>
      </c>
      <c r="Q206">
        <v>201.13800000000001</v>
      </c>
      <c r="R206" s="4">
        <v>-27.841807599999996</v>
      </c>
    </row>
    <row r="207" spans="1:18">
      <c r="A207" s="12" t="s">
        <v>207</v>
      </c>
      <c r="B207" s="12">
        <v>71</v>
      </c>
      <c r="C207" s="17">
        <v>-25.728826000000002</v>
      </c>
      <c r="D207" s="17"/>
      <c r="E207" s="17"/>
      <c r="F207" s="17">
        <v>-25.728826000000002</v>
      </c>
      <c r="G207" s="17"/>
      <c r="H207" s="18">
        <v>2.501675039246468E-2</v>
      </c>
      <c r="I207" s="18"/>
      <c r="J207" s="18"/>
      <c r="K207" s="18">
        <f t="shared" si="20"/>
        <v>2.501675039246468E-2</v>
      </c>
      <c r="L207" s="18"/>
      <c r="M207" s="5"/>
      <c r="N207" t="s">
        <v>221</v>
      </c>
      <c r="O207">
        <v>74.5</v>
      </c>
      <c r="P207">
        <v>199.79900000000001</v>
      </c>
      <c r="Q207">
        <v>201.13200000000001</v>
      </c>
      <c r="R207" s="4">
        <v>-25.681236399999996</v>
      </c>
    </row>
    <row r="208" spans="1:18">
      <c r="A208" s="12" t="s">
        <v>208</v>
      </c>
      <c r="B208" s="12">
        <v>71.25</v>
      </c>
      <c r="C208" s="17">
        <v>-26.184170200000001</v>
      </c>
      <c r="D208" s="17"/>
      <c r="E208" s="17"/>
      <c r="F208" s="17">
        <v>-26.184170200000001</v>
      </c>
      <c r="G208" s="17"/>
      <c r="H208" s="18">
        <v>3.573582175066313E-2</v>
      </c>
      <c r="I208" s="18"/>
      <c r="J208" s="18"/>
      <c r="K208" s="18">
        <f t="shared" si="20"/>
        <v>3.573582175066313E-2</v>
      </c>
      <c r="L208" s="18"/>
      <c r="M208" s="5"/>
      <c r="N208" t="s">
        <v>222</v>
      </c>
      <c r="O208">
        <v>74.75</v>
      </c>
      <c r="P208">
        <v>199.78800000000001</v>
      </c>
      <c r="Q208">
        <v>201.12700000000001</v>
      </c>
      <c r="R208" s="4">
        <v>-28.409723699999997</v>
      </c>
    </row>
    <row r="209" spans="1:18">
      <c r="A209" s="12" t="s">
        <v>209</v>
      </c>
      <c r="B209" s="12">
        <v>71.5</v>
      </c>
      <c r="C209" s="17">
        <v>-27.185783099999998</v>
      </c>
      <c r="D209" s="17"/>
      <c r="E209" s="17"/>
      <c r="F209" s="17">
        <v>-27.185783099999998</v>
      </c>
      <c r="G209" s="17"/>
      <c r="H209" s="18">
        <v>2.8246098120629372E-2</v>
      </c>
      <c r="I209" s="18"/>
      <c r="J209" s="18"/>
      <c r="K209" s="18">
        <f t="shared" si="20"/>
        <v>2.8246098120629372E-2</v>
      </c>
      <c r="L209" s="18"/>
      <c r="M209" s="5"/>
      <c r="N209" t="s">
        <v>223</v>
      </c>
      <c r="O209">
        <v>75</v>
      </c>
      <c r="P209">
        <v>199.77799999999999</v>
      </c>
      <c r="Q209">
        <v>201.12100000000001</v>
      </c>
      <c r="R209" s="4">
        <v>-28.467185699999998</v>
      </c>
    </row>
    <row r="210" spans="1:18">
      <c r="A210" s="12" t="s">
        <v>210</v>
      </c>
      <c r="B210" s="12">
        <v>71.75</v>
      </c>
      <c r="C210" s="17">
        <v>-26.600628399999998</v>
      </c>
      <c r="D210" s="17"/>
      <c r="E210" s="17"/>
      <c r="F210" s="17">
        <v>-26.600628399999998</v>
      </c>
      <c r="G210" s="17"/>
      <c r="H210" s="18">
        <v>2.3377724263135408E-2</v>
      </c>
      <c r="I210" s="18"/>
      <c r="J210" s="18"/>
      <c r="K210" s="18">
        <f t="shared" si="20"/>
        <v>2.3377724263135408E-2</v>
      </c>
      <c r="L210" s="18"/>
      <c r="M210" s="5"/>
      <c r="N210" t="s">
        <v>224</v>
      </c>
      <c r="O210">
        <v>75.25</v>
      </c>
      <c r="P210">
        <v>199.77</v>
      </c>
      <c r="Q210">
        <v>201.11600000000001</v>
      </c>
      <c r="R210" s="4">
        <v>-27.807124999999999</v>
      </c>
    </row>
    <row r="211" spans="1:18">
      <c r="A211" s="12" t="s">
        <v>211</v>
      </c>
      <c r="B211" s="12">
        <v>72</v>
      </c>
      <c r="C211" s="17">
        <v>-27.690490999999998</v>
      </c>
      <c r="D211" s="17"/>
      <c r="E211" s="17"/>
      <c r="F211" s="17">
        <v>-27.690490999999998</v>
      </c>
      <c r="G211" s="17"/>
      <c r="H211" s="18">
        <v>4.452100837696335E-2</v>
      </c>
      <c r="I211" s="18"/>
      <c r="J211" s="18"/>
      <c r="K211" s="18">
        <f t="shared" si="20"/>
        <v>4.452100837696335E-2</v>
      </c>
      <c r="L211" s="18"/>
      <c r="M211" s="5"/>
      <c r="N211" t="s">
        <v>225</v>
      </c>
      <c r="O211">
        <v>75.5</v>
      </c>
      <c r="P211">
        <v>199.75899999999999</v>
      </c>
      <c r="Q211">
        <v>201.11099999999999</v>
      </c>
      <c r="R211" s="4">
        <v>-27.848607099999995</v>
      </c>
    </row>
    <row r="212" spans="1:18">
      <c r="A212" s="12" t="s">
        <v>212</v>
      </c>
      <c r="B212" s="12">
        <v>72.25</v>
      </c>
      <c r="C212" s="17">
        <v>-27.289214699999995</v>
      </c>
      <c r="D212" s="17"/>
      <c r="E212" s="17"/>
      <c r="F212" s="17">
        <v>-27.289214699999995</v>
      </c>
      <c r="G212" s="17"/>
      <c r="H212" s="18">
        <v>4.4979637305699489E-2</v>
      </c>
      <c r="I212" s="18"/>
      <c r="J212" s="18"/>
      <c r="K212" s="18">
        <f t="shared" si="20"/>
        <v>4.4979637305699489E-2</v>
      </c>
      <c r="L212" s="18"/>
      <c r="M212" s="5"/>
      <c r="N212" t="s">
        <v>226</v>
      </c>
      <c r="O212">
        <v>75.75</v>
      </c>
      <c r="P212">
        <v>199.749</v>
      </c>
      <c r="Q212">
        <v>201.10599999999999</v>
      </c>
      <c r="R212" s="4">
        <v>-28.100393799999999</v>
      </c>
    </row>
    <row r="213" spans="1:18">
      <c r="A213" s="12" t="s">
        <v>213</v>
      </c>
      <c r="B213" s="12">
        <v>72.5</v>
      </c>
      <c r="C213" s="17">
        <v>-25.520342799999998</v>
      </c>
      <c r="D213" s="17"/>
      <c r="E213" s="17"/>
      <c r="F213" s="17">
        <v>-25.520342799999998</v>
      </c>
      <c r="G213" s="17"/>
      <c r="H213" s="18">
        <v>7.7524067573497141E-2</v>
      </c>
      <c r="I213" s="18"/>
      <c r="J213" s="18"/>
      <c r="K213" s="18">
        <f t="shared" si="20"/>
        <v>7.7524067573497141E-2</v>
      </c>
      <c r="L213" s="18"/>
      <c r="M213" s="5"/>
      <c r="N213" t="s">
        <v>227</v>
      </c>
      <c r="O213">
        <v>76</v>
      </c>
      <c r="P213">
        <v>199.74</v>
      </c>
      <c r="Q213">
        <v>201.1</v>
      </c>
      <c r="R213" s="4">
        <v>-27.568844099999996</v>
      </c>
    </row>
    <row r="214" spans="1:18">
      <c r="A214" s="12" t="s">
        <v>214</v>
      </c>
      <c r="B214" s="12">
        <v>72.75</v>
      </c>
      <c r="C214" s="17">
        <v>-27.774768599999998</v>
      </c>
      <c r="D214" s="17"/>
      <c r="E214" s="17"/>
      <c r="F214" s="17">
        <v>-27.774768599999998</v>
      </c>
      <c r="G214" s="17"/>
      <c r="H214" s="18">
        <v>3.1665680586547659E-2</v>
      </c>
      <c r="I214" s="18"/>
      <c r="J214" s="18"/>
      <c r="K214" s="18">
        <f t="shared" si="20"/>
        <v>3.1665680586547659E-2</v>
      </c>
      <c r="L214" s="18"/>
      <c r="M214" s="5"/>
      <c r="N214" t="s">
        <v>228</v>
      </c>
      <c r="O214">
        <v>76.25</v>
      </c>
      <c r="P214">
        <v>199.732</v>
      </c>
      <c r="Q214">
        <v>201.095</v>
      </c>
      <c r="R214" s="4">
        <v>-27.100964599999998</v>
      </c>
    </row>
    <row r="215" spans="1:18">
      <c r="A215" s="12" t="s">
        <v>215</v>
      </c>
      <c r="B215" s="12">
        <v>73</v>
      </c>
      <c r="C215" s="17">
        <v>-27.287299300000001</v>
      </c>
      <c r="D215" s="17"/>
      <c r="E215" s="17"/>
      <c r="F215" s="17">
        <v>-27.287299300000001</v>
      </c>
      <c r="G215" s="17"/>
      <c r="H215" s="18">
        <v>3.7528004863607523E-2</v>
      </c>
      <c r="I215" s="18"/>
      <c r="J215" s="18"/>
      <c r="K215" s="18">
        <f t="shared" si="20"/>
        <v>3.7528004863607523E-2</v>
      </c>
      <c r="L215" s="18"/>
      <c r="M215" s="5"/>
      <c r="N215" t="s">
        <v>229</v>
      </c>
      <c r="O215">
        <v>76.5</v>
      </c>
      <c r="P215">
        <v>199.72300000000001</v>
      </c>
      <c r="Q215">
        <v>201.09</v>
      </c>
      <c r="R215" s="4">
        <v>-27.699078599999996</v>
      </c>
    </row>
    <row r="216" spans="1:18">
      <c r="A216" s="12" t="s">
        <v>216</v>
      </c>
      <c r="B216" s="12">
        <v>73.25</v>
      </c>
      <c r="C216" s="17">
        <v>-27.947154599999998</v>
      </c>
      <c r="D216" s="17"/>
      <c r="E216" s="17"/>
      <c r="F216" s="17">
        <v>-27.947154599999998</v>
      </c>
      <c r="G216" s="17"/>
      <c r="H216" s="18">
        <v>2.7362326826196468E-2</v>
      </c>
      <c r="I216" s="18"/>
      <c r="J216" s="18"/>
      <c r="K216" s="18">
        <f t="shared" si="20"/>
        <v>2.7362326826196468E-2</v>
      </c>
      <c r="L216" s="18"/>
      <c r="M216" s="5"/>
      <c r="N216" t="s">
        <v>230</v>
      </c>
      <c r="O216">
        <v>76.75</v>
      </c>
      <c r="P216">
        <v>199.71299999999999</v>
      </c>
      <c r="Q216">
        <v>201.08500000000001</v>
      </c>
      <c r="R216" s="4">
        <v>-27.602608599999996</v>
      </c>
    </row>
    <row r="217" spans="1:18">
      <c r="A217" s="12" t="s">
        <v>217</v>
      </c>
      <c r="B217" s="12">
        <v>73.5</v>
      </c>
      <c r="C217" s="17">
        <v>-28.159763999999999</v>
      </c>
      <c r="D217" s="17"/>
      <c r="E217" s="17"/>
      <c r="F217" s="17">
        <v>-28.159763999999999</v>
      </c>
      <c r="G217" s="17"/>
      <c r="H217" s="18">
        <v>3.9600752926289139E-2</v>
      </c>
      <c r="I217" s="18"/>
      <c r="J217" s="18"/>
      <c r="K217" s="18">
        <f t="shared" si="20"/>
        <v>3.9600752926289139E-2</v>
      </c>
      <c r="L217" s="18"/>
      <c r="M217" s="5"/>
      <c r="N217" t="s">
        <v>231</v>
      </c>
      <c r="O217">
        <v>77</v>
      </c>
      <c r="P217">
        <v>199.70699999999999</v>
      </c>
      <c r="Q217">
        <v>201.08</v>
      </c>
      <c r="R217" s="4">
        <v>-26.530826899999994</v>
      </c>
    </row>
    <row r="218" spans="1:18">
      <c r="A218" s="12" t="s">
        <v>218</v>
      </c>
      <c r="B218" s="12">
        <v>73.75</v>
      </c>
      <c r="C218" s="17">
        <v>-27.4635161</v>
      </c>
      <c r="D218" s="17"/>
      <c r="E218" s="17"/>
      <c r="F218" s="17">
        <v>-27.4635161</v>
      </c>
      <c r="G218" s="17"/>
      <c r="H218" s="18">
        <v>3.5780578486223999E-2</v>
      </c>
      <c r="I218" s="18"/>
      <c r="J218" s="18"/>
      <c r="K218" s="18">
        <f t="shared" si="20"/>
        <v>3.5780578486223999E-2</v>
      </c>
      <c r="L218" s="18"/>
      <c r="M218" s="5"/>
      <c r="N218" t="s">
        <v>232</v>
      </c>
      <c r="O218">
        <v>77.25</v>
      </c>
      <c r="P218">
        <v>199.69800000000001</v>
      </c>
      <c r="Q218">
        <v>201.07499999999999</v>
      </c>
      <c r="R218" s="4">
        <v>-27.523503199999997</v>
      </c>
    </row>
    <row r="219" spans="1:18">
      <c r="A219" s="12" t="s">
        <v>219</v>
      </c>
      <c r="B219" s="12">
        <v>74</v>
      </c>
      <c r="C219" s="17">
        <v>-28.320657599999997</v>
      </c>
      <c r="D219" s="17"/>
      <c r="E219" s="17"/>
      <c r="F219" s="17">
        <v>-28.320657599999997</v>
      </c>
      <c r="G219" s="17"/>
      <c r="H219" s="18">
        <v>2.3595172624503512E-2</v>
      </c>
      <c r="I219" s="18"/>
      <c r="J219" s="18"/>
      <c r="K219" s="18">
        <f t="shared" si="20"/>
        <v>2.3595172624503512E-2</v>
      </c>
      <c r="L219" s="18"/>
      <c r="M219" s="5"/>
      <c r="N219" t="s">
        <v>279</v>
      </c>
      <c r="O219">
        <v>77.5</v>
      </c>
      <c r="P219">
        <v>199.691</v>
      </c>
      <c r="Q219">
        <v>201.06899999999999</v>
      </c>
      <c r="R219" s="4">
        <v>-27.148234899999999</v>
      </c>
    </row>
    <row r="220" spans="1:18">
      <c r="A220" s="12" t="s">
        <v>220</v>
      </c>
      <c r="B220" s="12">
        <v>74.25</v>
      </c>
      <c r="C220" s="17">
        <v>-27.841807599999996</v>
      </c>
      <c r="D220" s="17"/>
      <c r="E220" s="17"/>
      <c r="F220" s="17">
        <v>-27.841807599999996</v>
      </c>
      <c r="G220" s="17"/>
      <c r="H220" s="18">
        <v>4.0223454204438881E-2</v>
      </c>
      <c r="I220" s="18"/>
      <c r="J220" s="18"/>
      <c r="K220" s="18">
        <f t="shared" si="20"/>
        <v>4.0223454204438881E-2</v>
      </c>
      <c r="L220" s="18"/>
      <c r="M220" s="5"/>
      <c r="N220" t="s">
        <v>233</v>
      </c>
      <c r="O220">
        <v>77.75</v>
      </c>
      <c r="P220">
        <v>199.68</v>
      </c>
      <c r="Q220">
        <v>201.06399999999999</v>
      </c>
      <c r="R220" s="4">
        <v>-26.898377599999996</v>
      </c>
    </row>
    <row r="221" spans="1:18">
      <c r="A221" s="12" t="s">
        <v>221</v>
      </c>
      <c r="B221" s="12">
        <v>74.5</v>
      </c>
      <c r="C221" s="17">
        <v>-25.681236399999996</v>
      </c>
      <c r="D221" s="17"/>
      <c r="E221" s="17"/>
      <c r="F221" s="17">
        <v>-25.681236399999996</v>
      </c>
      <c r="G221" s="17"/>
      <c r="H221" s="18">
        <v>3.7011817885472122E-2</v>
      </c>
      <c r="I221" s="18"/>
      <c r="J221" s="18"/>
      <c r="K221" s="18">
        <f t="shared" si="20"/>
        <v>3.7011817885472122E-2</v>
      </c>
      <c r="L221" s="18"/>
      <c r="M221" s="5"/>
      <c r="N221" t="s">
        <v>234</v>
      </c>
      <c r="O221">
        <v>78</v>
      </c>
      <c r="P221">
        <v>199.67</v>
      </c>
      <c r="Q221">
        <v>201.059</v>
      </c>
      <c r="R221" s="4">
        <v>-26.194146599999996</v>
      </c>
    </row>
    <row r="222" spans="1:18">
      <c r="A222" s="12" t="s">
        <v>222</v>
      </c>
      <c r="B222" s="12">
        <v>74.75</v>
      </c>
      <c r="C222" s="17">
        <v>-28.409723699999997</v>
      </c>
      <c r="D222" s="17"/>
      <c r="E222" s="17"/>
      <c r="F222" s="17">
        <v>-28.409723699999997</v>
      </c>
      <c r="G222" s="17"/>
      <c r="H222" s="18">
        <v>4.3436008541392901E-2</v>
      </c>
      <c r="I222" s="18"/>
      <c r="J222" s="18"/>
      <c r="K222" s="18">
        <f t="shared" si="20"/>
        <v>4.3436008541392901E-2</v>
      </c>
      <c r="L222" s="18"/>
      <c r="M222" s="5"/>
      <c r="N222" t="s">
        <v>235</v>
      </c>
      <c r="O222">
        <v>78.25</v>
      </c>
      <c r="P222">
        <v>199.66300000000001</v>
      </c>
      <c r="Q222">
        <v>201.053</v>
      </c>
      <c r="R222" s="4">
        <v>-27.728984299999997</v>
      </c>
    </row>
    <row r="223" spans="1:18">
      <c r="A223" s="12" t="s">
        <v>223</v>
      </c>
      <c r="B223" s="12">
        <v>75</v>
      </c>
      <c r="C223" s="17">
        <v>-28.467185699999998</v>
      </c>
      <c r="D223" s="17"/>
      <c r="E223" s="17"/>
      <c r="F223" s="17">
        <v>-28.467185699999998</v>
      </c>
      <c r="G223" s="17"/>
      <c r="H223" s="18">
        <v>3.2008305102577579E-2</v>
      </c>
      <c r="I223" s="18"/>
      <c r="J223" s="18"/>
      <c r="K223" s="18">
        <f t="shared" ref="K223:K253" si="21">AVERAGE(H223:J223)</f>
        <v>3.2008305102577579E-2</v>
      </c>
      <c r="L223" s="18"/>
      <c r="M223" s="5"/>
      <c r="N223" t="s">
        <v>236</v>
      </c>
      <c r="O223">
        <v>78.5</v>
      </c>
      <c r="P223">
        <v>199.65299999999999</v>
      </c>
      <c r="Q223">
        <v>201.048</v>
      </c>
      <c r="R223" s="4">
        <v>-25.463868699999995</v>
      </c>
    </row>
    <row r="224" spans="1:18">
      <c r="A224" s="12" t="s">
        <v>224</v>
      </c>
      <c r="B224" s="12">
        <v>75.25</v>
      </c>
      <c r="C224" s="17">
        <v>-27.807124999999999</v>
      </c>
      <c r="D224" s="17"/>
      <c r="E224" s="17"/>
      <c r="F224" s="17">
        <v>-27.807124999999999</v>
      </c>
      <c r="G224" s="17"/>
      <c r="H224" s="18">
        <v>3.2437452982267599E-2</v>
      </c>
      <c r="I224" s="18"/>
      <c r="J224" s="18"/>
      <c r="K224" s="18">
        <f t="shared" si="21"/>
        <v>3.2437452982267599E-2</v>
      </c>
      <c r="L224" s="18"/>
      <c r="M224" s="5"/>
      <c r="N224" t="s">
        <v>281</v>
      </c>
      <c r="O224">
        <v>78.75</v>
      </c>
      <c r="P224">
        <v>199.64500000000001</v>
      </c>
      <c r="Q224">
        <v>201.04300000000001</v>
      </c>
      <c r="R224" s="4">
        <v>-23.238955913099996</v>
      </c>
    </row>
    <row r="225" spans="1:18">
      <c r="A225" s="12" t="s">
        <v>225</v>
      </c>
      <c r="B225" s="12">
        <v>75.5</v>
      </c>
      <c r="C225" s="17">
        <v>-27.848607099999995</v>
      </c>
      <c r="D225" s="17"/>
      <c r="E225" s="17"/>
      <c r="F225" s="17">
        <v>-27.848607099999995</v>
      </c>
      <c r="G225" s="17"/>
      <c r="H225" s="18">
        <v>3.1306613121935951E-2</v>
      </c>
      <c r="I225" s="18"/>
      <c r="J225" s="18"/>
      <c r="K225" s="18">
        <f t="shared" si="21"/>
        <v>3.1306613121935951E-2</v>
      </c>
      <c r="L225" s="18"/>
      <c r="M225" s="5"/>
      <c r="N225" t="s">
        <v>237</v>
      </c>
      <c r="O225">
        <v>79</v>
      </c>
      <c r="P225">
        <v>199.63300000000001</v>
      </c>
      <c r="Q225">
        <v>201.03800000000001</v>
      </c>
      <c r="R225" s="4">
        <v>-28.393040728199999</v>
      </c>
    </row>
    <row r="226" spans="1:18">
      <c r="A226" s="12" t="s">
        <v>226</v>
      </c>
      <c r="B226" s="12">
        <v>75.75</v>
      </c>
      <c r="C226" s="17">
        <v>-28.100393799999999</v>
      </c>
      <c r="D226" s="17"/>
      <c r="E226" s="17"/>
      <c r="F226" s="17">
        <v>-28.100393799999999</v>
      </c>
      <c r="G226" s="17"/>
      <c r="H226" s="18">
        <v>3.2039749625508242E-2</v>
      </c>
      <c r="I226" s="18"/>
      <c r="J226" s="18"/>
      <c r="K226" s="18">
        <f t="shared" si="21"/>
        <v>3.2039749625508242E-2</v>
      </c>
      <c r="L226" s="18"/>
      <c r="M226" s="5"/>
      <c r="N226" t="s">
        <v>238</v>
      </c>
      <c r="O226">
        <v>79.25</v>
      </c>
      <c r="P226">
        <v>199.625</v>
      </c>
      <c r="Q226">
        <v>201.03200000000001</v>
      </c>
      <c r="R226" s="4">
        <v>-28.742340092199999</v>
      </c>
    </row>
    <row r="227" spans="1:18">
      <c r="A227" s="12" t="s">
        <v>227</v>
      </c>
      <c r="B227" s="12">
        <v>76</v>
      </c>
      <c r="C227" s="17">
        <v>-27.568844099999996</v>
      </c>
      <c r="D227" s="17"/>
      <c r="E227" s="17"/>
      <c r="F227" s="17">
        <v>-27.568844099999996</v>
      </c>
      <c r="G227" s="17"/>
      <c r="H227" s="18">
        <v>3.6664344573349224E-2</v>
      </c>
      <c r="I227" s="18"/>
      <c r="J227" s="18"/>
      <c r="K227" s="18">
        <f t="shared" si="21"/>
        <v>3.6664344573349224E-2</v>
      </c>
      <c r="L227" s="18"/>
      <c r="M227" s="5"/>
      <c r="N227" t="s">
        <v>239</v>
      </c>
      <c r="O227">
        <v>79.5</v>
      </c>
      <c r="P227">
        <v>199.61699999999999</v>
      </c>
      <c r="Q227">
        <v>201.02600000000001</v>
      </c>
      <c r="R227" s="4">
        <v>-28.777376761599996</v>
      </c>
    </row>
    <row r="228" spans="1:18">
      <c r="A228" s="12" t="s">
        <v>228</v>
      </c>
      <c r="B228" s="12">
        <v>76.25</v>
      </c>
      <c r="C228" s="17">
        <v>-27.100964599999998</v>
      </c>
      <c r="D228" s="17"/>
      <c r="E228" s="17"/>
      <c r="F228" s="17">
        <v>-27.100964599999998</v>
      </c>
      <c r="G228" s="17"/>
      <c r="H228" s="18">
        <v>2.7006648518479739E-2</v>
      </c>
      <c r="I228" s="18"/>
      <c r="J228" s="18"/>
      <c r="K228" s="18">
        <f t="shared" si="21"/>
        <v>2.7006648518479739E-2</v>
      </c>
      <c r="L228" s="18"/>
      <c r="M228" s="5"/>
      <c r="N228" t="s">
        <v>240</v>
      </c>
      <c r="O228">
        <v>79.75</v>
      </c>
      <c r="P228">
        <v>199.61</v>
      </c>
      <c r="Q228">
        <v>201.02099999999999</v>
      </c>
      <c r="R228" s="4">
        <v>-27.985601900799999</v>
      </c>
    </row>
    <row r="229" spans="1:18">
      <c r="A229" s="12" t="s">
        <v>229</v>
      </c>
      <c r="B229" s="12">
        <v>76.5</v>
      </c>
      <c r="C229" s="17">
        <v>-27.699078599999996</v>
      </c>
      <c r="D229" s="17"/>
      <c r="E229" s="17"/>
      <c r="F229" s="17">
        <v>-27.699078599999996</v>
      </c>
      <c r="G229" s="17"/>
      <c r="H229" s="18">
        <v>3.2193199999999998E-2</v>
      </c>
      <c r="I229" s="18"/>
      <c r="J229" s="18"/>
      <c r="K229" s="18">
        <f t="shared" si="21"/>
        <v>3.2193199999999998E-2</v>
      </c>
      <c r="L229" s="18"/>
      <c r="M229" s="5"/>
      <c r="N229" t="s">
        <v>241</v>
      </c>
      <c r="O229">
        <v>80</v>
      </c>
      <c r="P229">
        <v>199.60300000000001</v>
      </c>
      <c r="Q229">
        <v>201.01499999999999</v>
      </c>
      <c r="R229" s="4">
        <v>-28.733885486079998</v>
      </c>
    </row>
    <row r="230" spans="1:18">
      <c r="A230" s="12" t="s">
        <v>230</v>
      </c>
      <c r="B230" s="12">
        <v>76.75</v>
      </c>
      <c r="C230" s="17">
        <v>-27.602608599999996</v>
      </c>
      <c r="D230" s="17"/>
      <c r="E230" s="17"/>
      <c r="F230" s="17">
        <v>-27.602608599999996</v>
      </c>
      <c r="G230" s="17"/>
      <c r="H230" s="18">
        <v>2.5376931509709755E-2</v>
      </c>
      <c r="I230" s="18"/>
      <c r="J230" s="18"/>
      <c r="K230" s="18">
        <f t="shared" si="21"/>
        <v>2.5376931509709755E-2</v>
      </c>
      <c r="L230" s="18"/>
      <c r="M230" s="5"/>
      <c r="N230" t="s">
        <v>242</v>
      </c>
      <c r="O230">
        <v>80.25</v>
      </c>
      <c r="P230">
        <v>199.59399999999999</v>
      </c>
      <c r="Q230">
        <v>201.01</v>
      </c>
      <c r="R230" s="4">
        <v>-28.808532070399998</v>
      </c>
    </row>
    <row r="231" spans="1:18">
      <c r="A231" s="12" t="s">
        <v>231</v>
      </c>
      <c r="B231" s="12">
        <v>77</v>
      </c>
      <c r="C231" s="17">
        <v>-26.530826899999994</v>
      </c>
      <c r="D231" s="17"/>
      <c r="E231" s="17"/>
      <c r="F231" s="17">
        <v>-26.530826899999994</v>
      </c>
      <c r="G231" s="17"/>
      <c r="H231" s="18">
        <v>3.200945706544394E-2</v>
      </c>
      <c r="I231" s="18"/>
      <c r="J231" s="18"/>
      <c r="K231" s="18">
        <f t="shared" si="21"/>
        <v>3.200945706544394E-2</v>
      </c>
      <c r="L231" s="18"/>
      <c r="M231" s="5"/>
      <c r="N231" t="s">
        <v>243</v>
      </c>
      <c r="O231">
        <v>80.5</v>
      </c>
      <c r="P231">
        <v>199.584</v>
      </c>
      <c r="Q231">
        <v>201.005</v>
      </c>
      <c r="R231" s="4">
        <v>-29.192007741440001</v>
      </c>
    </row>
    <row r="232" spans="1:18">
      <c r="A232" s="12" t="s">
        <v>232</v>
      </c>
      <c r="B232" s="12">
        <v>77.25</v>
      </c>
      <c r="C232" s="17">
        <v>-27.523503199999997</v>
      </c>
      <c r="D232" s="17"/>
      <c r="E232" s="17"/>
      <c r="F232" s="17">
        <v>-27.523503199999997</v>
      </c>
      <c r="G232" s="17"/>
      <c r="H232" s="18">
        <v>2.7363248302818347E-2</v>
      </c>
      <c r="I232" s="18"/>
      <c r="J232" s="18"/>
      <c r="K232" s="18">
        <f t="shared" si="21"/>
        <v>2.7363248302818347E-2</v>
      </c>
      <c r="L232" s="18"/>
      <c r="M232" s="5"/>
      <c r="N232" t="s">
        <v>244</v>
      </c>
      <c r="O232">
        <v>80.75</v>
      </c>
      <c r="P232">
        <v>199.578</v>
      </c>
      <c r="Q232">
        <v>201</v>
      </c>
      <c r="R232" s="4">
        <v>-28.929933547519994</v>
      </c>
    </row>
    <row r="233" spans="1:18">
      <c r="A233" s="12" t="s">
        <v>279</v>
      </c>
      <c r="B233" s="12">
        <v>77.5</v>
      </c>
      <c r="C233" s="17">
        <v>-27.148234899999999</v>
      </c>
      <c r="D233" s="17"/>
      <c r="E233" s="17"/>
      <c r="F233" s="17">
        <v>-27.148234899999999</v>
      </c>
      <c r="G233" s="17"/>
      <c r="H233" s="18">
        <v>5.3772520217013002E-2</v>
      </c>
      <c r="I233" s="18"/>
      <c r="J233" s="18"/>
      <c r="K233" s="18">
        <f t="shared" si="21"/>
        <v>5.3772520217013002E-2</v>
      </c>
      <c r="L233" s="18"/>
      <c r="M233" s="5"/>
      <c r="N233" t="s">
        <v>245</v>
      </c>
      <c r="O233">
        <v>81</v>
      </c>
      <c r="P233">
        <v>199.56899999999999</v>
      </c>
      <c r="Q233">
        <v>200.994</v>
      </c>
      <c r="R233" s="4">
        <v>-28.337131910399997</v>
      </c>
    </row>
    <row r="234" spans="1:18">
      <c r="A234" s="12" t="s">
        <v>233</v>
      </c>
      <c r="B234" s="12">
        <v>77.75</v>
      </c>
      <c r="C234" s="17">
        <v>-26.898377599999996</v>
      </c>
      <c r="D234" s="17"/>
      <c r="E234" s="17"/>
      <c r="F234" s="17">
        <v>-26.898377599999996</v>
      </c>
      <c r="G234" s="17"/>
      <c r="H234" s="18">
        <v>4.2743040793602596E-2</v>
      </c>
      <c r="I234" s="18"/>
      <c r="J234" s="18"/>
      <c r="K234" s="18">
        <f t="shared" si="21"/>
        <v>4.2743040793602596E-2</v>
      </c>
      <c r="L234" s="18"/>
      <c r="M234" s="5"/>
      <c r="N234" t="s">
        <v>246</v>
      </c>
      <c r="O234">
        <v>81.25</v>
      </c>
      <c r="P234">
        <v>199.56200000000001</v>
      </c>
      <c r="Q234">
        <v>200.988</v>
      </c>
      <c r="R234" s="4">
        <v>-27.885966315519997</v>
      </c>
    </row>
    <row r="235" spans="1:18">
      <c r="A235" s="12" t="s">
        <v>234</v>
      </c>
      <c r="B235" s="12">
        <v>78</v>
      </c>
      <c r="C235" s="17">
        <v>-26.194146599999996</v>
      </c>
      <c r="D235" s="17"/>
      <c r="E235" s="17"/>
      <c r="F235" s="17">
        <v>-26.194146599999996</v>
      </c>
      <c r="G235" s="17"/>
      <c r="H235" s="18">
        <v>3.1125979813164392E-2</v>
      </c>
      <c r="I235" s="18"/>
      <c r="J235" s="18"/>
      <c r="K235" s="18">
        <f t="shared" si="21"/>
        <v>3.1125979813164392E-2</v>
      </c>
      <c r="L235" s="18"/>
      <c r="M235" s="5"/>
      <c r="N235" t="s">
        <v>247</v>
      </c>
      <c r="O235">
        <v>81.5</v>
      </c>
      <c r="P235">
        <v>199.553</v>
      </c>
      <c r="Q235">
        <v>200.983</v>
      </c>
      <c r="R235" s="4">
        <v>-28.368549585919997</v>
      </c>
    </row>
    <row r="236" spans="1:18">
      <c r="A236" s="12" t="s">
        <v>235</v>
      </c>
      <c r="B236" s="12">
        <v>78.25</v>
      </c>
      <c r="C236" s="17">
        <v>-27.728984299999997</v>
      </c>
      <c r="D236" s="17"/>
      <c r="E236" s="17"/>
      <c r="F236" s="17">
        <v>-27.728984299999997</v>
      </c>
      <c r="G236" s="17"/>
      <c r="H236" s="18">
        <v>3.6743102142393416E-2</v>
      </c>
      <c r="I236" s="18"/>
      <c r="J236" s="18"/>
      <c r="K236" s="18">
        <f t="shared" si="21"/>
        <v>3.6743102142393416E-2</v>
      </c>
      <c r="L236" s="18"/>
      <c r="M236" s="5"/>
      <c r="N236" t="s">
        <v>248</v>
      </c>
      <c r="O236">
        <v>81.650000000000006</v>
      </c>
      <c r="P236">
        <v>199.548</v>
      </c>
      <c r="Q236">
        <v>200.98</v>
      </c>
      <c r="R236" s="4">
        <v>-28.979155692799999</v>
      </c>
    </row>
    <row r="237" spans="1:18">
      <c r="A237" s="12" t="s">
        <v>236</v>
      </c>
      <c r="B237" s="12">
        <v>78.5</v>
      </c>
      <c r="C237" s="17">
        <v>-25.463868699999995</v>
      </c>
      <c r="D237" s="17"/>
      <c r="E237" s="17"/>
      <c r="F237" s="17">
        <v>-25.463868699999995</v>
      </c>
      <c r="G237" s="17"/>
      <c r="H237" s="18">
        <v>3.9454501624035729E-2</v>
      </c>
      <c r="I237" s="18"/>
      <c r="J237" s="18"/>
      <c r="K237" s="18">
        <f t="shared" si="21"/>
        <v>3.9454501624035729E-2</v>
      </c>
      <c r="L237" s="18"/>
      <c r="M237" s="5"/>
      <c r="N237" t="s">
        <v>249</v>
      </c>
      <c r="O237">
        <v>81.75</v>
      </c>
      <c r="P237">
        <v>199.54300000000001</v>
      </c>
      <c r="Q237">
        <v>200.97800000000001</v>
      </c>
      <c r="R237" s="4">
        <v>-29.034371173119997</v>
      </c>
    </row>
    <row r="238" spans="1:18">
      <c r="A238" s="12" t="s">
        <v>280</v>
      </c>
      <c r="B238" s="12">
        <v>78.75</v>
      </c>
      <c r="C238" s="17">
        <v>-22.936354699999995</v>
      </c>
      <c r="D238" s="17">
        <v>-23.541557126199997</v>
      </c>
      <c r="E238" s="17"/>
      <c r="F238" s="17">
        <f>AVERAGE(C238:E238)</f>
        <v>-23.238955913099996</v>
      </c>
      <c r="G238" s="17"/>
      <c r="H238" s="18">
        <v>5.5929255539449163E-2</v>
      </c>
      <c r="I238" s="18">
        <v>6.1344852047424514E-2</v>
      </c>
      <c r="J238" s="18"/>
      <c r="K238" s="18">
        <f t="shared" si="21"/>
        <v>5.8637053793436839E-2</v>
      </c>
      <c r="L238" s="18"/>
      <c r="M238" s="5"/>
      <c r="N238" t="s">
        <v>250</v>
      </c>
      <c r="O238">
        <v>82.05</v>
      </c>
      <c r="P238">
        <v>199.536</v>
      </c>
      <c r="Q238">
        <v>200.971</v>
      </c>
      <c r="R238" s="4">
        <v>-31.213567999999995</v>
      </c>
    </row>
    <row r="239" spans="1:18">
      <c r="A239" s="12" t="s">
        <v>237</v>
      </c>
      <c r="B239" s="12">
        <v>79</v>
      </c>
      <c r="C239" s="17">
        <v>-28.393040728199999</v>
      </c>
      <c r="D239" s="17"/>
      <c r="E239" s="17"/>
      <c r="F239" s="17">
        <v>-28.393040728199999</v>
      </c>
      <c r="G239" s="17"/>
      <c r="H239" s="18">
        <v>4.7624562050359705E-2</v>
      </c>
      <c r="I239" s="18"/>
      <c r="J239" s="18"/>
      <c r="K239" s="18">
        <f t="shared" si="21"/>
        <v>4.7624562050359705E-2</v>
      </c>
      <c r="L239" s="18"/>
      <c r="M239" s="5"/>
      <c r="N239" t="s">
        <v>251</v>
      </c>
      <c r="O239">
        <v>82.5</v>
      </c>
      <c r="P239">
        <v>199.51900000000001</v>
      </c>
      <c r="Q239">
        <v>200.96199999999999</v>
      </c>
      <c r="R239" s="4">
        <v>-29.980367822239998</v>
      </c>
    </row>
    <row r="240" spans="1:18">
      <c r="A240" s="12" t="s">
        <v>238</v>
      </c>
      <c r="B240" s="12">
        <v>79.25</v>
      </c>
      <c r="C240" s="17">
        <v>-28.742340092199999</v>
      </c>
      <c r="D240" s="17"/>
      <c r="E240" s="17"/>
      <c r="F240" s="17">
        <v>-28.742340092199999</v>
      </c>
      <c r="G240" s="17"/>
      <c r="H240" s="18">
        <v>4.4528568725099596E-2</v>
      </c>
      <c r="I240" s="18"/>
      <c r="J240" s="18"/>
      <c r="K240" s="18">
        <f t="shared" si="21"/>
        <v>4.4528568725099596E-2</v>
      </c>
      <c r="L240" s="18"/>
      <c r="M240" s="5"/>
      <c r="N240" t="s">
        <v>252</v>
      </c>
      <c r="O240">
        <v>82.75</v>
      </c>
      <c r="P240">
        <v>199.51</v>
      </c>
      <c r="Q240">
        <v>200.95599999999999</v>
      </c>
      <c r="R240" s="4">
        <v>-28.993824098799998</v>
      </c>
    </row>
    <row r="241" spans="1:18">
      <c r="A241" s="12" t="s">
        <v>239</v>
      </c>
      <c r="B241" s="12">
        <v>79.5</v>
      </c>
      <c r="C241" s="17">
        <v>-28.777376761599996</v>
      </c>
      <c r="D241" s="17"/>
      <c r="E241" s="17"/>
      <c r="F241" s="17">
        <v>-28.777376761599996</v>
      </c>
      <c r="G241" s="17"/>
      <c r="H241" s="18">
        <v>4.1208901532531893E-2</v>
      </c>
      <c r="I241" s="18"/>
      <c r="J241" s="18"/>
      <c r="K241" s="18">
        <f t="shared" si="21"/>
        <v>4.1208901532531893E-2</v>
      </c>
      <c r="L241" s="18"/>
      <c r="M241" s="5"/>
      <c r="N241" t="s">
        <v>253</v>
      </c>
      <c r="O241">
        <v>83</v>
      </c>
      <c r="P241">
        <v>199.5</v>
      </c>
      <c r="Q241">
        <v>200.95099999999999</v>
      </c>
      <c r="R241" s="4">
        <v>-28.095871850560002</v>
      </c>
    </row>
    <row r="242" spans="1:18">
      <c r="A242" s="12" t="s">
        <v>240</v>
      </c>
      <c r="B242" s="12">
        <v>79.75</v>
      </c>
      <c r="C242" s="17">
        <v>-27.985601900799999</v>
      </c>
      <c r="D242" s="17"/>
      <c r="E242" s="17"/>
      <c r="F242" s="17">
        <v>-27.985601900799999</v>
      </c>
      <c r="G242" s="17"/>
      <c r="H242" s="18">
        <v>4.6357598640740037E-2</v>
      </c>
      <c r="I242" s="18"/>
      <c r="J242" s="18"/>
      <c r="K242" s="18">
        <f t="shared" si="21"/>
        <v>4.6357598640740037E-2</v>
      </c>
      <c r="L242" s="18"/>
      <c r="M242" s="5"/>
      <c r="N242" t="s">
        <v>254</v>
      </c>
      <c r="O242">
        <v>83.25</v>
      </c>
      <c r="P242">
        <v>199.49100000000001</v>
      </c>
      <c r="Q242">
        <v>200.946</v>
      </c>
      <c r="R242" s="4">
        <v>-27.74730495168</v>
      </c>
    </row>
    <row r="243" spans="1:18">
      <c r="A243" s="12" t="s">
        <v>241</v>
      </c>
      <c r="B243" s="12">
        <v>80</v>
      </c>
      <c r="C243" s="17">
        <v>-28.733885486079998</v>
      </c>
      <c r="D243" s="17"/>
      <c r="E243" s="17"/>
      <c r="F243" s="17">
        <v>-28.733885486079998</v>
      </c>
      <c r="G243" s="17"/>
      <c r="H243" s="18">
        <v>4.3691780821917804E-2</v>
      </c>
      <c r="I243" s="18"/>
      <c r="J243" s="18"/>
      <c r="K243" s="18">
        <f t="shared" si="21"/>
        <v>4.3691780821917804E-2</v>
      </c>
      <c r="L243" s="18"/>
      <c r="M243" s="5"/>
      <c r="N243" t="s">
        <v>255</v>
      </c>
      <c r="O243">
        <v>83.5</v>
      </c>
      <c r="P243">
        <v>199.48099999999999</v>
      </c>
      <c r="Q243">
        <v>200.941</v>
      </c>
      <c r="R243" s="4">
        <v>-29.077952949279997</v>
      </c>
    </row>
    <row r="244" spans="1:18">
      <c r="A244" s="12" t="s">
        <v>242</v>
      </c>
      <c r="B244" s="12">
        <v>80.25</v>
      </c>
      <c r="C244" s="19">
        <v>-28.602011614719999</v>
      </c>
      <c r="D244" s="19">
        <v>-29.015052526079998</v>
      </c>
      <c r="E244" s="19"/>
      <c r="F244" s="17">
        <v>-28.808532070399998</v>
      </c>
      <c r="G244" s="17">
        <v>0.29206402933012737</v>
      </c>
      <c r="H244" s="20">
        <v>4.0473032476588955E-2</v>
      </c>
      <c r="I244" s="20">
        <v>4.3929744346116024E-2</v>
      </c>
      <c r="J244" s="18"/>
      <c r="K244" s="18">
        <f t="shared" si="21"/>
        <v>4.2201388411352486E-2</v>
      </c>
      <c r="L244" s="18">
        <f>STDEV(H244:J244)</f>
        <v>2.4442644035506194E-3</v>
      </c>
      <c r="M244" s="5"/>
      <c r="N244" t="s">
        <v>256</v>
      </c>
      <c r="O244">
        <v>83.75</v>
      </c>
      <c r="P244">
        <v>199.47399999999999</v>
      </c>
      <c r="Q244">
        <v>200.93600000000001</v>
      </c>
      <c r="R244" s="4">
        <v>-27.940189842399999</v>
      </c>
    </row>
    <row r="245" spans="1:18">
      <c r="A245" s="12" t="s">
        <v>243</v>
      </c>
      <c r="B245" s="12">
        <v>80.5</v>
      </c>
      <c r="C245" s="17">
        <v>-29.192007741440001</v>
      </c>
      <c r="D245" s="17"/>
      <c r="E245" s="17"/>
      <c r="F245" s="17">
        <v>-29.192007741440001</v>
      </c>
      <c r="G245" s="17"/>
      <c r="H245" s="18">
        <v>4.1257152061855665E-2</v>
      </c>
      <c r="I245" s="18"/>
      <c r="J245" s="18"/>
      <c r="K245" s="18">
        <f t="shared" si="21"/>
        <v>4.1257152061855665E-2</v>
      </c>
      <c r="L245" s="18"/>
      <c r="M245" s="5"/>
      <c r="N245" t="s">
        <v>257</v>
      </c>
      <c r="O245">
        <v>84</v>
      </c>
      <c r="P245">
        <v>199.465</v>
      </c>
      <c r="Q245">
        <v>200.93100000000001</v>
      </c>
      <c r="R245" s="4">
        <v>-27.122982575519998</v>
      </c>
    </row>
    <row r="246" spans="1:18">
      <c r="A246" s="12" t="s">
        <v>244</v>
      </c>
      <c r="B246" s="12">
        <v>80.75</v>
      </c>
      <c r="C246" s="17">
        <v>-28.929933547519994</v>
      </c>
      <c r="D246" s="17"/>
      <c r="E246" s="17"/>
      <c r="F246" s="17">
        <v>-28.929933547519994</v>
      </c>
      <c r="G246" s="17"/>
      <c r="H246" s="18">
        <v>4.231992120814182E-2</v>
      </c>
      <c r="I246" s="18"/>
      <c r="J246" s="18"/>
      <c r="K246" s="18">
        <f t="shared" si="21"/>
        <v>4.231992120814182E-2</v>
      </c>
      <c r="L246" s="18"/>
      <c r="M246" s="5"/>
      <c r="N246" t="s">
        <v>258</v>
      </c>
      <c r="O246">
        <v>84.25</v>
      </c>
      <c r="P246">
        <v>199.458</v>
      </c>
      <c r="Q246">
        <v>200.92500000000001</v>
      </c>
      <c r="R246" s="4">
        <v>-27.640151876799997</v>
      </c>
    </row>
    <row r="247" spans="1:18">
      <c r="A247" s="12" t="s">
        <v>245</v>
      </c>
      <c r="B247" s="12">
        <v>81</v>
      </c>
      <c r="C247" s="17">
        <v>-28.337131910399997</v>
      </c>
      <c r="D247" s="17"/>
      <c r="E247" s="17"/>
      <c r="F247" s="17">
        <v>-28.337131910399997</v>
      </c>
      <c r="G247" s="17"/>
      <c r="H247" s="18">
        <v>8.4825137862865455E-2</v>
      </c>
      <c r="I247" s="18"/>
      <c r="J247" s="18"/>
      <c r="K247" s="18">
        <f t="shared" si="21"/>
        <v>8.4825137862865455E-2</v>
      </c>
      <c r="L247" s="18"/>
      <c r="M247" s="5"/>
      <c r="N247" t="s">
        <v>259</v>
      </c>
      <c r="O247">
        <v>84.5</v>
      </c>
      <c r="P247">
        <v>199.452</v>
      </c>
      <c r="Q247">
        <v>200.92</v>
      </c>
      <c r="R247" s="4">
        <v>-27.388926590079997</v>
      </c>
    </row>
    <row r="248" spans="1:18">
      <c r="A248" s="12" t="s">
        <v>246</v>
      </c>
      <c r="B248" s="12">
        <v>81.25</v>
      </c>
      <c r="C248" s="17">
        <v>-27.885966315519997</v>
      </c>
      <c r="D248" s="17"/>
      <c r="E248" s="17"/>
      <c r="F248" s="17">
        <v>-27.885966315519997</v>
      </c>
      <c r="G248" s="17"/>
      <c r="H248" s="18">
        <v>8.1288496990218215E-2</v>
      </c>
      <c r="I248" s="18"/>
      <c r="J248" s="18"/>
      <c r="K248" s="18">
        <f t="shared" si="21"/>
        <v>8.1288496990218215E-2</v>
      </c>
      <c r="L248" s="18"/>
      <c r="M248" s="5"/>
      <c r="N248" t="s">
        <v>260</v>
      </c>
      <c r="O248">
        <v>84.75</v>
      </c>
      <c r="P248">
        <v>199.44399999999999</v>
      </c>
      <c r="Q248">
        <v>200.91399999999999</v>
      </c>
      <c r="R248" s="4">
        <v>-28.129541716959999</v>
      </c>
    </row>
    <row r="249" spans="1:18">
      <c r="A249" s="12" t="s">
        <v>247</v>
      </c>
      <c r="B249" s="12">
        <v>81.5</v>
      </c>
      <c r="C249" s="17">
        <v>-28.368549585919997</v>
      </c>
      <c r="D249" s="17"/>
      <c r="E249" s="17"/>
      <c r="F249" s="17">
        <v>-28.368549585919997</v>
      </c>
      <c r="G249" s="17"/>
      <c r="H249" s="18">
        <v>0.16754869782046547</v>
      </c>
      <c r="I249" s="18"/>
      <c r="J249" s="18"/>
      <c r="K249" s="18">
        <f t="shared" si="21"/>
        <v>0.16754869782046547</v>
      </c>
      <c r="L249" s="18"/>
      <c r="M249" s="5"/>
      <c r="N249" t="s">
        <v>261</v>
      </c>
      <c r="O249">
        <v>85</v>
      </c>
      <c r="P249">
        <v>199.43899999999999</v>
      </c>
      <c r="Q249">
        <v>200.90899999999999</v>
      </c>
      <c r="R249" s="4">
        <v>-28.022615638559998</v>
      </c>
    </row>
    <row r="250" spans="1:18">
      <c r="A250" s="12" t="s">
        <v>248</v>
      </c>
      <c r="B250" s="12">
        <v>81.650000000000006</v>
      </c>
      <c r="C250" s="17">
        <v>-28.979155692799999</v>
      </c>
      <c r="D250" s="17"/>
      <c r="E250" s="17"/>
      <c r="F250" s="17">
        <v>-28.979155692799999</v>
      </c>
      <c r="G250" s="17"/>
      <c r="H250" s="18">
        <v>6.6995768902381167E-2</v>
      </c>
      <c r="I250" s="18"/>
      <c r="J250" s="18"/>
      <c r="K250" s="18">
        <f t="shared" si="21"/>
        <v>6.6995768902381167E-2</v>
      </c>
      <c r="L250" s="18"/>
      <c r="M250" s="5"/>
      <c r="N250" t="s">
        <v>262</v>
      </c>
      <c r="O250">
        <v>85.25</v>
      </c>
      <c r="P250">
        <v>199.429</v>
      </c>
      <c r="Q250">
        <v>200.90299999999999</v>
      </c>
      <c r="R250" s="4">
        <v>-28.447125896959996</v>
      </c>
    </row>
    <row r="251" spans="1:18">
      <c r="A251" s="12" t="s">
        <v>249</v>
      </c>
      <c r="B251" s="12">
        <v>81.75</v>
      </c>
      <c r="C251" s="17">
        <v>-29.034371173119997</v>
      </c>
      <c r="D251" s="17"/>
      <c r="E251" s="17"/>
      <c r="F251" s="17">
        <v>-29.034371173119997</v>
      </c>
      <c r="G251" s="17"/>
      <c r="H251" s="18">
        <v>0.11476227632736874</v>
      </c>
      <c r="I251" s="18"/>
      <c r="J251" s="18"/>
      <c r="K251" s="18">
        <f t="shared" si="21"/>
        <v>0.11476227632736874</v>
      </c>
      <c r="L251" s="18"/>
      <c r="M251" s="5"/>
      <c r="N251" t="s">
        <v>263</v>
      </c>
      <c r="O251">
        <v>85.5</v>
      </c>
      <c r="P251">
        <v>199.42</v>
      </c>
      <c r="Q251">
        <v>200.898</v>
      </c>
      <c r="R251" s="4">
        <v>-28.711036912639997</v>
      </c>
    </row>
    <row r="252" spans="1:18">
      <c r="A252" s="12" t="s">
        <v>250</v>
      </c>
      <c r="B252" s="12">
        <v>82.05</v>
      </c>
      <c r="C252" s="17">
        <v>-31.213567999999995</v>
      </c>
      <c r="D252" s="17"/>
      <c r="E252" s="17"/>
      <c r="F252" s="17">
        <v>-31.213567999999995</v>
      </c>
      <c r="G252" s="17"/>
      <c r="H252" s="18">
        <v>8.3455547945205488E-2</v>
      </c>
      <c r="I252" s="18"/>
      <c r="J252" s="18"/>
      <c r="K252" s="18">
        <f t="shared" si="21"/>
        <v>8.3455547945205488E-2</v>
      </c>
      <c r="L252" s="18"/>
      <c r="M252" s="5"/>
      <c r="N252" t="s">
        <v>264</v>
      </c>
      <c r="O252">
        <v>85.75</v>
      </c>
      <c r="P252">
        <v>199.41399999999999</v>
      </c>
      <c r="Q252">
        <v>200.893</v>
      </c>
      <c r="R252" s="4">
        <v>-27.570675616319996</v>
      </c>
    </row>
    <row r="253" spans="1:18">
      <c r="A253" s="12" t="s">
        <v>251</v>
      </c>
      <c r="B253" s="12">
        <v>82.5</v>
      </c>
      <c r="C253" s="19">
        <v>-30.263783999999994</v>
      </c>
      <c r="D253" s="19">
        <v>-29.696951644479999</v>
      </c>
      <c r="E253" s="19"/>
      <c r="F253" s="17">
        <v>-29.980367822239998</v>
      </c>
      <c r="G253" s="17">
        <v>0.40081100238413275</v>
      </c>
      <c r="H253" s="20">
        <v>0.26009909362447214</v>
      </c>
      <c r="I253" s="20">
        <v>0.23996394930962736</v>
      </c>
      <c r="J253" s="18"/>
      <c r="K253" s="18">
        <f t="shared" si="21"/>
        <v>0.25003152146704977</v>
      </c>
      <c r="L253" s="18">
        <f>STDEV(H253:J253)</f>
        <v>1.4237697085196507E-2</v>
      </c>
      <c r="M253" s="5"/>
      <c r="N253" t="s">
        <v>265</v>
      </c>
      <c r="O253">
        <v>86</v>
      </c>
      <c r="P253">
        <v>199.40600000000001</v>
      </c>
      <c r="Q253">
        <v>200.88800000000001</v>
      </c>
      <c r="R253" s="4">
        <v>-28.169144933920002</v>
      </c>
    </row>
    <row r="254" spans="1:18">
      <c r="A254" s="12" t="s">
        <v>252</v>
      </c>
      <c r="B254" s="12">
        <v>82.75</v>
      </c>
      <c r="C254" s="19">
        <v>-29.617207999999998</v>
      </c>
      <c r="D254" s="19">
        <v>-28.370440197599997</v>
      </c>
      <c r="E254" s="19"/>
      <c r="F254" s="17">
        <v>-28.993824098799998</v>
      </c>
      <c r="G254" s="17">
        <v>0.88159796764209009</v>
      </c>
      <c r="H254" s="20">
        <v>0.1015550454086781</v>
      </c>
      <c r="I254" s="20">
        <v>0.10060946992372309</v>
      </c>
      <c r="J254" s="18"/>
      <c r="K254" s="18">
        <f t="shared" ref="K254:K280" si="22">AVERAGE(H254:J254)</f>
        <v>0.1010822576662006</v>
      </c>
      <c r="L254" s="18">
        <f>STDEV(H254:J254)</f>
        <v>6.6862283753544639E-4</v>
      </c>
      <c r="M254" s="5"/>
      <c r="N254" t="s">
        <v>266</v>
      </c>
      <c r="O254">
        <v>86.25</v>
      </c>
      <c r="P254">
        <v>199.4</v>
      </c>
      <c r="Q254">
        <v>200.88300000000001</v>
      </c>
      <c r="R254" s="4">
        <v>-28.4266571414</v>
      </c>
    </row>
    <row r="255" spans="1:18">
      <c r="A255" s="12" t="s">
        <v>253</v>
      </c>
      <c r="B255" s="12">
        <v>83</v>
      </c>
      <c r="C255" s="17">
        <v>-28.095871850560002</v>
      </c>
      <c r="D255" s="17"/>
      <c r="E255" s="17"/>
      <c r="F255" s="17">
        <v>-28.095871850560002</v>
      </c>
      <c r="G255" s="17"/>
      <c r="H255" s="18">
        <v>0.17915746803339322</v>
      </c>
      <c r="I255" s="18"/>
      <c r="J255" s="18"/>
      <c r="K255" s="18">
        <f t="shared" si="22"/>
        <v>0.17915746803339322</v>
      </c>
      <c r="L255" s="18"/>
      <c r="M255" s="5"/>
      <c r="N255" t="s">
        <v>267</v>
      </c>
      <c r="O255">
        <v>86.5</v>
      </c>
      <c r="P255">
        <v>199.39400000000001</v>
      </c>
      <c r="Q255">
        <v>200.87700000000001</v>
      </c>
      <c r="R255" s="4">
        <v>-27.680038613400001</v>
      </c>
    </row>
    <row r="256" spans="1:18">
      <c r="A256" s="12" t="s">
        <v>254</v>
      </c>
      <c r="B256" s="12">
        <v>83.25</v>
      </c>
      <c r="C256" s="17">
        <v>-27.74730495168</v>
      </c>
      <c r="D256" s="17"/>
      <c r="E256" s="17"/>
      <c r="F256" s="17">
        <v>-27.74730495168</v>
      </c>
      <c r="G256" s="17"/>
      <c r="H256" s="18">
        <v>0.15970912865223938</v>
      </c>
      <c r="I256" s="18"/>
      <c r="J256" s="18"/>
      <c r="K256" s="18">
        <f t="shared" si="22"/>
        <v>0.15970912865223938</v>
      </c>
      <c r="L256" s="18"/>
      <c r="M256" s="5"/>
      <c r="N256" t="s">
        <v>268</v>
      </c>
      <c r="O256">
        <v>86.75</v>
      </c>
      <c r="P256">
        <v>199.38900000000001</v>
      </c>
      <c r="Q256">
        <v>200.87100000000001</v>
      </c>
      <c r="R256" s="4">
        <v>-27.608232220200001</v>
      </c>
    </row>
    <row r="257" spans="1:18">
      <c r="A257" s="12" t="s">
        <v>255</v>
      </c>
      <c r="B257" s="12">
        <v>83.5</v>
      </c>
      <c r="C257" s="17">
        <v>-29.077952949279997</v>
      </c>
      <c r="D257" s="17"/>
      <c r="E257" s="17"/>
      <c r="F257" s="17">
        <v>-29.077952949279997</v>
      </c>
      <c r="G257" s="17"/>
      <c r="H257" s="18">
        <v>0.24122995872257222</v>
      </c>
      <c r="I257" s="18"/>
      <c r="J257" s="18"/>
      <c r="K257" s="18">
        <f t="shared" si="22"/>
        <v>0.24122995872257222</v>
      </c>
      <c r="L257" s="18"/>
      <c r="M257" s="5"/>
      <c r="N257" t="s">
        <v>269</v>
      </c>
      <c r="O257">
        <v>87</v>
      </c>
      <c r="P257">
        <v>199.38300000000001</v>
      </c>
      <c r="Q257">
        <v>200.86699999999999</v>
      </c>
      <c r="R257" s="4">
        <v>-27.382659749799998</v>
      </c>
    </row>
    <row r="258" spans="1:18">
      <c r="A258" s="12" t="s">
        <v>256</v>
      </c>
      <c r="B258" s="12">
        <v>83.75</v>
      </c>
      <c r="C258" s="17">
        <v>-27.940189842399999</v>
      </c>
      <c r="D258" s="17"/>
      <c r="E258" s="17"/>
      <c r="F258" s="17">
        <v>-27.940189842399999</v>
      </c>
      <c r="G258" s="17"/>
      <c r="H258" s="18">
        <v>7.5596876151484124E-2</v>
      </c>
      <c r="I258" s="18"/>
      <c r="J258" s="18"/>
      <c r="K258" s="18">
        <f t="shared" si="22"/>
        <v>7.5596876151484124E-2</v>
      </c>
      <c r="L258" s="18"/>
      <c r="M258" s="5"/>
      <c r="N258" t="s">
        <v>270</v>
      </c>
      <c r="O258">
        <v>87.25</v>
      </c>
      <c r="P258">
        <v>199.37799999999999</v>
      </c>
      <c r="Q258">
        <v>200.86099999999999</v>
      </c>
      <c r="R258" s="4">
        <v>-28.552950492000001</v>
      </c>
    </row>
    <row r="259" spans="1:18">
      <c r="A259" s="12" t="s">
        <v>257</v>
      </c>
      <c r="B259" s="12">
        <v>84</v>
      </c>
      <c r="C259" s="17">
        <v>-27.122982575519998</v>
      </c>
      <c r="D259" s="17"/>
      <c r="E259" s="17"/>
      <c r="F259" s="17">
        <v>-27.122982575519998</v>
      </c>
      <c r="G259" s="17"/>
      <c r="H259" s="18">
        <v>8.3665338628762548E-2</v>
      </c>
      <c r="I259" s="18"/>
      <c r="J259" s="18"/>
      <c r="K259" s="18">
        <f t="shared" si="22"/>
        <v>8.3665338628762548E-2</v>
      </c>
      <c r="L259" s="18"/>
      <c r="M259" s="5"/>
      <c r="N259" t="s">
        <v>271</v>
      </c>
      <c r="O259">
        <v>87.5</v>
      </c>
      <c r="P259">
        <v>199.37200000000001</v>
      </c>
      <c r="Q259">
        <v>200.85499999999999</v>
      </c>
      <c r="R259" s="4">
        <v>-28.363856375600001</v>
      </c>
    </row>
    <row r="260" spans="1:18">
      <c r="A260" s="12" t="s">
        <v>258</v>
      </c>
      <c r="B260" s="12">
        <v>84.25</v>
      </c>
      <c r="C260" s="17">
        <v>-27.640151876799997</v>
      </c>
      <c r="D260" s="17"/>
      <c r="E260" s="17"/>
      <c r="F260" s="17">
        <v>-27.640151876799997</v>
      </c>
      <c r="G260" s="17"/>
      <c r="H260" s="18">
        <v>7.8490450485063881E-2</v>
      </c>
      <c r="I260" s="18"/>
      <c r="J260" s="18"/>
      <c r="K260" s="18">
        <f t="shared" si="22"/>
        <v>7.8490450485063881E-2</v>
      </c>
      <c r="L260" s="18"/>
      <c r="M260" s="5"/>
      <c r="N260" t="s">
        <v>272</v>
      </c>
      <c r="O260">
        <v>87.75</v>
      </c>
      <c r="P260">
        <v>199.36500000000001</v>
      </c>
      <c r="Q260">
        <v>200.85</v>
      </c>
      <c r="R260" s="4">
        <v>-28.571688524999999</v>
      </c>
    </row>
    <row r="261" spans="1:18">
      <c r="A261" s="12" t="s">
        <v>259</v>
      </c>
      <c r="B261" s="12">
        <v>84.5</v>
      </c>
      <c r="C261" s="17">
        <v>-27.388926590079997</v>
      </c>
      <c r="D261" s="17"/>
      <c r="E261" s="17"/>
      <c r="F261" s="17">
        <v>-27.388926590079997</v>
      </c>
      <c r="G261" s="17"/>
      <c r="H261" s="18">
        <v>5.3610995463037096E-2</v>
      </c>
      <c r="I261" s="18"/>
      <c r="J261" s="18"/>
      <c r="K261" s="18">
        <f t="shared" si="22"/>
        <v>5.3610995463037096E-2</v>
      </c>
      <c r="L261" s="18"/>
      <c r="M261" s="5"/>
      <c r="N261" t="s">
        <v>273</v>
      </c>
      <c r="O261">
        <v>88</v>
      </c>
      <c r="P261">
        <v>199.35599999999999</v>
      </c>
      <c r="Q261">
        <v>200.845</v>
      </c>
      <c r="R261" s="4">
        <v>-28.540713495399999</v>
      </c>
    </row>
    <row r="262" spans="1:18">
      <c r="A262" s="12" t="s">
        <v>260</v>
      </c>
      <c r="B262" s="12">
        <v>84.75</v>
      </c>
      <c r="C262" s="17">
        <v>-28.129541716959999</v>
      </c>
      <c r="D262" s="17"/>
      <c r="E262" s="17"/>
      <c r="F262" s="17">
        <v>-28.129541716959999</v>
      </c>
      <c r="G262" s="17"/>
      <c r="H262" s="18">
        <v>4.8564940052636708E-2</v>
      </c>
      <c r="I262" s="18"/>
      <c r="J262" s="18"/>
      <c r="K262" s="18">
        <f t="shared" si="22"/>
        <v>4.8564940052636708E-2</v>
      </c>
      <c r="L262" s="18"/>
      <c r="M262" s="5"/>
      <c r="N262" t="s">
        <v>274</v>
      </c>
      <c r="O262">
        <v>88.25</v>
      </c>
      <c r="P262">
        <v>199.34800000000001</v>
      </c>
      <c r="Q262">
        <v>200.839</v>
      </c>
      <c r="R262" s="4">
        <v>-27.142008669399999</v>
      </c>
    </row>
    <row r="263" spans="1:18">
      <c r="A263" s="12" t="s">
        <v>261</v>
      </c>
      <c r="B263" s="12">
        <v>85</v>
      </c>
      <c r="C263" s="17">
        <v>-28.022615638559998</v>
      </c>
      <c r="D263" s="17"/>
      <c r="E263" s="17"/>
      <c r="F263" s="17">
        <v>-28.022615638559998</v>
      </c>
      <c r="G263" s="17"/>
      <c r="H263" s="18">
        <v>4.614070078949703E-2</v>
      </c>
      <c r="I263" s="18"/>
      <c r="J263" s="18"/>
      <c r="K263" s="18">
        <f t="shared" si="22"/>
        <v>4.614070078949703E-2</v>
      </c>
      <c r="L263" s="18"/>
      <c r="M263" s="5"/>
      <c r="N263" t="s">
        <v>275</v>
      </c>
      <c r="O263">
        <v>88.5</v>
      </c>
      <c r="P263">
        <v>199.34100000000001</v>
      </c>
      <c r="Q263">
        <v>200.834</v>
      </c>
      <c r="R263" s="4">
        <v>-28.251071416999999</v>
      </c>
    </row>
    <row r="264" spans="1:18">
      <c r="A264" s="12" t="s">
        <v>262</v>
      </c>
      <c r="B264" s="12">
        <v>85.25</v>
      </c>
      <c r="C264" s="17">
        <v>-28.447125896959996</v>
      </c>
      <c r="D264" s="17"/>
      <c r="E264" s="17"/>
      <c r="F264" s="17">
        <v>-28.447125896959996</v>
      </c>
      <c r="G264" s="17"/>
      <c r="H264" s="18">
        <v>4.5590756213643578E-2</v>
      </c>
      <c r="I264" s="18"/>
      <c r="J264" s="18"/>
      <c r="K264" s="18">
        <f t="shared" si="22"/>
        <v>4.5590756213643578E-2</v>
      </c>
      <c r="L264" s="18"/>
      <c r="M264" s="5"/>
      <c r="N264" s="5" t="s">
        <v>276</v>
      </c>
      <c r="O264" s="5">
        <v>88.75</v>
      </c>
      <c r="P264">
        <v>199.334</v>
      </c>
      <c r="Q264">
        <v>200.828</v>
      </c>
      <c r="R264" s="4">
        <v>-27.935985031199998</v>
      </c>
    </row>
    <row r="265" spans="1:18">
      <c r="A265" s="12" t="s">
        <v>263</v>
      </c>
      <c r="B265" s="12">
        <v>85.5</v>
      </c>
      <c r="C265" s="17">
        <v>-28.711036912639997</v>
      </c>
      <c r="D265" s="17"/>
      <c r="E265" s="17"/>
      <c r="F265" s="17">
        <v>-28.711036912639997</v>
      </c>
      <c r="G265" s="17"/>
      <c r="H265" s="18">
        <v>4.2674591783671348E-2</v>
      </c>
      <c r="I265" s="18"/>
      <c r="J265" s="18"/>
      <c r="K265" s="18">
        <f t="shared" si="22"/>
        <v>4.2674591783671348E-2</v>
      </c>
      <c r="L265" s="18"/>
      <c r="M265" s="5"/>
      <c r="N265" s="5" t="s">
        <v>277</v>
      </c>
      <c r="O265" s="5">
        <v>89</v>
      </c>
      <c r="P265">
        <v>199.32599999999999</v>
      </c>
      <c r="Q265">
        <v>200.82300000000001</v>
      </c>
      <c r="R265" s="4">
        <v>-28.115290571599999</v>
      </c>
    </row>
    <row r="266" spans="1:18">
      <c r="A266" s="12" t="s">
        <v>264</v>
      </c>
      <c r="B266" s="12">
        <v>85.75</v>
      </c>
      <c r="C266" s="17">
        <v>-27.570675616319996</v>
      </c>
      <c r="D266" s="17"/>
      <c r="E266" s="17"/>
      <c r="F266" s="17">
        <v>-27.570675616319996</v>
      </c>
      <c r="G266" s="17"/>
      <c r="H266" s="18">
        <v>4.0042671497982373E-2</v>
      </c>
      <c r="I266" s="18"/>
      <c r="J266" s="18"/>
      <c r="K266" s="18">
        <f t="shared" si="22"/>
        <v>4.0042671497982373E-2</v>
      </c>
      <c r="L266" s="18"/>
      <c r="M266" s="5"/>
      <c r="N266" s="5" t="s">
        <v>278</v>
      </c>
      <c r="O266" s="5">
        <v>89.25</v>
      </c>
      <c r="P266">
        <v>199.31700000000001</v>
      </c>
      <c r="Q266">
        <v>200.81899999999999</v>
      </c>
      <c r="R266" s="4">
        <v>-28.095956857400001</v>
      </c>
    </row>
    <row r="267" spans="1:18">
      <c r="A267" s="12" t="s">
        <v>265</v>
      </c>
      <c r="B267" s="12">
        <v>86</v>
      </c>
      <c r="C267" s="17">
        <v>-28.169144933920002</v>
      </c>
      <c r="D267" s="17"/>
      <c r="E267" s="17"/>
      <c r="F267" s="17">
        <v>-28.169144933920002</v>
      </c>
      <c r="G267" s="17"/>
      <c r="H267" s="18">
        <v>3.7146422564821299E-2</v>
      </c>
      <c r="I267" s="18"/>
      <c r="J267" s="18"/>
      <c r="K267" s="18">
        <f t="shared" si="22"/>
        <v>3.7146422564821299E-2</v>
      </c>
      <c r="L267" s="18"/>
      <c r="M267" s="5"/>
    </row>
    <row r="268" spans="1:18">
      <c r="A268" s="12" t="s">
        <v>266</v>
      </c>
      <c r="B268" s="12">
        <v>86.25</v>
      </c>
      <c r="C268" s="17">
        <v>-28.4266571414</v>
      </c>
      <c r="D268" s="17"/>
      <c r="E268" s="17"/>
      <c r="F268" s="17">
        <v>-28.4266571414</v>
      </c>
      <c r="G268" s="17"/>
      <c r="H268" s="18">
        <v>4.0866336488100709E-2</v>
      </c>
      <c r="I268" s="18"/>
      <c r="J268" s="18"/>
      <c r="K268" s="18">
        <f t="shared" si="22"/>
        <v>4.0866336488100709E-2</v>
      </c>
      <c r="L268" s="18"/>
      <c r="M268" s="5"/>
    </row>
    <row r="269" spans="1:18">
      <c r="A269" s="12" t="s">
        <v>267</v>
      </c>
      <c r="B269" s="12">
        <v>86.5</v>
      </c>
      <c r="C269" s="17">
        <v>-27.680038613400001</v>
      </c>
      <c r="D269" s="17"/>
      <c r="E269" s="17"/>
      <c r="F269" s="17">
        <v>-27.680038613400001</v>
      </c>
      <c r="G269" s="17"/>
      <c r="H269" s="18">
        <v>4.9182374639769447E-2</v>
      </c>
      <c r="I269" s="18"/>
      <c r="J269" s="18"/>
      <c r="K269" s="18">
        <f t="shared" si="22"/>
        <v>4.9182374639769447E-2</v>
      </c>
      <c r="L269" s="18"/>
      <c r="M269" s="5"/>
      <c r="N269" s="5"/>
      <c r="O269" s="5"/>
    </row>
    <row r="270" spans="1:18">
      <c r="A270" s="12" t="s">
        <v>268</v>
      </c>
      <c r="B270" s="12">
        <v>86.75</v>
      </c>
      <c r="C270" s="17">
        <v>-27.608232220200001</v>
      </c>
      <c r="D270" s="17"/>
      <c r="E270" s="17"/>
      <c r="F270" s="17">
        <v>-27.608232220200001</v>
      </c>
      <c r="G270" s="17"/>
      <c r="H270" s="18">
        <v>5.1107587167505381E-2</v>
      </c>
      <c r="I270" s="18"/>
      <c r="J270" s="18"/>
      <c r="K270" s="18">
        <f t="shared" si="22"/>
        <v>5.1107587167505381E-2</v>
      </c>
      <c r="L270" s="18"/>
      <c r="M270" s="5"/>
      <c r="N270" s="5"/>
      <c r="O270" s="5"/>
    </row>
    <row r="271" spans="1:18">
      <c r="A271" s="12" t="s">
        <v>269</v>
      </c>
      <c r="B271" s="12">
        <v>87</v>
      </c>
      <c r="C271" s="17">
        <v>-27.382659749799998</v>
      </c>
      <c r="D271" s="17"/>
      <c r="E271" s="17"/>
      <c r="F271" s="17">
        <v>-27.382659749799998</v>
      </c>
      <c r="G271" s="17"/>
      <c r="H271" s="18">
        <v>4.3981085644371941E-2</v>
      </c>
      <c r="I271" s="18"/>
      <c r="J271" s="18"/>
      <c r="K271" s="18">
        <f t="shared" si="22"/>
        <v>4.3981085644371941E-2</v>
      </c>
      <c r="L271" s="18"/>
      <c r="M271" s="5"/>
      <c r="N271" s="5"/>
      <c r="O271" s="5"/>
    </row>
    <row r="272" spans="1:18">
      <c r="A272" s="12" t="s">
        <v>270</v>
      </c>
      <c r="B272" s="12">
        <v>87.25</v>
      </c>
      <c r="C272" s="17">
        <v>-28.552950492000001</v>
      </c>
      <c r="D272" s="17"/>
      <c r="E272" s="17"/>
      <c r="F272" s="17">
        <v>-28.552950492000001</v>
      </c>
      <c r="G272" s="17"/>
      <c r="H272" s="18">
        <v>5.2446484843747837E-2</v>
      </c>
      <c r="I272" s="18"/>
      <c r="J272" s="18"/>
      <c r="K272" s="18">
        <f t="shared" si="22"/>
        <v>5.2446484843747837E-2</v>
      </c>
      <c r="L272" s="18"/>
      <c r="M272" s="5"/>
      <c r="N272" s="5"/>
      <c r="O272" s="5"/>
    </row>
    <row r="273" spans="1:15">
      <c r="A273" s="12" t="s">
        <v>271</v>
      </c>
      <c r="B273" s="12">
        <v>87.5</v>
      </c>
      <c r="C273" s="17">
        <v>-28.363856375600001</v>
      </c>
      <c r="D273" s="17"/>
      <c r="E273" s="17"/>
      <c r="F273" s="17">
        <v>-28.363856375600001</v>
      </c>
      <c r="G273" s="17"/>
      <c r="H273" s="18">
        <v>6.0523620570738852E-2</v>
      </c>
      <c r="I273" s="18"/>
      <c r="J273" s="18"/>
      <c r="K273" s="18">
        <f t="shared" si="22"/>
        <v>6.0523620570738852E-2</v>
      </c>
      <c r="L273" s="18"/>
      <c r="M273" s="5"/>
      <c r="N273" s="5"/>
      <c r="O273" s="5"/>
    </row>
    <row r="274" spans="1:15">
      <c r="A274" s="12" t="s">
        <v>272</v>
      </c>
      <c r="B274" s="12">
        <v>87.75</v>
      </c>
      <c r="C274" s="17">
        <v>-28.571688524999999</v>
      </c>
      <c r="D274" s="17"/>
      <c r="E274" s="17"/>
      <c r="F274" s="17">
        <v>-28.571688524999999</v>
      </c>
      <c r="G274" s="17"/>
      <c r="H274" s="18">
        <v>6.5888774466410921E-2</v>
      </c>
      <c r="I274" s="18"/>
      <c r="J274" s="18"/>
      <c r="K274" s="18">
        <f t="shared" si="22"/>
        <v>6.5888774466410921E-2</v>
      </c>
      <c r="L274" s="18"/>
      <c r="M274" s="5"/>
      <c r="N274" s="5"/>
      <c r="O274" s="5"/>
    </row>
    <row r="275" spans="1:15">
      <c r="A275" s="12" t="s">
        <v>273</v>
      </c>
      <c r="B275" s="12">
        <v>88</v>
      </c>
      <c r="C275" s="17">
        <v>-28.540713495399999</v>
      </c>
      <c r="D275" s="17"/>
      <c r="E275" s="17"/>
      <c r="F275" s="17">
        <v>-28.540713495399999</v>
      </c>
      <c r="G275" s="17"/>
      <c r="H275" s="18">
        <v>7.8195189722958774E-2</v>
      </c>
      <c r="I275" s="18"/>
      <c r="J275" s="18"/>
      <c r="K275" s="18">
        <f t="shared" si="22"/>
        <v>7.8195189722958774E-2</v>
      </c>
      <c r="L275" s="18"/>
      <c r="M275" s="5"/>
      <c r="N275" s="5"/>
      <c r="O275" s="5"/>
    </row>
    <row r="276" spans="1:15">
      <c r="A276" s="12" t="s">
        <v>274</v>
      </c>
      <c r="B276" s="12">
        <v>88.25</v>
      </c>
      <c r="C276" s="17">
        <v>-27.142008669399999</v>
      </c>
      <c r="D276" s="17"/>
      <c r="E276" s="17"/>
      <c r="F276" s="17">
        <v>-27.142008669399999</v>
      </c>
      <c r="G276" s="17"/>
      <c r="H276" s="18">
        <v>5.8343969465648841E-2</v>
      </c>
      <c r="I276" s="18"/>
      <c r="J276" s="18"/>
      <c r="K276" s="18">
        <f t="shared" si="22"/>
        <v>5.8343969465648841E-2</v>
      </c>
      <c r="L276" s="18"/>
      <c r="M276" s="5"/>
      <c r="N276" s="5"/>
      <c r="O276" s="5"/>
    </row>
    <row r="277" spans="1:15">
      <c r="A277" s="12" t="s">
        <v>275</v>
      </c>
      <c r="B277" s="12">
        <v>88.5</v>
      </c>
      <c r="C277" s="17">
        <v>-28.251071416999999</v>
      </c>
      <c r="D277" s="17"/>
      <c r="E277" s="17"/>
      <c r="F277" s="17">
        <v>-28.251071416999999</v>
      </c>
      <c r="G277" s="17"/>
      <c r="H277" s="18">
        <v>4.7718014014206181E-2</v>
      </c>
      <c r="I277" s="18"/>
      <c r="J277" s="18"/>
      <c r="K277" s="18">
        <f t="shared" si="22"/>
        <v>4.7718014014206181E-2</v>
      </c>
      <c r="L277" s="18"/>
      <c r="M277" s="5"/>
      <c r="N277" s="5"/>
      <c r="O277" s="5"/>
    </row>
    <row r="278" spans="1:15">
      <c r="A278" s="12" t="s">
        <v>276</v>
      </c>
      <c r="B278" s="12">
        <v>88.75</v>
      </c>
      <c r="C278" s="17">
        <v>-27.935985031199998</v>
      </c>
      <c r="D278" s="17"/>
      <c r="E278" s="17"/>
      <c r="F278" s="17">
        <v>-27.935985031199998</v>
      </c>
      <c r="G278" s="17"/>
      <c r="H278" s="18">
        <v>4.1312915602149586E-2</v>
      </c>
      <c r="I278" s="18"/>
      <c r="J278" s="18"/>
      <c r="K278" s="18">
        <f t="shared" si="22"/>
        <v>4.1312915602149586E-2</v>
      </c>
      <c r="L278" s="18"/>
      <c r="M278" s="5"/>
      <c r="N278" s="5"/>
      <c r="O278" s="5"/>
    </row>
    <row r="279" spans="1:15">
      <c r="A279" s="12" t="s">
        <v>277</v>
      </c>
      <c r="B279" s="12">
        <v>89</v>
      </c>
      <c r="C279" s="17">
        <v>-28.115290571599999</v>
      </c>
      <c r="D279" s="17"/>
      <c r="E279" s="17"/>
      <c r="F279" s="17">
        <v>-28.115290571599999</v>
      </c>
      <c r="G279" s="17"/>
      <c r="H279" s="18">
        <v>4.1826121405427297E-2</v>
      </c>
      <c r="I279" s="18"/>
      <c r="J279" s="18"/>
      <c r="K279" s="18">
        <f t="shared" si="22"/>
        <v>4.1826121405427297E-2</v>
      </c>
      <c r="L279" s="18"/>
      <c r="M279" s="5"/>
      <c r="N279" s="5"/>
      <c r="O279" s="5"/>
    </row>
    <row r="280" spans="1:15">
      <c r="A280" s="12" t="s">
        <v>278</v>
      </c>
      <c r="B280" s="12">
        <v>89.25</v>
      </c>
      <c r="C280" s="17">
        <v>-28.095956857400001</v>
      </c>
      <c r="D280" s="17"/>
      <c r="E280" s="17"/>
      <c r="F280" s="17">
        <v>-28.095956857400001</v>
      </c>
      <c r="G280" s="17"/>
      <c r="H280" s="18">
        <v>2.5811516892896066E-2</v>
      </c>
      <c r="I280" s="18"/>
      <c r="J280" s="18"/>
      <c r="K280" s="18">
        <f t="shared" si="22"/>
        <v>2.5811516892896066E-2</v>
      </c>
      <c r="L280" s="18"/>
      <c r="M280" s="5"/>
      <c r="N280" s="5"/>
      <c r="O280" s="5"/>
    </row>
    <row r="281" spans="1:15">
      <c r="C281" s="4"/>
      <c r="D281" s="4"/>
      <c r="E281" s="4"/>
      <c r="F281" s="4"/>
      <c r="G281" s="4"/>
    </row>
    <row r="282" spans="1:15">
      <c r="G282" s="4">
        <f>AVERAGE(G4:G254)</f>
        <v>0.59547406571438255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6DC63-5744-47AE-BE88-5B5B7797173F}">
  <dimension ref="A1:E264"/>
  <sheetViews>
    <sheetView topLeftCell="A203" workbookViewId="0">
      <selection activeCell="B221" sqref="B221"/>
    </sheetView>
  </sheetViews>
  <sheetFormatPr defaultRowHeight="14.25"/>
  <cols>
    <col min="2" max="2" width="15.1328125" customWidth="1"/>
  </cols>
  <sheetData>
    <row r="1" spans="1:5" ht="29.25">
      <c r="A1" s="12" t="s">
        <v>286</v>
      </c>
      <c r="B1" s="12" t="s">
        <v>289</v>
      </c>
      <c r="C1" s="21" t="s">
        <v>287</v>
      </c>
      <c r="D1" s="21" t="s">
        <v>288</v>
      </c>
      <c r="E1" s="16" t="s">
        <v>4</v>
      </c>
    </row>
    <row r="2" spans="1:5">
      <c r="A2" s="12">
        <v>0.4</v>
      </c>
      <c r="B2" s="12" t="s">
        <v>18</v>
      </c>
      <c r="C2" s="12">
        <v>203.738</v>
      </c>
      <c r="D2" s="12">
        <v>203.09100000000001</v>
      </c>
      <c r="E2" s="17">
        <v>-26.5094052</v>
      </c>
    </row>
    <row r="3" spans="1:5">
      <c r="A3" s="12">
        <v>0.5</v>
      </c>
      <c r="B3" s="12" t="s">
        <v>19</v>
      </c>
      <c r="C3" s="12">
        <v>203.73099999999999</v>
      </c>
      <c r="D3" s="12">
        <v>203.083</v>
      </c>
      <c r="E3" s="17">
        <v>-24.530769699999997</v>
      </c>
    </row>
    <row r="4" spans="1:5">
      <c r="A4" s="12">
        <v>0.75</v>
      </c>
      <c r="B4" s="12" t="s">
        <v>20</v>
      </c>
      <c r="C4" s="12">
        <v>203.715</v>
      </c>
      <c r="D4" s="12">
        <v>203.06100000000001</v>
      </c>
      <c r="E4" s="17">
        <v>-25.22708815</v>
      </c>
    </row>
    <row r="5" spans="1:5">
      <c r="A5" s="12">
        <v>1</v>
      </c>
      <c r="B5" s="12" t="s">
        <v>21</v>
      </c>
      <c r="C5" s="12">
        <v>203.697</v>
      </c>
      <c r="D5" s="12">
        <v>203.03899999999999</v>
      </c>
      <c r="E5" s="17">
        <v>-25.433046699999998</v>
      </c>
    </row>
    <row r="6" spans="1:5">
      <c r="A6" s="12">
        <v>1.25</v>
      </c>
      <c r="B6" s="12" t="s">
        <v>22</v>
      </c>
      <c r="C6" s="12">
        <v>203.68</v>
      </c>
      <c r="D6" s="12">
        <v>203.02199999999999</v>
      </c>
      <c r="E6" s="17">
        <v>-24.474766299999999</v>
      </c>
    </row>
    <row r="7" spans="1:5">
      <c r="A7" s="12">
        <v>1.75</v>
      </c>
      <c r="B7" s="12" t="s">
        <v>23</v>
      </c>
      <c r="C7" s="12">
        <v>203.64599999999999</v>
      </c>
      <c r="D7" s="12">
        <v>202.989</v>
      </c>
      <c r="E7" s="17">
        <v>-25.255702599999999</v>
      </c>
    </row>
    <row r="8" spans="1:5">
      <c r="A8" s="12">
        <v>2</v>
      </c>
      <c r="B8" s="12" t="s">
        <v>24</v>
      </c>
      <c r="C8" s="12">
        <v>203.62899999999999</v>
      </c>
      <c r="D8" s="12">
        <v>202.97300000000001</v>
      </c>
      <c r="E8" s="17">
        <v>-24.608552199999998</v>
      </c>
    </row>
    <row r="9" spans="1:5">
      <c r="A9" s="12">
        <v>2.25</v>
      </c>
      <c r="B9" s="12" t="s">
        <v>25</v>
      </c>
      <c r="C9" s="12">
        <v>203.61199999999999</v>
      </c>
      <c r="D9" s="12">
        <v>202.96</v>
      </c>
      <c r="E9" s="17">
        <v>-25.518088899999995</v>
      </c>
    </row>
    <row r="10" spans="1:5">
      <c r="A10" s="12">
        <v>2.5</v>
      </c>
      <c r="B10" s="12" t="s">
        <v>26</v>
      </c>
      <c r="C10" s="12">
        <v>203.595</v>
      </c>
      <c r="D10" s="12">
        <v>202.947</v>
      </c>
      <c r="E10" s="17">
        <v>-25.9163353</v>
      </c>
    </row>
    <row r="11" spans="1:5">
      <c r="A11" s="12">
        <v>2.75</v>
      </c>
      <c r="B11" s="12" t="s">
        <v>27</v>
      </c>
      <c r="C11" s="12">
        <v>203.57900000000001</v>
      </c>
      <c r="D11" s="12">
        <v>202.93199999999999</v>
      </c>
      <c r="E11" s="17">
        <v>-28.011762000000001</v>
      </c>
    </row>
    <row r="12" spans="1:5">
      <c r="A12" s="12">
        <v>3</v>
      </c>
      <c r="B12" s="12" t="s">
        <v>28</v>
      </c>
      <c r="C12" s="12">
        <v>203.56200000000001</v>
      </c>
      <c r="D12" s="12">
        <v>202.92</v>
      </c>
      <c r="E12" s="17">
        <v>-25.520163099999998</v>
      </c>
    </row>
    <row r="13" spans="1:5">
      <c r="A13" s="12">
        <v>3.25</v>
      </c>
      <c r="B13" s="12" t="s">
        <v>29</v>
      </c>
      <c r="C13" s="12">
        <v>203.54499999999999</v>
      </c>
      <c r="D13" s="12">
        <v>202.90600000000001</v>
      </c>
      <c r="E13" s="17">
        <v>-19.3954229</v>
      </c>
    </row>
    <row r="14" spans="1:5">
      <c r="A14" s="12">
        <v>3.75</v>
      </c>
      <c r="B14" s="12" t="s">
        <v>30</v>
      </c>
      <c r="C14" s="12">
        <v>203.512</v>
      </c>
      <c r="D14" s="12">
        <v>202.87899999999999</v>
      </c>
      <c r="E14" s="17">
        <v>-24.7879705</v>
      </c>
    </row>
    <row r="15" spans="1:5">
      <c r="A15" s="12">
        <v>4</v>
      </c>
      <c r="B15" s="12" t="s">
        <v>31</v>
      </c>
      <c r="C15" s="12">
        <v>203.495</v>
      </c>
      <c r="D15" s="12">
        <v>202.86699999999999</v>
      </c>
      <c r="E15" s="17">
        <v>-24.2839399</v>
      </c>
    </row>
    <row r="16" spans="1:5">
      <c r="A16" s="12">
        <v>4.25</v>
      </c>
      <c r="B16" s="12" t="s">
        <v>32</v>
      </c>
      <c r="C16" s="12">
        <v>203.47900000000001</v>
      </c>
      <c r="D16" s="12">
        <v>202.85499999999999</v>
      </c>
      <c r="E16" s="17">
        <v>-25.355264199999997</v>
      </c>
    </row>
    <row r="17" spans="1:5">
      <c r="A17" s="12">
        <v>4.5</v>
      </c>
      <c r="B17" s="12" t="s">
        <v>33</v>
      </c>
      <c r="C17" s="12">
        <v>203.46199999999999</v>
      </c>
      <c r="D17" s="12">
        <v>202.84100000000001</v>
      </c>
      <c r="E17" s="17">
        <v>-24.935238699999999</v>
      </c>
    </row>
    <row r="18" spans="1:5">
      <c r="A18" s="12">
        <v>4.75</v>
      </c>
      <c r="B18" s="12" t="s">
        <v>34</v>
      </c>
      <c r="C18" s="12">
        <v>203.44499999999999</v>
      </c>
      <c r="D18" s="12">
        <v>202.82900000000001</v>
      </c>
      <c r="E18" s="17">
        <v>-25.555424500000001</v>
      </c>
    </row>
    <row r="19" spans="1:5">
      <c r="A19" s="12">
        <v>5</v>
      </c>
      <c r="B19" s="12" t="s">
        <v>35</v>
      </c>
      <c r="C19" s="12">
        <v>203.429</v>
      </c>
      <c r="D19" s="12">
        <v>202.816</v>
      </c>
      <c r="E19" s="17">
        <v>-24.823231899999996</v>
      </c>
    </row>
    <row r="20" spans="1:5">
      <c r="A20" s="12">
        <v>5.25</v>
      </c>
      <c r="B20" s="12" t="s">
        <v>36</v>
      </c>
      <c r="C20" s="12">
        <v>203.41200000000001</v>
      </c>
      <c r="D20" s="12">
        <v>202.80600000000001</v>
      </c>
      <c r="E20" s="17">
        <v>-24.725744499999998</v>
      </c>
    </row>
    <row r="21" spans="1:5">
      <c r="A21" s="12">
        <v>5.5</v>
      </c>
      <c r="B21" s="12" t="s">
        <v>37</v>
      </c>
      <c r="C21" s="12">
        <v>203.39599999999999</v>
      </c>
      <c r="D21" s="12">
        <v>202.79400000000001</v>
      </c>
      <c r="E21" s="17">
        <v>-25.350078699999997</v>
      </c>
    </row>
    <row r="22" spans="1:5">
      <c r="A22" s="12">
        <v>5.75</v>
      </c>
      <c r="B22" s="12" t="s">
        <v>38</v>
      </c>
      <c r="C22" s="12">
        <v>203.37899999999999</v>
      </c>
      <c r="D22" s="12">
        <v>202.78299999999999</v>
      </c>
      <c r="E22" s="17">
        <v>-25.831293099999996</v>
      </c>
    </row>
    <row r="23" spans="1:5">
      <c r="A23" s="12">
        <v>6</v>
      </c>
      <c r="B23" s="12" t="s">
        <v>39</v>
      </c>
      <c r="C23" s="12">
        <v>203.363</v>
      </c>
      <c r="D23" s="12">
        <v>202.77</v>
      </c>
      <c r="E23" s="17">
        <v>-26.421117500000001</v>
      </c>
    </row>
    <row r="24" spans="1:5">
      <c r="A24" s="12">
        <v>6.25</v>
      </c>
      <c r="B24" s="12" t="s">
        <v>40</v>
      </c>
      <c r="C24" s="12">
        <v>203.346</v>
      </c>
      <c r="D24" s="12">
        <v>202.75899999999999</v>
      </c>
      <c r="E24" s="17">
        <v>-25.352152899999997</v>
      </c>
    </row>
    <row r="25" spans="1:5">
      <c r="A25" s="12">
        <v>6.5</v>
      </c>
      <c r="B25" s="12" t="s">
        <v>41</v>
      </c>
      <c r="C25" s="12">
        <v>203.32900000000001</v>
      </c>
      <c r="D25" s="12">
        <v>202.74799999999999</v>
      </c>
      <c r="E25" s="17">
        <v>-25.560609999999997</v>
      </c>
    </row>
    <row r="26" spans="1:5">
      <c r="A26" s="12">
        <v>6.75</v>
      </c>
      <c r="B26" s="12" t="s">
        <v>42</v>
      </c>
      <c r="C26" s="12">
        <v>203.31299999999999</v>
      </c>
      <c r="D26" s="12">
        <v>202.73599999999999</v>
      </c>
      <c r="E26" s="17">
        <v>-27.113837</v>
      </c>
    </row>
    <row r="27" spans="1:5">
      <c r="A27" s="12">
        <v>7</v>
      </c>
      <c r="B27" s="12" t="s">
        <v>43</v>
      </c>
      <c r="C27" s="12">
        <v>203.29599999999999</v>
      </c>
      <c r="D27" s="12">
        <v>202.726</v>
      </c>
      <c r="E27" s="17">
        <v>-24.6946315</v>
      </c>
    </row>
    <row r="28" spans="1:5">
      <c r="A28" s="12">
        <v>7.25</v>
      </c>
      <c r="B28" s="12" t="s">
        <v>44</v>
      </c>
      <c r="C28" s="12">
        <v>203.28</v>
      </c>
      <c r="D28" s="12">
        <v>202.71700000000001</v>
      </c>
      <c r="E28" s="17">
        <v>-24.378315999999998</v>
      </c>
    </row>
    <row r="29" spans="1:5">
      <c r="A29" s="12">
        <v>7.5</v>
      </c>
      <c r="B29" s="12" t="s">
        <v>45</v>
      </c>
      <c r="C29" s="12">
        <v>203.26300000000001</v>
      </c>
      <c r="D29" s="12">
        <v>202.70500000000001</v>
      </c>
      <c r="E29" s="17">
        <v>-24.986056599999998</v>
      </c>
    </row>
    <row r="30" spans="1:5">
      <c r="A30" s="12">
        <v>7.75</v>
      </c>
      <c r="B30" s="12" t="s">
        <v>46</v>
      </c>
      <c r="C30" s="12">
        <v>203.24600000000001</v>
      </c>
      <c r="D30" s="12">
        <v>202.69499999999999</v>
      </c>
      <c r="E30" s="17">
        <v>-24.777599500000001</v>
      </c>
    </row>
    <row r="31" spans="1:5">
      <c r="A31" s="12">
        <v>8.25</v>
      </c>
      <c r="B31" s="12" t="s">
        <v>47</v>
      </c>
      <c r="C31" s="12">
        <v>203.21199999999999</v>
      </c>
      <c r="D31" s="12">
        <v>202.67400000000001</v>
      </c>
      <c r="E31" s="17">
        <v>-24.5110648</v>
      </c>
    </row>
    <row r="32" spans="1:5">
      <c r="A32" s="12">
        <v>8.5</v>
      </c>
      <c r="B32" s="12" t="s">
        <v>48</v>
      </c>
      <c r="C32" s="12">
        <v>203.196</v>
      </c>
      <c r="D32" s="12">
        <v>202.66399999999999</v>
      </c>
      <c r="E32" s="17">
        <v>-25.320600800000001</v>
      </c>
    </row>
    <row r="33" spans="1:5">
      <c r="A33" s="12">
        <v>9</v>
      </c>
      <c r="B33" s="12" t="s">
        <v>49</v>
      </c>
      <c r="C33" s="12">
        <v>203.16200000000001</v>
      </c>
      <c r="D33" s="12">
        <v>202.643</v>
      </c>
      <c r="E33" s="17">
        <v>-25.2096424</v>
      </c>
    </row>
    <row r="34" spans="1:5">
      <c r="A34" s="12">
        <v>9.5</v>
      </c>
      <c r="B34" s="12" t="s">
        <v>50</v>
      </c>
      <c r="C34" s="12">
        <v>203.12799999999999</v>
      </c>
      <c r="D34" s="12">
        <v>202.62299999999999</v>
      </c>
      <c r="E34" s="17">
        <v>-25.94622785</v>
      </c>
    </row>
    <row r="35" spans="1:5">
      <c r="A35" s="12">
        <v>9.75</v>
      </c>
      <c r="B35" s="12" t="s">
        <v>51</v>
      </c>
      <c r="C35" s="12">
        <v>203.11099999999999</v>
      </c>
      <c r="D35" s="12">
        <v>202.613</v>
      </c>
      <c r="E35" s="17">
        <v>-24.830058100000002</v>
      </c>
    </row>
    <row r="36" spans="1:5">
      <c r="A36" s="12">
        <v>10</v>
      </c>
      <c r="B36" s="12" t="s">
        <v>52</v>
      </c>
      <c r="C36" s="12">
        <v>203.095</v>
      </c>
      <c r="D36" s="12">
        <v>202.60300000000001</v>
      </c>
      <c r="E36" s="17">
        <v>-24.276921600000001</v>
      </c>
    </row>
    <row r="37" spans="1:5">
      <c r="A37" s="12">
        <v>10.75</v>
      </c>
      <c r="B37" s="12" t="s">
        <v>53</v>
      </c>
      <c r="C37" s="12">
        <v>203.04499999999999</v>
      </c>
      <c r="D37" s="12">
        <v>202.572</v>
      </c>
      <c r="E37" s="17">
        <v>-24.8123717</v>
      </c>
    </row>
    <row r="38" spans="1:5">
      <c r="A38" s="12">
        <v>11.25</v>
      </c>
      <c r="B38" s="12" t="s">
        <v>54</v>
      </c>
      <c r="C38" s="12">
        <v>203.011</v>
      </c>
      <c r="D38" s="12">
        <v>202.55199999999999</v>
      </c>
      <c r="E38" s="17">
        <v>-25.517750100000001</v>
      </c>
    </row>
    <row r="39" spans="1:5">
      <c r="A39" s="12">
        <v>11.75</v>
      </c>
      <c r="B39" s="12" t="s">
        <v>55</v>
      </c>
      <c r="C39" s="12">
        <v>202.97800000000001</v>
      </c>
      <c r="D39" s="12">
        <v>202.53</v>
      </c>
      <c r="E39" s="17">
        <v>-26.813585700000001</v>
      </c>
    </row>
    <row r="40" spans="1:5">
      <c r="A40" s="12">
        <v>12.75</v>
      </c>
      <c r="B40" s="12" t="s">
        <v>57</v>
      </c>
      <c r="C40" s="12">
        <v>202.911</v>
      </c>
      <c r="D40" s="12">
        <v>202.488</v>
      </c>
      <c r="E40" s="17">
        <v>-25.315647300000002</v>
      </c>
    </row>
    <row r="41" spans="1:5">
      <c r="A41" s="12">
        <v>13.5</v>
      </c>
      <c r="B41" s="12" t="s">
        <v>58</v>
      </c>
      <c r="C41" s="12">
        <v>202.86099999999999</v>
      </c>
      <c r="D41" s="12">
        <v>202.45699999999999</v>
      </c>
      <c r="E41" s="17">
        <v>-23.406377800000001</v>
      </c>
    </row>
    <row r="42" spans="1:5">
      <c r="A42" s="12">
        <v>14</v>
      </c>
      <c r="B42" s="12" t="s">
        <v>59</v>
      </c>
      <c r="C42" s="12">
        <v>202.827</v>
      </c>
      <c r="D42" s="12">
        <v>202.435</v>
      </c>
      <c r="E42" s="17">
        <v>-24.579854300000001</v>
      </c>
    </row>
    <row r="43" spans="1:5">
      <c r="A43" s="12">
        <v>14.25</v>
      </c>
      <c r="B43" s="12" t="s">
        <v>60</v>
      </c>
      <c r="C43" s="12">
        <v>202.81</v>
      </c>
      <c r="D43" s="12">
        <v>202.42599999999999</v>
      </c>
      <c r="E43" s="17">
        <v>-25.670317900000001</v>
      </c>
    </row>
    <row r="44" spans="1:5">
      <c r="A44" s="12">
        <v>14.5</v>
      </c>
      <c r="B44" s="12" t="s">
        <v>61</v>
      </c>
      <c r="C44" s="12">
        <v>202.79400000000001</v>
      </c>
      <c r="D44" s="12">
        <v>202.417</v>
      </c>
      <c r="E44" s="17">
        <v>-23.8158022</v>
      </c>
    </row>
    <row r="45" spans="1:5">
      <c r="A45" s="12">
        <v>14.75</v>
      </c>
      <c r="B45" s="12" t="s">
        <v>62</v>
      </c>
      <c r="C45" s="12">
        <v>202.77699999999999</v>
      </c>
      <c r="D45" s="12">
        <v>202.40600000000001</v>
      </c>
      <c r="E45" s="17">
        <v>-25.279166000000004</v>
      </c>
    </row>
    <row r="46" spans="1:5">
      <c r="A46" s="12">
        <v>15.25</v>
      </c>
      <c r="B46" s="12" t="s">
        <v>63</v>
      </c>
      <c r="C46" s="12">
        <v>202.744</v>
      </c>
      <c r="D46" s="12">
        <v>202.386</v>
      </c>
      <c r="E46" s="17">
        <v>-24.465091399999999</v>
      </c>
    </row>
    <row r="47" spans="1:5">
      <c r="A47" s="12">
        <v>15.75</v>
      </c>
      <c r="B47" s="12" t="s">
        <v>64</v>
      </c>
      <c r="C47" s="12">
        <v>202.71100000000001</v>
      </c>
      <c r="D47" s="12">
        <v>202.36699999999999</v>
      </c>
      <c r="E47" s="17">
        <v>-24.1735316</v>
      </c>
    </row>
    <row r="48" spans="1:5">
      <c r="A48" s="12">
        <v>16</v>
      </c>
      <c r="B48" s="12" t="s">
        <v>65</v>
      </c>
      <c r="C48" s="12">
        <v>202.69399999999999</v>
      </c>
      <c r="D48" s="12">
        <v>202.35599999999999</v>
      </c>
      <c r="E48" s="17">
        <v>-26.744404999999997</v>
      </c>
    </row>
    <row r="49" spans="1:5">
      <c r="A49" s="12">
        <v>16.5</v>
      </c>
      <c r="B49" s="12" t="s">
        <v>66</v>
      </c>
      <c r="C49" s="12">
        <v>202.66</v>
      </c>
      <c r="D49" s="12">
        <v>202.33500000000001</v>
      </c>
      <c r="E49" s="17">
        <v>-23.812700499999998</v>
      </c>
    </row>
    <row r="50" spans="1:5">
      <c r="A50" s="12">
        <v>16.75</v>
      </c>
      <c r="B50" s="12" t="s">
        <v>67</v>
      </c>
      <c r="C50" s="12">
        <v>202.64400000000001</v>
      </c>
      <c r="D50" s="12">
        <v>202.32400000000001</v>
      </c>
      <c r="E50" s="17">
        <v>-24.296565700000002</v>
      </c>
    </row>
    <row r="51" spans="1:5">
      <c r="A51" s="12">
        <v>17</v>
      </c>
      <c r="B51" s="12" t="s">
        <v>68</v>
      </c>
      <c r="C51" s="12">
        <v>202.62700000000001</v>
      </c>
      <c r="D51" s="12">
        <v>202.315</v>
      </c>
      <c r="E51" s="17">
        <v>-24.575718699999999</v>
      </c>
    </row>
    <row r="52" spans="1:5">
      <c r="A52" s="12">
        <v>17.5</v>
      </c>
      <c r="B52" s="12" t="s">
        <v>69</v>
      </c>
      <c r="C52" s="12">
        <v>202.59299999999999</v>
      </c>
      <c r="D52" s="12">
        <v>202.29499999999999</v>
      </c>
      <c r="E52" s="17">
        <v>-23.867497200000003</v>
      </c>
    </row>
    <row r="53" spans="1:5">
      <c r="A53" s="12">
        <v>18</v>
      </c>
      <c r="B53" s="12" t="s">
        <v>70</v>
      </c>
      <c r="C53" s="12">
        <v>202.56</v>
      </c>
      <c r="D53" s="12">
        <v>202.273</v>
      </c>
      <c r="E53" s="17">
        <v>-23.9853618</v>
      </c>
    </row>
    <row r="54" spans="1:5">
      <c r="A54" s="12">
        <v>19</v>
      </c>
      <c r="B54" s="12" t="s">
        <v>71</v>
      </c>
      <c r="C54" s="12">
        <v>202.49299999999999</v>
      </c>
      <c r="D54" s="12">
        <v>202.23</v>
      </c>
      <c r="E54" s="17">
        <v>-24.842464900000003</v>
      </c>
    </row>
    <row r="55" spans="1:5">
      <c r="A55" s="12">
        <v>19.25</v>
      </c>
      <c r="B55" s="12" t="s">
        <v>72</v>
      </c>
      <c r="C55" s="12">
        <v>202.477</v>
      </c>
      <c r="D55" s="12">
        <v>202.21899999999999</v>
      </c>
      <c r="E55" s="17">
        <v>-26.853400400000002</v>
      </c>
    </row>
    <row r="56" spans="1:5">
      <c r="A56" s="12">
        <v>19.75</v>
      </c>
      <c r="B56" s="12" t="s">
        <v>73</v>
      </c>
      <c r="C56" s="12">
        <v>202.44300000000001</v>
      </c>
      <c r="D56" s="12">
        <v>202.19900000000001</v>
      </c>
      <c r="E56" s="17">
        <v>-24.5116169</v>
      </c>
    </row>
    <row r="57" spans="1:5">
      <c r="A57" s="12">
        <v>20.25</v>
      </c>
      <c r="B57" s="12" t="s">
        <v>74</v>
      </c>
      <c r="C57" s="12">
        <v>202.41</v>
      </c>
      <c r="D57" s="12">
        <v>202.17699999999999</v>
      </c>
      <c r="E57" s="17">
        <v>-26.460896499999997</v>
      </c>
    </row>
    <row r="58" spans="1:5">
      <c r="A58" s="12">
        <v>20.75</v>
      </c>
      <c r="B58" s="12" t="s">
        <v>75</v>
      </c>
      <c r="C58" s="12">
        <v>202.37700000000001</v>
      </c>
      <c r="D58" s="12">
        <v>202.155</v>
      </c>
      <c r="E58" s="17">
        <v>-24.107362000000002</v>
      </c>
    </row>
    <row r="59" spans="1:5">
      <c r="A59" s="12">
        <v>21.25</v>
      </c>
      <c r="B59" s="12" t="s">
        <v>76</v>
      </c>
      <c r="C59" s="12">
        <v>202.34299999999999</v>
      </c>
      <c r="D59" s="12">
        <v>202.13399999999999</v>
      </c>
      <c r="E59" s="17">
        <v>-24.507481300000002</v>
      </c>
    </row>
    <row r="60" spans="1:5">
      <c r="A60" s="12">
        <v>21.75</v>
      </c>
      <c r="B60" s="12" t="s">
        <v>77</v>
      </c>
      <c r="C60" s="12">
        <v>202.31</v>
      </c>
      <c r="D60" s="12">
        <v>202.11199999999999</v>
      </c>
      <c r="E60" s="17">
        <v>-25.334999800000002</v>
      </c>
    </row>
    <row r="61" spans="1:5">
      <c r="A61" s="12">
        <v>22</v>
      </c>
      <c r="B61" s="12" t="s">
        <v>78</v>
      </c>
      <c r="C61" s="12">
        <v>202.29300000000001</v>
      </c>
      <c r="D61" s="12">
        <v>202.102</v>
      </c>
      <c r="E61" s="17">
        <v>-24.321332500000004</v>
      </c>
    </row>
    <row r="62" spans="1:5">
      <c r="A62" s="12">
        <v>22.75</v>
      </c>
      <c r="B62" s="12" t="s">
        <v>79</v>
      </c>
      <c r="C62" s="12">
        <v>202.24299999999999</v>
      </c>
      <c r="D62" s="12">
        <v>202.071</v>
      </c>
      <c r="E62" s="17">
        <v>-25.409397400000003</v>
      </c>
    </row>
    <row r="63" spans="1:5">
      <c r="A63" s="12">
        <v>23.25</v>
      </c>
      <c r="B63" s="12" t="s">
        <v>80</v>
      </c>
      <c r="C63" s="12">
        <v>202.21</v>
      </c>
      <c r="D63" s="12">
        <v>202.04900000000001</v>
      </c>
      <c r="E63" s="17">
        <v>-24.5610581</v>
      </c>
    </row>
    <row r="64" spans="1:5">
      <c r="A64" s="12">
        <v>23.75</v>
      </c>
      <c r="B64" s="12" t="s">
        <v>81</v>
      </c>
      <c r="C64" s="12">
        <v>202.17599999999999</v>
      </c>
      <c r="D64" s="12">
        <v>202.02699999999999</v>
      </c>
      <c r="E64" s="17">
        <v>-24.882414400000002</v>
      </c>
    </row>
    <row r="65" spans="1:5">
      <c r="A65" s="12">
        <v>24.25</v>
      </c>
      <c r="B65" s="12" t="s">
        <v>82</v>
      </c>
      <c r="C65" s="12">
        <v>202.142</v>
      </c>
      <c r="D65" s="12">
        <v>202.005</v>
      </c>
      <c r="E65" s="17">
        <v>-24.967145000000002</v>
      </c>
    </row>
    <row r="66" spans="1:5">
      <c r="A66" s="12">
        <v>25.25</v>
      </c>
      <c r="B66" s="12" t="s">
        <v>83</v>
      </c>
      <c r="C66" s="12">
        <v>202.07599999999999</v>
      </c>
      <c r="D66" s="12">
        <v>201.965</v>
      </c>
      <c r="E66" s="17">
        <v>-26.292788649999999</v>
      </c>
    </row>
    <row r="67" spans="1:5">
      <c r="A67" s="12">
        <v>26.25</v>
      </c>
      <c r="B67" s="12" t="s">
        <v>84</v>
      </c>
      <c r="C67" s="12">
        <v>202.00800000000001</v>
      </c>
      <c r="D67" s="12">
        <v>201.922</v>
      </c>
      <c r="E67" s="17">
        <v>-24.1859702</v>
      </c>
    </row>
    <row r="68" spans="1:5">
      <c r="A68" s="12">
        <v>26.75</v>
      </c>
      <c r="B68" s="12" t="s">
        <v>85</v>
      </c>
      <c r="C68" s="12">
        <v>201.97300000000001</v>
      </c>
      <c r="D68" s="12">
        <v>201.90100000000001</v>
      </c>
      <c r="E68" s="17">
        <v>-24.8607151</v>
      </c>
    </row>
    <row r="69" spans="1:5">
      <c r="A69" s="12">
        <v>27.75</v>
      </c>
      <c r="B69" s="12" t="s">
        <v>86</v>
      </c>
      <c r="C69" s="12">
        <v>201.90600000000001</v>
      </c>
      <c r="D69" s="12">
        <v>201.84899999999999</v>
      </c>
      <c r="E69" s="17">
        <v>-26.455097000000002</v>
      </c>
    </row>
    <row r="70" spans="1:5">
      <c r="A70" s="12">
        <v>28</v>
      </c>
      <c r="B70" s="12" t="s">
        <v>87</v>
      </c>
      <c r="C70" s="12">
        <v>201.892</v>
      </c>
      <c r="D70" s="12">
        <v>201.83600000000001</v>
      </c>
      <c r="E70" s="17">
        <v>-25.357732400000003</v>
      </c>
    </row>
    <row r="71" spans="1:5">
      <c r="A71" s="12">
        <v>28.25</v>
      </c>
      <c r="B71" s="12" t="s">
        <v>88</v>
      </c>
      <c r="C71" s="12">
        <v>201.87899999999999</v>
      </c>
      <c r="D71" s="12">
        <v>201.82400000000001</v>
      </c>
      <c r="E71" s="17">
        <v>-24.212836000000003</v>
      </c>
    </row>
    <row r="72" spans="1:5">
      <c r="A72" s="12">
        <v>28.5</v>
      </c>
      <c r="B72" s="12" t="s">
        <v>89</v>
      </c>
      <c r="C72" s="12">
        <v>201.86699999999999</v>
      </c>
      <c r="D72" s="12">
        <v>201.81299999999999</v>
      </c>
      <c r="E72" s="17">
        <v>-23.207435099999998</v>
      </c>
    </row>
    <row r="73" spans="1:5">
      <c r="A73" s="12">
        <v>29.25</v>
      </c>
      <c r="B73" s="12" t="s">
        <v>90</v>
      </c>
      <c r="C73" s="12">
        <v>201.83500000000001</v>
      </c>
      <c r="D73" s="12">
        <v>201.78299999999999</v>
      </c>
      <c r="E73" s="17">
        <v>-23.742684500000003</v>
      </c>
    </row>
    <row r="74" spans="1:5">
      <c r="A74" s="12">
        <v>29.75</v>
      </c>
      <c r="B74" s="12" t="s">
        <v>91</v>
      </c>
      <c r="C74" s="12">
        <v>201.815</v>
      </c>
      <c r="D74" s="12">
        <v>201.76499999999999</v>
      </c>
      <c r="E74" s="17">
        <v>-24.828682800000003</v>
      </c>
    </row>
    <row r="75" spans="1:5">
      <c r="A75" s="12">
        <v>30.25</v>
      </c>
      <c r="B75" s="12" t="s">
        <v>92</v>
      </c>
      <c r="C75" s="12">
        <v>201.79499999999999</v>
      </c>
      <c r="D75" s="12">
        <v>201.749</v>
      </c>
      <c r="E75" s="17">
        <v>-24.696420400000001</v>
      </c>
    </row>
    <row r="76" spans="1:5">
      <c r="A76" s="12">
        <v>30.75</v>
      </c>
      <c r="B76" s="12" t="s">
        <v>93</v>
      </c>
      <c r="C76" s="12">
        <v>201.77600000000001</v>
      </c>
      <c r="D76" s="12">
        <v>201.733</v>
      </c>
      <c r="E76" s="17">
        <v>-24.286200300000001</v>
      </c>
    </row>
    <row r="77" spans="1:5">
      <c r="A77" s="12">
        <v>31.25</v>
      </c>
      <c r="B77" s="12" t="s">
        <v>94</v>
      </c>
      <c r="C77" s="12">
        <v>201.756</v>
      </c>
      <c r="D77" s="12">
        <v>201.71700000000001</v>
      </c>
      <c r="E77" s="17">
        <v>-24.6891873</v>
      </c>
    </row>
    <row r="78" spans="1:5">
      <c r="A78" s="12">
        <v>31.75</v>
      </c>
      <c r="B78" s="12" t="s">
        <v>95</v>
      </c>
      <c r="C78" s="12">
        <v>201.73599999999999</v>
      </c>
      <c r="D78" s="12">
        <v>201.702</v>
      </c>
      <c r="E78" s="17">
        <v>-25.5189272</v>
      </c>
    </row>
    <row r="79" spans="1:5">
      <c r="A79" s="12">
        <v>32.25</v>
      </c>
      <c r="B79" s="12" t="s">
        <v>96</v>
      </c>
      <c r="C79" s="12">
        <v>201.715</v>
      </c>
      <c r="D79" s="12">
        <v>201.68700000000001</v>
      </c>
      <c r="E79" s="17">
        <v>-25.936380400000001</v>
      </c>
    </row>
    <row r="80" spans="1:5">
      <c r="A80" s="12">
        <v>32.75</v>
      </c>
      <c r="B80" s="12" t="s">
        <v>97</v>
      </c>
      <c r="C80" s="12">
        <v>201.69499999999999</v>
      </c>
      <c r="D80" s="12">
        <v>201.67099999999999</v>
      </c>
      <c r="E80" s="17">
        <v>-25.888848600000003</v>
      </c>
    </row>
    <row r="81" spans="1:5">
      <c r="A81" s="12">
        <v>33.25</v>
      </c>
      <c r="B81" s="12" t="s">
        <v>98</v>
      </c>
      <c r="C81" s="12">
        <v>201.67500000000001</v>
      </c>
      <c r="D81" s="12">
        <v>201.654</v>
      </c>
      <c r="E81" s="17">
        <v>-25.646023100000001</v>
      </c>
    </row>
    <row r="82" spans="1:5">
      <c r="A82" s="12">
        <v>34.25</v>
      </c>
      <c r="B82" s="12" t="s">
        <v>99</v>
      </c>
      <c r="C82" s="12">
        <v>201.63499999999999</v>
      </c>
      <c r="D82" s="12">
        <v>201.62100000000001</v>
      </c>
      <c r="E82" s="17">
        <v>-26.2970021</v>
      </c>
    </row>
    <row r="83" spans="1:5">
      <c r="A83" s="12">
        <v>35</v>
      </c>
      <c r="B83" s="12" t="s">
        <v>101</v>
      </c>
      <c r="C83" s="12">
        <v>201.60499999999999</v>
      </c>
      <c r="D83" s="12">
        <v>201.596</v>
      </c>
      <c r="E83" s="17">
        <v>-26.664382350000004</v>
      </c>
    </row>
    <row r="84" spans="1:5">
      <c r="A84" s="12">
        <v>35.25</v>
      </c>
      <c r="B84" s="12" t="s">
        <v>102</v>
      </c>
      <c r="C84" s="12">
        <v>201.595</v>
      </c>
      <c r="D84" s="12">
        <v>201.58799999999999</v>
      </c>
      <c r="E84" s="17">
        <v>-25.913647800000003</v>
      </c>
    </row>
    <row r="85" spans="1:5">
      <c r="A85" s="12">
        <v>36</v>
      </c>
      <c r="B85" s="12" t="s">
        <v>103</v>
      </c>
      <c r="C85" s="12">
        <v>201.56700000000001</v>
      </c>
      <c r="D85" s="12">
        <v>201.56299999999999</v>
      </c>
      <c r="E85" s="17">
        <v>-24.898947200000002</v>
      </c>
    </row>
    <row r="86" spans="1:5">
      <c r="A86" s="12">
        <v>36.25</v>
      </c>
      <c r="B86" s="12" t="s">
        <v>104</v>
      </c>
      <c r="C86" s="12">
        <v>201.56200000000001</v>
      </c>
      <c r="D86" s="12">
        <v>201.553</v>
      </c>
      <c r="E86" s="17">
        <v>-28.125505</v>
      </c>
    </row>
    <row r="87" spans="1:5">
      <c r="A87" s="12">
        <v>36.5</v>
      </c>
      <c r="B87" s="12" t="s">
        <v>105</v>
      </c>
      <c r="C87" s="12">
        <v>201.559</v>
      </c>
      <c r="D87" s="12">
        <v>201.542</v>
      </c>
      <c r="E87" s="17">
        <v>-28.548218499999997</v>
      </c>
    </row>
    <row r="88" spans="1:5">
      <c r="A88" s="12">
        <v>37</v>
      </c>
      <c r="B88" s="12" t="s">
        <v>106</v>
      </c>
      <c r="C88" s="12">
        <v>201.554</v>
      </c>
      <c r="D88" s="12">
        <v>201.518</v>
      </c>
      <c r="E88" s="17">
        <v>-30.930224500000001</v>
      </c>
    </row>
    <row r="89" spans="1:5">
      <c r="A89" s="12">
        <v>37.5</v>
      </c>
      <c r="B89" s="12" t="s">
        <v>107</v>
      </c>
      <c r="C89" s="12">
        <v>201.55</v>
      </c>
      <c r="D89" s="12">
        <v>201.494</v>
      </c>
      <c r="E89" s="17">
        <v>-26.415324300000002</v>
      </c>
    </row>
    <row r="90" spans="1:5">
      <c r="A90" s="12">
        <v>38</v>
      </c>
      <c r="B90" s="12" t="s">
        <v>108</v>
      </c>
      <c r="C90" s="12">
        <v>201.54499999999999</v>
      </c>
      <c r="D90" s="12">
        <v>201.471</v>
      </c>
      <c r="E90" s="17">
        <v>-28.384687</v>
      </c>
    </row>
    <row r="91" spans="1:5">
      <c r="A91" s="12">
        <v>38.5</v>
      </c>
      <c r="B91" s="12" t="s">
        <v>109</v>
      </c>
      <c r="C91" s="12">
        <v>201.541</v>
      </c>
      <c r="D91" s="12">
        <v>201.44800000000001</v>
      </c>
      <c r="E91" s="17">
        <v>-29.619915499999998</v>
      </c>
    </row>
    <row r="92" spans="1:5">
      <c r="A92" s="12">
        <v>39</v>
      </c>
      <c r="B92" s="12" t="s">
        <v>110</v>
      </c>
      <c r="C92" s="12">
        <v>201.53700000000001</v>
      </c>
      <c r="D92" s="12">
        <v>201.42500000000001</v>
      </c>
      <c r="E92" s="17">
        <v>-26.775939100000002</v>
      </c>
    </row>
    <row r="93" spans="1:5">
      <c r="A93" s="12">
        <v>39.25</v>
      </c>
      <c r="B93" s="12" t="s">
        <v>111</v>
      </c>
      <c r="C93" s="12">
        <v>201.53399999999999</v>
      </c>
      <c r="D93" s="12">
        <v>201.41399999999999</v>
      </c>
      <c r="E93" s="17">
        <v>-26.641203900000001</v>
      </c>
    </row>
    <row r="94" spans="1:5">
      <c r="A94" s="12">
        <v>39.5</v>
      </c>
      <c r="B94" s="12" t="s">
        <v>112</v>
      </c>
      <c r="C94" s="12">
        <v>201.53200000000001</v>
      </c>
      <c r="D94" s="12">
        <v>201.404</v>
      </c>
      <c r="E94" s="17">
        <v>-29.617858500000001</v>
      </c>
    </row>
    <row r="95" spans="1:5">
      <c r="A95" s="12">
        <v>39.75</v>
      </c>
      <c r="B95" s="12" t="s">
        <v>113</v>
      </c>
      <c r="C95" s="12">
        <v>201.53</v>
      </c>
      <c r="D95" s="12">
        <v>201.393</v>
      </c>
      <c r="E95" s="17">
        <v>-30.710125499999997</v>
      </c>
    </row>
    <row r="96" spans="1:5">
      <c r="A96" s="12">
        <v>40</v>
      </c>
      <c r="B96" s="12" t="s">
        <v>114</v>
      </c>
      <c r="C96" s="12">
        <v>201.52799999999999</v>
      </c>
      <c r="D96" s="12">
        <v>201.38200000000001</v>
      </c>
      <c r="E96" s="17">
        <v>-27.128628299999999</v>
      </c>
    </row>
    <row r="97" spans="1:5">
      <c r="A97" s="12">
        <v>40.25</v>
      </c>
      <c r="B97" s="12" t="s">
        <v>115</v>
      </c>
      <c r="C97" s="12">
        <v>201.52600000000001</v>
      </c>
      <c r="D97" s="12">
        <v>201.37200000000001</v>
      </c>
      <c r="E97" s="17">
        <v>-27.439708100000001</v>
      </c>
    </row>
    <row r="98" spans="1:5">
      <c r="A98" s="12">
        <v>40.5</v>
      </c>
      <c r="B98" s="12" t="s">
        <v>116</v>
      </c>
      <c r="C98" s="12">
        <v>201.523</v>
      </c>
      <c r="D98" s="12">
        <v>201.36099999999999</v>
      </c>
      <c r="E98" s="17">
        <v>-29.242455999999997</v>
      </c>
    </row>
    <row r="99" spans="1:5">
      <c r="A99" s="12">
        <v>41.25</v>
      </c>
      <c r="B99" s="12" t="s">
        <v>117</v>
      </c>
      <c r="C99" s="12">
        <v>201.517</v>
      </c>
      <c r="D99" s="12">
        <v>201.328</v>
      </c>
      <c r="E99" s="17">
        <v>-28.656210999999999</v>
      </c>
    </row>
    <row r="100" spans="1:5">
      <c r="A100" s="12">
        <v>41.5</v>
      </c>
      <c r="B100" s="12" t="s">
        <v>118</v>
      </c>
      <c r="C100" s="12">
        <v>201.51499999999999</v>
      </c>
      <c r="D100" s="12">
        <v>201.31700000000001</v>
      </c>
      <c r="E100" s="17">
        <v>-30.735838000000001</v>
      </c>
    </row>
    <row r="101" spans="1:5">
      <c r="A101" s="12">
        <v>41.75</v>
      </c>
      <c r="B101" s="12" t="s">
        <v>119</v>
      </c>
      <c r="C101" s="12">
        <v>201.512</v>
      </c>
      <c r="D101" s="12">
        <v>201.30600000000001</v>
      </c>
      <c r="E101" s="17">
        <v>-29.042926999999999</v>
      </c>
    </row>
    <row r="102" spans="1:5">
      <c r="A102" s="12">
        <v>42.25</v>
      </c>
      <c r="B102" s="12" t="s">
        <v>120</v>
      </c>
      <c r="C102" s="12">
        <v>201.50800000000001</v>
      </c>
      <c r="D102" s="12">
        <v>201.28399999999999</v>
      </c>
      <c r="E102" s="17">
        <v>-30.450943499999997</v>
      </c>
    </row>
    <row r="103" spans="1:5">
      <c r="A103" s="12">
        <v>42.5</v>
      </c>
      <c r="B103" s="12" t="s">
        <v>121</v>
      </c>
      <c r="C103" s="12">
        <v>201.506</v>
      </c>
      <c r="D103" s="12">
        <v>201.274</v>
      </c>
      <c r="E103" s="17">
        <v>-29.874983499999999</v>
      </c>
    </row>
    <row r="104" spans="1:5">
      <c r="A104" s="12">
        <v>42.75</v>
      </c>
      <c r="B104" s="12" t="s">
        <v>122</v>
      </c>
      <c r="C104" s="12">
        <v>201.50399999999999</v>
      </c>
      <c r="D104" s="12">
        <v>201.26300000000001</v>
      </c>
      <c r="E104" s="17">
        <v>-30.120795000000001</v>
      </c>
    </row>
    <row r="105" spans="1:5">
      <c r="A105" s="12">
        <v>43</v>
      </c>
      <c r="B105" s="12" t="s">
        <v>123</v>
      </c>
      <c r="C105" s="12">
        <v>201.501</v>
      </c>
      <c r="D105" s="12">
        <v>201.25299999999999</v>
      </c>
      <c r="E105" s="17">
        <v>-28.810486000000001</v>
      </c>
    </row>
    <row r="106" spans="1:5">
      <c r="A106" s="12">
        <v>43.75</v>
      </c>
      <c r="B106" s="12" t="s">
        <v>124</v>
      </c>
      <c r="C106" s="12">
        <v>201.495</v>
      </c>
      <c r="D106" s="12">
        <v>201.22200000000001</v>
      </c>
      <c r="E106" s="17">
        <v>-28.315777499999999</v>
      </c>
    </row>
    <row r="107" spans="1:5">
      <c r="A107" s="12">
        <v>44.25</v>
      </c>
      <c r="B107" s="12" t="s">
        <v>125</v>
      </c>
      <c r="C107" s="12">
        <v>201.49100000000001</v>
      </c>
      <c r="D107" s="12">
        <v>201.202</v>
      </c>
      <c r="E107" s="17">
        <v>-28.760089499999999</v>
      </c>
    </row>
    <row r="108" spans="1:5">
      <c r="A108" s="12">
        <v>44.5</v>
      </c>
      <c r="B108" s="12" t="s">
        <v>126</v>
      </c>
      <c r="C108" s="12">
        <v>201.488</v>
      </c>
      <c r="D108" s="12">
        <v>201.19200000000001</v>
      </c>
      <c r="E108" s="17">
        <v>-27.015753499999999</v>
      </c>
    </row>
    <row r="109" spans="1:5">
      <c r="A109" s="12">
        <v>45.75</v>
      </c>
      <c r="B109" s="12" t="s">
        <v>127</v>
      </c>
      <c r="C109" s="12">
        <v>201.47800000000001</v>
      </c>
      <c r="D109" s="12">
        <v>201.14099999999999</v>
      </c>
      <c r="E109" s="17">
        <v>-28.065852</v>
      </c>
    </row>
    <row r="110" spans="1:5">
      <c r="A110" s="12">
        <v>46.25</v>
      </c>
      <c r="B110" s="12" t="s">
        <v>128</v>
      </c>
      <c r="C110" s="12">
        <v>201.47300000000001</v>
      </c>
      <c r="D110" s="12">
        <v>201.12100000000001</v>
      </c>
      <c r="E110" s="17">
        <v>-28.110077499999999</v>
      </c>
    </row>
    <row r="111" spans="1:5">
      <c r="A111" s="12">
        <v>46.5</v>
      </c>
      <c r="B111" s="12" t="s">
        <v>129</v>
      </c>
      <c r="C111" s="12">
        <v>201.471</v>
      </c>
      <c r="D111" s="12">
        <v>201.11099999999999</v>
      </c>
      <c r="E111" s="17">
        <v>-26.081386999999999</v>
      </c>
    </row>
    <row r="112" spans="1:5">
      <c r="A112" s="12">
        <v>46.75</v>
      </c>
      <c r="B112" s="12" t="s">
        <v>130</v>
      </c>
      <c r="C112" s="12">
        <v>201.46899999999999</v>
      </c>
      <c r="D112" s="12">
        <v>201.101</v>
      </c>
      <c r="E112" s="17">
        <v>-26.768338000000004</v>
      </c>
    </row>
    <row r="113" spans="1:5">
      <c r="A113" s="12">
        <v>47</v>
      </c>
      <c r="B113" s="12" t="s">
        <v>131</v>
      </c>
      <c r="C113" s="12">
        <v>201.46700000000001</v>
      </c>
      <c r="D113" s="12">
        <v>201.09</v>
      </c>
      <c r="E113" s="17">
        <v>-26.685288700000001</v>
      </c>
    </row>
    <row r="114" spans="1:5">
      <c r="A114" s="12">
        <v>47.25</v>
      </c>
      <c r="B114" s="12" t="s">
        <v>132</v>
      </c>
      <c r="C114" s="12">
        <v>201.465</v>
      </c>
      <c r="D114" s="12">
        <v>201.08099999999999</v>
      </c>
      <c r="E114" s="17">
        <v>-26.819603000000004</v>
      </c>
    </row>
    <row r="115" spans="1:5">
      <c r="A115" s="12">
        <v>47.5</v>
      </c>
      <c r="B115" s="12" t="s">
        <v>133</v>
      </c>
      <c r="C115" s="12">
        <v>201.46299999999999</v>
      </c>
      <c r="D115" s="12">
        <v>201.071</v>
      </c>
      <c r="E115" s="17">
        <v>-26.935461900000004</v>
      </c>
    </row>
    <row r="116" spans="1:5">
      <c r="A116" s="12">
        <v>48</v>
      </c>
      <c r="B116" s="12" t="s">
        <v>134</v>
      </c>
      <c r="C116" s="12">
        <v>201.458</v>
      </c>
      <c r="D116" s="12">
        <v>201.054</v>
      </c>
      <c r="E116" s="17">
        <v>-26.813451200000003</v>
      </c>
    </row>
    <row r="117" spans="1:5">
      <c r="A117" s="12">
        <v>48.25</v>
      </c>
      <c r="B117" s="12" t="s">
        <v>135</v>
      </c>
      <c r="C117" s="12">
        <v>201.45599999999999</v>
      </c>
      <c r="D117" s="12">
        <v>201.04499999999999</v>
      </c>
      <c r="E117" s="17">
        <v>-26.755009099999999</v>
      </c>
    </row>
    <row r="118" spans="1:5">
      <c r="A118" s="12">
        <v>48.5</v>
      </c>
      <c r="B118" s="12" t="s">
        <v>136</v>
      </c>
      <c r="C118" s="12">
        <v>201.45400000000001</v>
      </c>
      <c r="D118" s="12">
        <v>201.036</v>
      </c>
      <c r="E118" s="17">
        <v>-32.489512000000005</v>
      </c>
    </row>
    <row r="119" spans="1:5">
      <c r="A119" s="12">
        <v>48.75</v>
      </c>
      <c r="B119" s="12" t="s">
        <v>137</v>
      </c>
      <c r="C119" s="12">
        <v>201.452</v>
      </c>
      <c r="D119" s="12">
        <v>201.02500000000001</v>
      </c>
      <c r="E119" s="17">
        <v>-26.469975700000003</v>
      </c>
    </row>
    <row r="120" spans="1:5">
      <c r="A120" s="12">
        <v>49</v>
      </c>
      <c r="B120" s="12" t="s">
        <v>138</v>
      </c>
      <c r="C120" s="12">
        <v>201.44900000000001</v>
      </c>
      <c r="D120" s="12">
        <v>201.01499999999999</v>
      </c>
      <c r="E120" s="17">
        <v>-32.1419353</v>
      </c>
    </row>
    <row r="121" spans="1:5">
      <c r="A121" s="12">
        <v>49.25</v>
      </c>
      <c r="B121" s="12" t="s">
        <v>139</v>
      </c>
      <c r="C121" s="12">
        <v>201.447</v>
      </c>
      <c r="D121" s="12">
        <v>201.00399999999999</v>
      </c>
      <c r="E121" s="17">
        <v>-26.598603799999999</v>
      </c>
    </row>
    <row r="122" spans="1:5">
      <c r="A122" s="12">
        <v>49.75</v>
      </c>
      <c r="B122" s="12" t="s">
        <v>140</v>
      </c>
      <c r="C122" s="12">
        <v>201.44300000000001</v>
      </c>
      <c r="D122" s="12">
        <v>200.98500000000001</v>
      </c>
      <c r="E122" s="17">
        <v>-26.699642900000001</v>
      </c>
    </row>
    <row r="123" spans="1:5">
      <c r="A123" s="12">
        <v>50.25</v>
      </c>
      <c r="B123" s="12" t="s">
        <v>141</v>
      </c>
      <c r="C123" s="12">
        <v>201.43899999999999</v>
      </c>
      <c r="D123" s="12">
        <v>200.96600000000001</v>
      </c>
      <c r="E123" s="17">
        <v>-26.005560800000001</v>
      </c>
    </row>
    <row r="124" spans="1:5">
      <c r="A124" s="12">
        <v>50.5</v>
      </c>
      <c r="B124" s="12" t="s">
        <v>142</v>
      </c>
      <c r="C124" s="12">
        <v>201.43700000000001</v>
      </c>
      <c r="D124" s="12">
        <v>200.95500000000001</v>
      </c>
      <c r="E124" s="17">
        <v>-25.9983377</v>
      </c>
    </row>
    <row r="125" spans="1:5">
      <c r="A125" s="12">
        <v>50.75</v>
      </c>
      <c r="B125" s="12" t="s">
        <v>143</v>
      </c>
      <c r="C125" s="12">
        <v>201.435</v>
      </c>
      <c r="D125" s="12">
        <v>200.946</v>
      </c>
      <c r="E125" s="17">
        <v>-24.1087098</v>
      </c>
    </row>
    <row r="126" spans="1:5">
      <c r="A126" s="12">
        <v>51.25</v>
      </c>
      <c r="B126" s="12" t="s">
        <v>144</v>
      </c>
      <c r="C126" s="12">
        <v>201.43</v>
      </c>
      <c r="D126" s="12">
        <v>200.92500000000001</v>
      </c>
      <c r="E126" s="17">
        <v>-24.3190031</v>
      </c>
    </row>
    <row r="127" spans="1:5">
      <c r="A127" s="12">
        <v>51.5</v>
      </c>
      <c r="B127" s="12" t="s">
        <v>145</v>
      </c>
      <c r="C127" s="12">
        <v>201.428</v>
      </c>
      <c r="D127" s="12">
        <v>200.91399999999999</v>
      </c>
      <c r="E127" s="17">
        <v>-23.882118500000001</v>
      </c>
    </row>
    <row r="128" spans="1:5">
      <c r="A128" s="12">
        <v>51.75</v>
      </c>
      <c r="B128" s="12" t="s">
        <v>146</v>
      </c>
      <c r="C128" s="12">
        <v>201.42599999999999</v>
      </c>
      <c r="D128" s="12">
        <v>200.904</v>
      </c>
      <c r="E128" s="17">
        <v>-24.3086433</v>
      </c>
    </row>
    <row r="129" spans="1:5">
      <c r="A129" s="12">
        <v>52</v>
      </c>
      <c r="B129" s="12" t="s">
        <v>147</v>
      </c>
      <c r="C129" s="12">
        <v>201.42400000000001</v>
      </c>
      <c r="D129" s="12">
        <v>200.89400000000001</v>
      </c>
      <c r="E129" s="17">
        <v>-25.998209666666668</v>
      </c>
    </row>
    <row r="130" spans="1:5">
      <c r="A130" s="12">
        <v>52.25</v>
      </c>
      <c r="B130" s="12" t="s">
        <v>148</v>
      </c>
      <c r="C130" s="12">
        <v>201.422</v>
      </c>
      <c r="D130" s="12">
        <v>200.88300000000001</v>
      </c>
      <c r="E130" s="17">
        <v>-24.535234600000003</v>
      </c>
    </row>
    <row r="131" spans="1:5">
      <c r="A131" s="12">
        <v>52.5</v>
      </c>
      <c r="B131" s="12" t="s">
        <v>149</v>
      </c>
      <c r="C131" s="12">
        <v>201.42</v>
      </c>
      <c r="D131" s="12">
        <v>200.874</v>
      </c>
      <c r="E131" s="17">
        <v>-25.132984499999999</v>
      </c>
    </row>
    <row r="132" spans="1:5">
      <c r="A132" s="12">
        <v>52.75</v>
      </c>
      <c r="B132" s="12" t="s">
        <v>150</v>
      </c>
      <c r="C132" s="12">
        <v>201.41800000000001</v>
      </c>
      <c r="D132" s="12">
        <v>200.864</v>
      </c>
      <c r="E132" s="17">
        <v>-25.755341600000001</v>
      </c>
    </row>
    <row r="133" spans="1:5">
      <c r="A133" s="12">
        <v>53</v>
      </c>
      <c r="B133" s="12" t="s">
        <v>151</v>
      </c>
      <c r="C133" s="12">
        <v>201.416</v>
      </c>
      <c r="D133" s="12">
        <v>200.85499999999999</v>
      </c>
      <c r="E133" s="17">
        <v>-24.446033500000002</v>
      </c>
    </row>
    <row r="134" spans="1:5">
      <c r="A134" s="12">
        <v>53.25</v>
      </c>
      <c r="B134" s="12" t="s">
        <v>152</v>
      </c>
      <c r="C134" s="12">
        <v>201.41399999999999</v>
      </c>
      <c r="D134" s="12">
        <v>200.845</v>
      </c>
      <c r="E134" s="17">
        <v>-25.421093800000001</v>
      </c>
    </row>
    <row r="135" spans="1:5">
      <c r="A135" s="12">
        <v>53.75</v>
      </c>
      <c r="B135" s="12" t="s">
        <v>153</v>
      </c>
      <c r="C135" s="12">
        <v>201.41</v>
      </c>
      <c r="D135" s="12">
        <v>200.82300000000001</v>
      </c>
      <c r="E135" s="17">
        <v>-25.800454800000001</v>
      </c>
    </row>
    <row r="136" spans="1:5">
      <c r="A136" s="12">
        <v>54.25</v>
      </c>
      <c r="B136" s="12" t="s">
        <v>154</v>
      </c>
      <c r="C136" s="12">
        <v>201.40600000000001</v>
      </c>
      <c r="D136" s="12">
        <v>200.80500000000001</v>
      </c>
      <c r="E136" s="17">
        <v>-25.949275499999999</v>
      </c>
    </row>
    <row r="137" spans="1:5">
      <c r="A137" s="12">
        <v>54.5</v>
      </c>
      <c r="B137" s="12" t="s">
        <v>155</v>
      </c>
      <c r="C137" s="12">
        <v>201.404</v>
      </c>
      <c r="D137" s="12">
        <v>200.797</v>
      </c>
      <c r="E137" s="17">
        <v>-25.959376299999999</v>
      </c>
    </row>
    <row r="138" spans="1:5">
      <c r="A138" s="12">
        <v>54.75</v>
      </c>
      <c r="B138" s="12" t="s">
        <v>156</v>
      </c>
      <c r="C138" s="12">
        <v>201.40199999999999</v>
      </c>
      <c r="D138" s="12">
        <v>200.78399999999999</v>
      </c>
      <c r="E138" s="17">
        <v>-26.3257154</v>
      </c>
    </row>
    <row r="139" spans="1:5">
      <c r="A139" s="12">
        <v>55</v>
      </c>
      <c r="B139" s="12" t="s">
        <v>157</v>
      </c>
      <c r="C139" s="12">
        <v>201.4</v>
      </c>
      <c r="D139" s="12">
        <v>200.77500000000001</v>
      </c>
      <c r="E139" s="17">
        <v>-25.733598000000001</v>
      </c>
    </row>
    <row r="140" spans="1:5">
      <c r="A140" s="12">
        <v>55.25</v>
      </c>
      <c r="B140" s="12" t="s">
        <v>158</v>
      </c>
      <c r="C140" s="12">
        <v>201.398</v>
      </c>
      <c r="D140" s="12">
        <v>200.76599999999999</v>
      </c>
      <c r="E140" s="17">
        <v>-26.069165399999999</v>
      </c>
    </row>
    <row r="141" spans="1:5">
      <c r="A141" s="12">
        <v>55.5</v>
      </c>
      <c r="B141" s="12" t="s">
        <v>159</v>
      </c>
      <c r="C141" s="12">
        <v>201.39599999999999</v>
      </c>
      <c r="D141" s="12">
        <v>200.755</v>
      </c>
      <c r="E141" s="17">
        <v>-26.383182599999998</v>
      </c>
    </row>
    <row r="142" spans="1:5">
      <c r="A142" s="12">
        <v>55.75</v>
      </c>
      <c r="B142" s="12" t="s">
        <v>160</v>
      </c>
      <c r="C142" s="12">
        <v>201.39400000000001</v>
      </c>
      <c r="D142" s="12">
        <v>200.74299999999999</v>
      </c>
      <c r="E142" s="17">
        <v>-27.144622999999999</v>
      </c>
    </row>
    <row r="143" spans="1:5">
      <c r="A143" s="12">
        <v>56</v>
      </c>
      <c r="B143" s="12" t="s">
        <v>161</v>
      </c>
      <c r="C143" s="12">
        <v>201.39099999999999</v>
      </c>
      <c r="D143" s="12">
        <v>200.732</v>
      </c>
      <c r="E143" s="17">
        <v>-25.740781399999999</v>
      </c>
    </row>
    <row r="144" spans="1:5">
      <c r="A144" s="12">
        <v>56.75</v>
      </c>
      <c r="B144" s="12" t="s">
        <v>162</v>
      </c>
      <c r="C144" s="12">
        <v>201.38499999999999</v>
      </c>
      <c r="D144" s="12">
        <v>200.70400000000001</v>
      </c>
      <c r="E144" s="17">
        <v>-26.0968728</v>
      </c>
    </row>
    <row r="145" spans="1:5">
      <c r="A145" s="12">
        <v>57</v>
      </c>
      <c r="B145" s="12" t="s">
        <v>163</v>
      </c>
      <c r="C145" s="12">
        <v>201.38300000000001</v>
      </c>
      <c r="D145" s="12">
        <v>200.69499999999999</v>
      </c>
      <c r="E145" s="17">
        <v>-26.553531799999998</v>
      </c>
    </row>
    <row r="146" spans="1:5">
      <c r="A146" s="12">
        <v>57.25</v>
      </c>
      <c r="B146" s="12" t="s">
        <v>164</v>
      </c>
      <c r="C146" s="12">
        <v>201.381</v>
      </c>
      <c r="D146" s="12">
        <v>200.685</v>
      </c>
      <c r="E146" s="17">
        <v>-25.9326808</v>
      </c>
    </row>
    <row r="147" spans="1:5">
      <c r="A147" s="12">
        <v>57.75</v>
      </c>
      <c r="B147" s="12" t="s">
        <v>165</v>
      </c>
      <c r="C147" s="12">
        <v>201.37700000000001</v>
      </c>
      <c r="D147" s="12">
        <v>200.66300000000001</v>
      </c>
      <c r="E147" s="17">
        <v>-25.351851599999996</v>
      </c>
    </row>
    <row r="148" spans="1:5">
      <c r="A148" s="12">
        <v>58.25</v>
      </c>
      <c r="B148" s="12" t="s">
        <v>166</v>
      </c>
      <c r="C148" s="12">
        <v>201.37299999999999</v>
      </c>
      <c r="D148" s="12">
        <v>200.64099999999999</v>
      </c>
      <c r="E148" s="17">
        <v>-26.278510199999999</v>
      </c>
    </row>
    <row r="149" spans="1:5">
      <c r="A149" s="12">
        <v>58.75</v>
      </c>
      <c r="B149" s="12" t="s">
        <v>167</v>
      </c>
      <c r="C149" s="12">
        <v>201.369</v>
      </c>
      <c r="D149" s="12">
        <v>200.62200000000001</v>
      </c>
      <c r="E149" s="17">
        <v>-26.1615234</v>
      </c>
    </row>
    <row r="150" spans="1:5">
      <c r="A150" s="12">
        <v>59.25</v>
      </c>
      <c r="B150" s="12" t="s">
        <v>168</v>
      </c>
      <c r="C150" s="12">
        <v>201.36500000000001</v>
      </c>
      <c r="D150" s="12">
        <v>200.602</v>
      </c>
      <c r="E150" s="17">
        <v>-25.682288</v>
      </c>
    </row>
    <row r="151" spans="1:5">
      <c r="A151" s="12">
        <v>59.75</v>
      </c>
      <c r="B151" s="12" t="s">
        <v>169</v>
      </c>
      <c r="C151" s="12">
        <v>201.36099999999999</v>
      </c>
      <c r="D151" s="12">
        <v>200.58199999999999</v>
      </c>
      <c r="E151" s="17">
        <v>-26.650137333333333</v>
      </c>
    </row>
    <row r="152" spans="1:5">
      <c r="A152" s="12">
        <v>60</v>
      </c>
      <c r="B152" s="12" t="s">
        <v>170</v>
      </c>
      <c r="C152" s="12">
        <v>201.35900000000001</v>
      </c>
      <c r="D152" s="12">
        <v>200.572</v>
      </c>
      <c r="E152" s="17">
        <v>-27.311893599999998</v>
      </c>
    </row>
    <row r="153" spans="1:5">
      <c r="A153" s="12">
        <v>60.25</v>
      </c>
      <c r="B153" s="12" t="s">
        <v>171</v>
      </c>
      <c r="C153" s="12">
        <v>201.357</v>
      </c>
      <c r="D153" s="12">
        <v>200.56299999999999</v>
      </c>
      <c r="E153" s="17">
        <v>-26.975300000000001</v>
      </c>
    </row>
    <row r="154" spans="1:5">
      <c r="A154" s="12">
        <v>60.5</v>
      </c>
      <c r="B154" s="12" t="s">
        <v>172</v>
      </c>
      <c r="C154" s="12">
        <v>201.35499999999999</v>
      </c>
      <c r="D154" s="12">
        <v>200.55199999999999</v>
      </c>
      <c r="E154" s="17">
        <v>-27.482242799999998</v>
      </c>
    </row>
    <row r="155" spans="1:5">
      <c r="A155" s="12">
        <v>60.75</v>
      </c>
      <c r="B155" s="12" t="s">
        <v>173</v>
      </c>
      <c r="C155" s="12">
        <v>201.35300000000001</v>
      </c>
      <c r="D155" s="12">
        <v>200.541</v>
      </c>
      <c r="E155" s="17">
        <v>-27.3775704</v>
      </c>
    </row>
    <row r="156" spans="1:5">
      <c r="A156" s="12">
        <v>61</v>
      </c>
      <c r="B156" s="12" t="s">
        <v>174</v>
      </c>
      <c r="C156" s="12">
        <v>201.351</v>
      </c>
      <c r="D156" s="12">
        <v>200.53100000000001</v>
      </c>
      <c r="E156" s="17">
        <v>-27.789076599999998</v>
      </c>
    </row>
    <row r="157" spans="1:5">
      <c r="A157" s="12">
        <v>61.75</v>
      </c>
      <c r="B157" s="12" t="s">
        <v>175</v>
      </c>
      <c r="C157" s="12">
        <v>201.345</v>
      </c>
      <c r="D157" s="12">
        <v>200.499</v>
      </c>
      <c r="E157" s="17">
        <v>-27.3775704</v>
      </c>
    </row>
    <row r="158" spans="1:5">
      <c r="A158" s="12">
        <v>62.25</v>
      </c>
      <c r="B158" s="12" t="s">
        <v>176</v>
      </c>
      <c r="C158" s="12">
        <v>201.34100000000001</v>
      </c>
      <c r="D158" s="12">
        <v>200.47900000000001</v>
      </c>
      <c r="E158" s="17">
        <v>-27.5269148</v>
      </c>
    </row>
    <row r="159" spans="1:5">
      <c r="A159" s="12">
        <v>62.75</v>
      </c>
      <c r="B159" s="12" t="s">
        <v>177</v>
      </c>
      <c r="C159" s="12">
        <v>201.33699999999999</v>
      </c>
      <c r="D159" s="12">
        <v>200.45500000000001</v>
      </c>
      <c r="E159" s="17">
        <v>-27.269819399999999</v>
      </c>
    </row>
    <row r="160" spans="1:5">
      <c r="A160" s="12">
        <v>63.25</v>
      </c>
      <c r="B160" s="12" t="s">
        <v>178</v>
      </c>
      <c r="C160" s="12">
        <v>201.333</v>
      </c>
      <c r="D160" s="12">
        <v>200.43299999999999</v>
      </c>
      <c r="E160" s="17">
        <v>-27.974818799999998</v>
      </c>
    </row>
    <row r="161" spans="1:5">
      <c r="A161" s="12">
        <v>63.75</v>
      </c>
      <c r="B161" s="12" t="s">
        <v>282</v>
      </c>
      <c r="C161" s="12">
        <v>201.32900000000001</v>
      </c>
      <c r="D161" s="12">
        <v>200.41</v>
      </c>
      <c r="E161" s="17">
        <v>-27.16162486</v>
      </c>
    </row>
    <row r="162" spans="1:5">
      <c r="A162" s="12">
        <v>64</v>
      </c>
      <c r="B162" s="12" t="s">
        <v>179</v>
      </c>
      <c r="C162" s="12">
        <v>201.327</v>
      </c>
      <c r="D162" s="12">
        <v>200.4</v>
      </c>
      <c r="E162" s="17">
        <v>-25.806851200000001</v>
      </c>
    </row>
    <row r="163" spans="1:5">
      <c r="A163" s="12">
        <v>64.25</v>
      </c>
      <c r="B163" s="12" t="s">
        <v>180</v>
      </c>
      <c r="C163" s="12">
        <v>201.32499999999999</v>
      </c>
      <c r="D163" s="12">
        <v>200.39</v>
      </c>
      <c r="E163" s="17">
        <v>-26.5593</v>
      </c>
    </row>
    <row r="164" spans="1:5">
      <c r="A164" s="12">
        <v>64.5</v>
      </c>
      <c r="B164" s="12" t="s">
        <v>181</v>
      </c>
      <c r="C164" s="12">
        <v>201.32300000000001</v>
      </c>
      <c r="D164" s="12">
        <v>200.37799999999999</v>
      </c>
      <c r="E164" s="17">
        <v>-25.823089600000003</v>
      </c>
    </row>
    <row r="165" spans="1:5">
      <c r="A165" s="12">
        <v>64.75</v>
      </c>
      <c r="B165" s="12" t="s">
        <v>182</v>
      </c>
      <c r="C165" s="12">
        <v>201.321</v>
      </c>
      <c r="D165" s="12">
        <v>200.36600000000001</v>
      </c>
      <c r="E165" s="17">
        <v>-25.729480000000002</v>
      </c>
    </row>
    <row r="166" spans="1:5">
      <c r="A166" s="12">
        <v>65</v>
      </c>
      <c r="B166" s="12" t="s">
        <v>183</v>
      </c>
      <c r="C166" s="12">
        <v>201.31899999999999</v>
      </c>
      <c r="D166" s="12">
        <v>200.35400000000001</v>
      </c>
      <c r="E166" s="17">
        <v>-26.094366400000002</v>
      </c>
    </row>
    <row r="167" spans="1:5">
      <c r="A167" s="12">
        <v>65.25</v>
      </c>
      <c r="B167" s="12" t="s">
        <v>184</v>
      </c>
      <c r="C167" s="12">
        <v>201.31700000000001</v>
      </c>
      <c r="D167" s="12">
        <v>200.34200000000001</v>
      </c>
      <c r="E167" s="17">
        <v>-26.105828800000001</v>
      </c>
    </row>
    <row r="168" spans="1:5">
      <c r="A168" s="12">
        <v>65.5</v>
      </c>
      <c r="B168" s="12" t="s">
        <v>185</v>
      </c>
      <c r="C168" s="12">
        <v>201.31399999999999</v>
      </c>
      <c r="D168" s="12">
        <v>200.33199999999999</v>
      </c>
      <c r="E168" s="17">
        <v>-25.957772800000001</v>
      </c>
    </row>
    <row r="169" spans="1:5">
      <c r="A169" s="12">
        <v>65.75</v>
      </c>
      <c r="B169" s="12" t="s">
        <v>186</v>
      </c>
      <c r="C169" s="12">
        <v>201.31200000000001</v>
      </c>
      <c r="D169" s="12">
        <v>200.31700000000001</v>
      </c>
      <c r="E169" s="17">
        <v>-25.738076800000002</v>
      </c>
    </row>
    <row r="170" spans="1:5">
      <c r="A170" s="12">
        <v>66</v>
      </c>
      <c r="B170" s="12" t="s">
        <v>187</v>
      </c>
      <c r="C170" s="12">
        <v>201.31</v>
      </c>
      <c r="D170" s="12">
        <v>200.304</v>
      </c>
      <c r="E170" s="17">
        <v>-25.466799999999999</v>
      </c>
    </row>
    <row r="171" spans="1:5">
      <c r="A171" s="12">
        <v>66.25</v>
      </c>
      <c r="B171" s="12" t="s">
        <v>188</v>
      </c>
      <c r="C171" s="12">
        <v>201.30799999999999</v>
      </c>
      <c r="D171" s="12">
        <v>200.29300000000001</v>
      </c>
      <c r="E171" s="17">
        <v>-25.681719999999999</v>
      </c>
    </row>
    <row r="172" spans="1:5">
      <c r="A172" s="12">
        <v>66.5</v>
      </c>
      <c r="B172" s="12" t="s">
        <v>189</v>
      </c>
      <c r="C172" s="12">
        <v>201.30600000000001</v>
      </c>
      <c r="D172" s="12">
        <v>200.279</v>
      </c>
      <c r="E172" s="17">
        <v>-25.334027200000001</v>
      </c>
    </row>
    <row r="173" spans="1:5">
      <c r="A173" s="12">
        <v>66.75</v>
      </c>
      <c r="B173" s="12" t="s">
        <v>190</v>
      </c>
      <c r="C173" s="12">
        <v>201.303</v>
      </c>
      <c r="D173" s="12">
        <v>200.267</v>
      </c>
      <c r="E173" s="17">
        <v>-25.497366400000001</v>
      </c>
    </row>
    <row r="174" spans="1:5">
      <c r="A174" s="12">
        <v>67</v>
      </c>
      <c r="B174" s="12" t="s">
        <v>191</v>
      </c>
      <c r="C174" s="12">
        <v>201.30099999999999</v>
      </c>
      <c r="D174" s="12">
        <v>200.25299999999999</v>
      </c>
      <c r="E174" s="17">
        <v>-25.7065552</v>
      </c>
    </row>
    <row r="175" spans="1:5">
      <c r="A175" s="12">
        <v>67.25</v>
      </c>
      <c r="B175" s="12" t="s">
        <v>192</v>
      </c>
      <c r="C175" s="12">
        <v>201.29900000000001</v>
      </c>
      <c r="D175" s="12">
        <v>200.24100000000001</v>
      </c>
      <c r="E175" s="17">
        <v>-25.5613648</v>
      </c>
    </row>
    <row r="176" spans="1:5">
      <c r="A176" s="12">
        <v>67.5</v>
      </c>
      <c r="B176" s="12" t="s">
        <v>193</v>
      </c>
      <c r="C176" s="12">
        <v>201.29599999999999</v>
      </c>
      <c r="D176" s="12">
        <v>200.22900000000001</v>
      </c>
      <c r="E176" s="17">
        <v>-24.973916800000001</v>
      </c>
    </row>
    <row r="177" spans="1:5">
      <c r="A177" s="12">
        <v>67.75</v>
      </c>
      <c r="B177" s="12" t="s">
        <v>194</v>
      </c>
      <c r="C177" s="12">
        <v>201.29400000000001</v>
      </c>
      <c r="D177" s="12">
        <v>200.21700000000001</v>
      </c>
      <c r="E177" s="17">
        <v>-25.388033800000002</v>
      </c>
    </row>
    <row r="178" spans="1:5">
      <c r="A178" s="12">
        <v>68</v>
      </c>
      <c r="B178" s="12" t="s">
        <v>195</v>
      </c>
      <c r="C178" s="12">
        <v>201.292</v>
      </c>
      <c r="D178" s="12">
        <v>200.20500000000001</v>
      </c>
      <c r="E178" s="17">
        <v>-26.618513200000002</v>
      </c>
    </row>
    <row r="179" spans="1:5">
      <c r="A179" s="12">
        <v>68.25</v>
      </c>
      <c r="B179" s="12" t="s">
        <v>196</v>
      </c>
      <c r="C179" s="12">
        <v>201.28899999999999</v>
      </c>
      <c r="D179" s="12">
        <v>200.19</v>
      </c>
      <c r="E179" s="17">
        <v>-26.454322000000001</v>
      </c>
    </row>
    <row r="180" spans="1:5">
      <c r="A180" s="12">
        <v>68.5</v>
      </c>
      <c r="B180" s="12" t="s">
        <v>197</v>
      </c>
      <c r="C180" s="12">
        <v>201.286</v>
      </c>
      <c r="D180" s="12">
        <v>200.173</v>
      </c>
      <c r="E180" s="17">
        <v>-26.313995800000001</v>
      </c>
    </row>
    <row r="181" spans="1:5">
      <c r="A181" s="12">
        <v>68.75</v>
      </c>
      <c r="B181" s="12" t="s">
        <v>198</v>
      </c>
      <c r="C181" s="12">
        <v>201.28399999999999</v>
      </c>
      <c r="D181" s="12">
        <v>200.16</v>
      </c>
      <c r="E181" s="17">
        <v>-26.039071</v>
      </c>
    </row>
    <row r="182" spans="1:5">
      <c r="A182" s="12">
        <v>69</v>
      </c>
      <c r="B182" s="12" t="s">
        <v>199</v>
      </c>
      <c r="C182" s="12">
        <v>201.28100000000001</v>
      </c>
      <c r="D182" s="12">
        <v>200.14500000000001</v>
      </c>
      <c r="E182" s="17">
        <v>-26.148849999999999</v>
      </c>
    </row>
    <row r="183" spans="1:5">
      <c r="A183" s="12">
        <v>69.25</v>
      </c>
      <c r="B183" s="12" t="s">
        <v>200</v>
      </c>
      <c r="C183" s="12">
        <v>201.27799999999999</v>
      </c>
      <c r="D183" s="12">
        <v>200.12799999999999</v>
      </c>
      <c r="E183" s="17">
        <v>-24.306471999999999</v>
      </c>
    </row>
    <row r="184" spans="1:5">
      <c r="A184" s="12">
        <v>69.5</v>
      </c>
      <c r="B184" s="12" t="s">
        <v>201</v>
      </c>
      <c r="C184" s="12">
        <v>201.274</v>
      </c>
      <c r="D184" s="12">
        <v>200.11099999999999</v>
      </c>
      <c r="E184" s="17">
        <v>-24.418160199999999</v>
      </c>
    </row>
    <row r="185" spans="1:5">
      <c r="A185" s="12">
        <v>69.75</v>
      </c>
      <c r="B185" s="12" t="s">
        <v>202</v>
      </c>
      <c r="C185" s="12">
        <v>201.27</v>
      </c>
      <c r="D185" s="12">
        <v>200.09399999999999</v>
      </c>
      <c r="E185" s="17">
        <v>-25.166566599999999</v>
      </c>
    </row>
    <row r="186" spans="1:5">
      <c r="A186" s="12">
        <v>70</v>
      </c>
      <c r="B186" s="12" t="s">
        <v>203</v>
      </c>
      <c r="C186" s="12">
        <v>201.26599999999999</v>
      </c>
      <c r="D186" s="12">
        <v>200.07499999999999</v>
      </c>
      <c r="E186" s="17">
        <v>-25.579908400000001</v>
      </c>
    </row>
    <row r="187" spans="1:5">
      <c r="A187" s="12">
        <v>70.25</v>
      </c>
      <c r="B187" s="12" t="s">
        <v>204</v>
      </c>
      <c r="C187" s="12">
        <v>201.262</v>
      </c>
      <c r="D187" s="12">
        <v>200.05600000000001</v>
      </c>
      <c r="E187" s="17">
        <v>-25.1932954</v>
      </c>
    </row>
    <row r="188" spans="1:5">
      <c r="A188" s="12">
        <v>70.5</v>
      </c>
      <c r="B188" s="12" t="s">
        <v>205</v>
      </c>
      <c r="C188" s="12">
        <v>201.25800000000001</v>
      </c>
      <c r="D188" s="12">
        <v>200.03899999999999</v>
      </c>
      <c r="E188" s="17">
        <v>-25.994204799999999</v>
      </c>
    </row>
    <row r="189" spans="1:5">
      <c r="A189" s="12">
        <v>70.75</v>
      </c>
      <c r="B189" s="12" t="s">
        <v>206</v>
      </c>
      <c r="C189" s="12">
        <v>201.25299999999999</v>
      </c>
      <c r="D189" s="12">
        <v>200.02099999999999</v>
      </c>
      <c r="E189" s="17">
        <v>-26.818024600000001</v>
      </c>
    </row>
    <row r="190" spans="1:5">
      <c r="A190" s="12">
        <v>71</v>
      </c>
      <c r="B190" s="12" t="s">
        <v>207</v>
      </c>
      <c r="C190" s="12">
        <v>201.24799999999999</v>
      </c>
      <c r="D190" s="12">
        <v>200.001</v>
      </c>
      <c r="E190" s="17">
        <v>-25.728826000000002</v>
      </c>
    </row>
    <row r="191" spans="1:5">
      <c r="A191" s="12">
        <v>71.25</v>
      </c>
      <c r="B191" s="12" t="s">
        <v>208</v>
      </c>
      <c r="C191" s="12">
        <v>201.24299999999999</v>
      </c>
      <c r="D191" s="12">
        <v>199.98</v>
      </c>
      <c r="E191" s="17">
        <v>-26.184170200000001</v>
      </c>
    </row>
    <row r="192" spans="1:5">
      <c r="A192" s="12">
        <v>71.5</v>
      </c>
      <c r="B192" s="12" t="s">
        <v>209</v>
      </c>
      <c r="C192" s="12">
        <v>201.238</v>
      </c>
      <c r="D192" s="12">
        <v>199.964</v>
      </c>
      <c r="E192" s="17">
        <v>-27.185783099999998</v>
      </c>
    </row>
    <row r="193" spans="1:5">
      <c r="A193" s="12">
        <v>71.75</v>
      </c>
      <c r="B193" s="12" t="s">
        <v>210</v>
      </c>
      <c r="C193" s="12">
        <v>201.233</v>
      </c>
      <c r="D193" s="12">
        <v>199.94800000000001</v>
      </c>
      <c r="E193" s="17">
        <v>-26.600628399999998</v>
      </c>
    </row>
    <row r="194" spans="1:5">
      <c r="A194" s="12">
        <v>72</v>
      </c>
      <c r="B194" s="12" t="s">
        <v>211</v>
      </c>
      <c r="C194" s="12">
        <v>201.227</v>
      </c>
      <c r="D194" s="12">
        <v>199.93299999999999</v>
      </c>
      <c r="E194" s="17">
        <v>-27.690490999999998</v>
      </c>
    </row>
    <row r="195" spans="1:5">
      <c r="A195" s="12">
        <v>72.25</v>
      </c>
      <c r="B195" s="12" t="s">
        <v>212</v>
      </c>
      <c r="C195" s="12">
        <v>201.22200000000001</v>
      </c>
      <c r="D195" s="12">
        <v>199.91800000000001</v>
      </c>
      <c r="E195" s="17">
        <v>-27.289214699999995</v>
      </c>
    </row>
    <row r="196" spans="1:5">
      <c r="A196" s="12">
        <v>72.5</v>
      </c>
      <c r="B196" s="12" t="s">
        <v>213</v>
      </c>
      <c r="C196" s="12">
        <v>201.215</v>
      </c>
      <c r="D196" s="12">
        <v>199.90199999999999</v>
      </c>
      <c r="E196" s="17">
        <v>-25.520342799999998</v>
      </c>
    </row>
    <row r="197" spans="1:5">
      <c r="A197" s="12">
        <v>72.75</v>
      </c>
      <c r="B197" s="12" t="s">
        <v>214</v>
      </c>
      <c r="C197" s="12">
        <v>201.209</v>
      </c>
      <c r="D197" s="12">
        <v>199.887</v>
      </c>
      <c r="E197" s="17">
        <v>-27.774768599999998</v>
      </c>
    </row>
    <row r="198" spans="1:5">
      <c r="A198" s="12">
        <v>73</v>
      </c>
      <c r="B198" s="12" t="s">
        <v>215</v>
      </c>
      <c r="C198" s="12">
        <v>201.20099999999999</v>
      </c>
      <c r="D198" s="12">
        <v>199.876</v>
      </c>
      <c r="E198" s="17">
        <v>-27.287299300000001</v>
      </c>
    </row>
    <row r="199" spans="1:5">
      <c r="A199" s="12">
        <v>73.25</v>
      </c>
      <c r="B199" s="12" t="s">
        <v>216</v>
      </c>
      <c r="C199" s="12">
        <v>201.19399999999999</v>
      </c>
      <c r="D199" s="12">
        <v>199.86699999999999</v>
      </c>
      <c r="E199" s="17">
        <v>-27.947154599999998</v>
      </c>
    </row>
    <row r="200" spans="1:5">
      <c r="A200" s="12">
        <v>73.5</v>
      </c>
      <c r="B200" s="12" t="s">
        <v>217</v>
      </c>
      <c r="C200" s="12">
        <v>201.18799999999999</v>
      </c>
      <c r="D200" s="12">
        <v>199.85300000000001</v>
      </c>
      <c r="E200" s="17">
        <v>-28.159763999999999</v>
      </c>
    </row>
    <row r="201" spans="1:5">
      <c r="A201" s="12">
        <v>73.75</v>
      </c>
      <c r="B201" s="12" t="s">
        <v>218</v>
      </c>
      <c r="C201" s="12">
        <v>201.18199999999999</v>
      </c>
      <c r="D201" s="12">
        <v>199.84100000000001</v>
      </c>
      <c r="E201" s="17">
        <v>-27.4635161</v>
      </c>
    </row>
    <row r="202" spans="1:5">
      <c r="A202" s="12">
        <v>74</v>
      </c>
      <c r="B202" s="12" t="s">
        <v>219</v>
      </c>
      <c r="C202" s="12">
        <v>201.17599999999999</v>
      </c>
      <c r="D202" s="12">
        <v>199.83</v>
      </c>
      <c r="E202" s="17">
        <v>-28.320657599999997</v>
      </c>
    </row>
    <row r="203" spans="1:5">
      <c r="A203" s="12">
        <v>74.25</v>
      </c>
      <c r="B203" s="12" t="s">
        <v>220</v>
      </c>
      <c r="C203" s="12">
        <v>201.17</v>
      </c>
      <c r="D203" s="12">
        <v>199.81800000000001</v>
      </c>
      <c r="E203" s="17">
        <v>-27.841807599999996</v>
      </c>
    </row>
    <row r="204" spans="1:5">
      <c r="A204" s="12">
        <v>74.5</v>
      </c>
      <c r="B204" s="12" t="s">
        <v>221</v>
      </c>
      <c r="C204" s="12">
        <v>201.16399999999999</v>
      </c>
      <c r="D204" s="12">
        <v>199.80799999999999</v>
      </c>
      <c r="E204" s="17">
        <v>-25.681236399999996</v>
      </c>
    </row>
    <row r="205" spans="1:5">
      <c r="A205" s="12">
        <v>74.75</v>
      </c>
      <c r="B205" s="12" t="s">
        <v>222</v>
      </c>
      <c r="C205" s="12">
        <v>201.15899999999999</v>
      </c>
      <c r="D205" s="12">
        <v>199.79599999999999</v>
      </c>
      <c r="E205" s="17">
        <v>-28.409723699999997</v>
      </c>
    </row>
    <row r="206" spans="1:5">
      <c r="A206" s="12">
        <v>75</v>
      </c>
      <c r="B206" s="12" t="s">
        <v>223</v>
      </c>
      <c r="C206" s="12">
        <v>201.15199999999999</v>
      </c>
      <c r="D206" s="12">
        <v>199.786</v>
      </c>
      <c r="E206" s="17">
        <v>-28.467185699999998</v>
      </c>
    </row>
    <row r="207" spans="1:5">
      <c r="A207" s="12">
        <v>75.25</v>
      </c>
      <c r="B207" s="12" t="s">
        <v>224</v>
      </c>
      <c r="C207" s="12">
        <v>201.14699999999999</v>
      </c>
      <c r="D207" s="12">
        <v>199.77699999999999</v>
      </c>
      <c r="E207" s="17">
        <v>-27.807124999999999</v>
      </c>
    </row>
    <row r="208" spans="1:5">
      <c r="A208" s="12">
        <v>75.5</v>
      </c>
      <c r="B208" s="12" t="s">
        <v>225</v>
      </c>
      <c r="C208" s="12">
        <v>201.142</v>
      </c>
      <c r="D208" s="12">
        <v>199.767</v>
      </c>
      <c r="E208" s="17">
        <v>-27.848607099999995</v>
      </c>
    </row>
    <row r="209" spans="1:5">
      <c r="A209" s="12">
        <v>75.75</v>
      </c>
      <c r="B209" s="12" t="s">
        <v>226</v>
      </c>
      <c r="C209" s="12">
        <v>201.137</v>
      </c>
      <c r="D209" s="12">
        <v>199.761</v>
      </c>
      <c r="E209" s="17">
        <v>-28.100393799999999</v>
      </c>
    </row>
    <row r="210" spans="1:5">
      <c r="A210" s="12">
        <v>76</v>
      </c>
      <c r="B210" s="12" t="s">
        <v>227</v>
      </c>
      <c r="C210" s="12">
        <v>201.131</v>
      </c>
      <c r="D210" s="12">
        <v>199.75399999999999</v>
      </c>
      <c r="E210" s="17">
        <v>-27.568844099999996</v>
      </c>
    </row>
    <row r="211" spans="1:5">
      <c r="A211" s="12">
        <v>76.25</v>
      </c>
      <c r="B211" s="12" t="s">
        <v>228</v>
      </c>
      <c r="C211" s="12">
        <v>201.12700000000001</v>
      </c>
      <c r="D211" s="12">
        <v>199.745</v>
      </c>
      <c r="E211" s="17">
        <v>-27.100964599999998</v>
      </c>
    </row>
    <row r="212" spans="1:5">
      <c r="A212" s="12">
        <v>76.5</v>
      </c>
      <c r="B212" s="12" t="s">
        <v>229</v>
      </c>
      <c r="C212" s="12">
        <v>201.12100000000001</v>
      </c>
      <c r="D212" s="12">
        <v>199.73500000000001</v>
      </c>
      <c r="E212" s="17">
        <v>-27.699078599999996</v>
      </c>
    </row>
    <row r="213" spans="1:5">
      <c r="A213" s="12">
        <v>76.75</v>
      </c>
      <c r="B213" s="12" t="s">
        <v>230</v>
      </c>
      <c r="C213" s="12">
        <v>201.11500000000001</v>
      </c>
      <c r="D213" s="12">
        <v>199.726</v>
      </c>
      <c r="E213" s="17">
        <v>-27.602608599999996</v>
      </c>
    </row>
    <row r="214" spans="1:5">
      <c r="A214" s="12">
        <v>77</v>
      </c>
      <c r="B214" s="12" t="s">
        <v>231</v>
      </c>
      <c r="C214" s="12">
        <v>201.10900000000001</v>
      </c>
      <c r="D214" s="12">
        <v>199.71700000000001</v>
      </c>
      <c r="E214" s="17">
        <v>-26.530826899999994</v>
      </c>
    </row>
    <row r="215" spans="1:5">
      <c r="A215" s="12">
        <v>77.25</v>
      </c>
      <c r="B215" s="12" t="s">
        <v>232</v>
      </c>
      <c r="C215" s="12">
        <v>201.10400000000001</v>
      </c>
      <c r="D215" s="12">
        <v>199.70699999999999</v>
      </c>
      <c r="E215" s="17">
        <v>-27.523503199999997</v>
      </c>
    </row>
    <row r="216" spans="1:5">
      <c r="A216" s="12">
        <v>77.5</v>
      </c>
      <c r="B216" s="12" t="s">
        <v>279</v>
      </c>
      <c r="C216" s="12">
        <v>201.09800000000001</v>
      </c>
      <c r="D216" s="12">
        <v>199.696</v>
      </c>
      <c r="E216" s="17">
        <v>-27.148234899999999</v>
      </c>
    </row>
    <row r="217" spans="1:5">
      <c r="A217" s="12">
        <v>77.75</v>
      </c>
      <c r="B217" s="12" t="s">
        <v>233</v>
      </c>
      <c r="C217" s="12">
        <v>201.09299999999999</v>
      </c>
      <c r="D217" s="12">
        <v>199.68799999999999</v>
      </c>
      <c r="E217" s="17">
        <v>-26.898377599999996</v>
      </c>
    </row>
    <row r="218" spans="1:5">
      <c r="A218" s="12">
        <v>78</v>
      </c>
      <c r="B218" s="12" t="s">
        <v>234</v>
      </c>
      <c r="C218" s="12">
        <v>201.08799999999999</v>
      </c>
      <c r="D218" s="12">
        <v>199.67699999999999</v>
      </c>
      <c r="E218" s="17">
        <v>-26.194146599999996</v>
      </c>
    </row>
    <row r="219" spans="1:5">
      <c r="A219" s="12">
        <v>78.25</v>
      </c>
      <c r="B219" s="12" t="s">
        <v>235</v>
      </c>
      <c r="C219" s="12">
        <v>201.08199999999999</v>
      </c>
      <c r="D219" s="12">
        <v>199.666</v>
      </c>
      <c r="E219" s="17">
        <v>-27.728984299999997</v>
      </c>
    </row>
    <row r="220" spans="1:5">
      <c r="A220" s="12">
        <v>78.5</v>
      </c>
      <c r="B220" s="12" t="s">
        <v>236</v>
      </c>
      <c r="C220" s="12">
        <v>201.077</v>
      </c>
      <c r="D220" s="12">
        <v>199.65600000000001</v>
      </c>
      <c r="E220" s="17">
        <v>-25.463868699999995</v>
      </c>
    </row>
    <row r="221" spans="1:5">
      <c r="A221" s="12">
        <v>78.75</v>
      </c>
      <c r="B221" s="12" t="s">
        <v>280</v>
      </c>
      <c r="C221" s="12">
        <v>201.071</v>
      </c>
      <c r="D221" s="12">
        <v>199.65</v>
      </c>
      <c r="E221" s="17">
        <v>-22.936354699999995</v>
      </c>
    </row>
    <row r="222" spans="1:5">
      <c r="A222" s="12">
        <v>78.75</v>
      </c>
      <c r="B222" s="12" t="s">
        <v>281</v>
      </c>
      <c r="C222" s="12">
        <v>201.071</v>
      </c>
      <c r="D222" s="12">
        <v>199.65</v>
      </c>
      <c r="E222" s="17">
        <v>-23.541557126199997</v>
      </c>
    </row>
    <row r="223" spans="1:5">
      <c r="A223" s="12">
        <v>79</v>
      </c>
      <c r="B223" s="12" t="s">
        <v>237</v>
      </c>
      <c r="C223" s="12">
        <v>201.066</v>
      </c>
      <c r="D223" s="12">
        <v>199.64</v>
      </c>
      <c r="E223" s="17">
        <v>-28.393040728199999</v>
      </c>
    </row>
    <row r="224" spans="1:5">
      <c r="A224" s="12">
        <v>79.25</v>
      </c>
      <c r="B224" s="12" t="s">
        <v>238</v>
      </c>
      <c r="C224" s="12">
        <v>201.06</v>
      </c>
      <c r="D224" s="12">
        <v>199.63200000000001</v>
      </c>
      <c r="E224" s="17">
        <v>-28.742340092199999</v>
      </c>
    </row>
    <row r="225" spans="1:5">
      <c r="A225" s="12">
        <v>79.5</v>
      </c>
      <c r="B225" s="12" t="s">
        <v>239</v>
      </c>
      <c r="C225" s="12">
        <v>201.05500000000001</v>
      </c>
      <c r="D225" s="12">
        <v>199.62299999999999</v>
      </c>
      <c r="E225" s="17">
        <v>-28.777376761599996</v>
      </c>
    </row>
    <row r="226" spans="1:5">
      <c r="A226" s="12">
        <v>79.75</v>
      </c>
      <c r="B226" s="12" t="s">
        <v>240</v>
      </c>
      <c r="C226" s="12">
        <v>201.05</v>
      </c>
      <c r="D226" s="12">
        <v>199.61500000000001</v>
      </c>
      <c r="E226" s="17">
        <v>-27.985601900799999</v>
      </c>
    </row>
    <row r="227" spans="1:5">
      <c r="A227" s="12">
        <v>80</v>
      </c>
      <c r="B227" s="12" t="s">
        <v>241</v>
      </c>
      <c r="C227" s="12">
        <v>201.04499999999999</v>
      </c>
      <c r="D227" s="12">
        <v>199.60599999999999</v>
      </c>
      <c r="E227" s="17">
        <v>-28.733885486079998</v>
      </c>
    </row>
    <row r="228" spans="1:5">
      <c r="A228" s="12">
        <v>80.25</v>
      </c>
      <c r="B228" s="12" t="s">
        <v>242</v>
      </c>
      <c r="C228" s="12">
        <v>201.04</v>
      </c>
      <c r="D228" s="12">
        <v>199.59800000000001</v>
      </c>
      <c r="E228" s="17">
        <v>-28.808532070399998</v>
      </c>
    </row>
    <row r="229" spans="1:5">
      <c r="A229" s="12">
        <v>80.5</v>
      </c>
      <c r="B229" s="12" t="s">
        <v>243</v>
      </c>
      <c r="C229" s="12">
        <v>201.03299999999999</v>
      </c>
      <c r="D229" s="12">
        <v>199.589</v>
      </c>
      <c r="E229" s="17">
        <v>-29.192007741440001</v>
      </c>
    </row>
    <row r="230" spans="1:5">
      <c r="A230" s="12">
        <v>80.75</v>
      </c>
      <c r="B230" s="12" t="s">
        <v>244</v>
      </c>
      <c r="C230" s="12">
        <v>201.02799999999999</v>
      </c>
      <c r="D230" s="12">
        <v>199.58099999999999</v>
      </c>
      <c r="E230" s="17">
        <v>-28.929933547519994</v>
      </c>
    </row>
    <row r="231" spans="1:5">
      <c r="A231" s="12">
        <v>81</v>
      </c>
      <c r="B231" s="12" t="s">
        <v>245</v>
      </c>
      <c r="C231" s="12">
        <v>201.02199999999999</v>
      </c>
      <c r="D231" s="12">
        <v>199.572</v>
      </c>
      <c r="E231" s="17">
        <v>-28.337131910399997</v>
      </c>
    </row>
    <row r="232" spans="1:5">
      <c r="A232" s="12">
        <v>81.25</v>
      </c>
      <c r="B232" s="12" t="s">
        <v>246</v>
      </c>
      <c r="C232" s="12">
        <v>201.018</v>
      </c>
      <c r="D232" s="12">
        <v>199.566</v>
      </c>
      <c r="E232" s="17">
        <v>-27.885966315519997</v>
      </c>
    </row>
    <row r="233" spans="1:5">
      <c r="A233" s="12">
        <v>81.5</v>
      </c>
      <c r="B233" s="12" t="s">
        <v>247</v>
      </c>
      <c r="C233" s="12">
        <v>201.01300000000001</v>
      </c>
      <c r="D233" s="12">
        <v>199.559</v>
      </c>
      <c r="E233" s="17">
        <v>-28.368549585919997</v>
      </c>
    </row>
    <row r="234" spans="1:5">
      <c r="A234" s="12">
        <v>81.650000000000006</v>
      </c>
      <c r="B234" s="12" t="s">
        <v>248</v>
      </c>
      <c r="C234" s="12">
        <v>201.01</v>
      </c>
      <c r="D234" s="12">
        <v>199.554</v>
      </c>
      <c r="E234" s="17">
        <v>-28.979155692799999</v>
      </c>
    </row>
    <row r="235" spans="1:5">
      <c r="A235" s="12">
        <v>81.75</v>
      </c>
      <c r="B235" s="12" t="s">
        <v>249</v>
      </c>
      <c r="C235" s="12">
        <v>201.00800000000001</v>
      </c>
      <c r="D235" s="12">
        <v>199.55099999999999</v>
      </c>
      <c r="E235" s="17">
        <v>-29.034371173119997</v>
      </c>
    </row>
    <row r="236" spans="1:5">
      <c r="A236" s="12">
        <v>82.05</v>
      </c>
      <c r="B236" s="12" t="s">
        <v>250</v>
      </c>
      <c r="C236" s="12">
        <v>201</v>
      </c>
      <c r="D236" s="12">
        <v>199.541</v>
      </c>
      <c r="E236" s="17">
        <v>-31.213567999999995</v>
      </c>
    </row>
    <row r="237" spans="1:5">
      <c r="A237" s="12">
        <v>82.5</v>
      </c>
      <c r="B237" s="12" t="s">
        <v>251</v>
      </c>
      <c r="C237" s="12">
        <v>200.99100000000001</v>
      </c>
      <c r="D237" s="12">
        <v>199.52600000000001</v>
      </c>
      <c r="E237" s="17">
        <v>-29.980367822239998</v>
      </c>
    </row>
    <row r="238" spans="1:5">
      <c r="A238" s="12">
        <v>82.75</v>
      </c>
      <c r="B238" s="12" t="s">
        <v>252</v>
      </c>
      <c r="C238" s="12">
        <v>200.98500000000001</v>
      </c>
      <c r="D238" s="12">
        <v>199.51599999999999</v>
      </c>
      <c r="E238" s="17">
        <v>-28.993824098799998</v>
      </c>
    </row>
    <row r="239" spans="1:5">
      <c r="A239" s="12">
        <v>83</v>
      </c>
      <c r="B239" s="12" t="s">
        <v>253</v>
      </c>
      <c r="C239" s="12">
        <v>200.97800000000001</v>
      </c>
      <c r="D239" s="12">
        <v>199.50700000000001</v>
      </c>
      <c r="E239" s="17">
        <v>-28.095871850560002</v>
      </c>
    </row>
    <row r="240" spans="1:5">
      <c r="A240" s="12">
        <v>83.25</v>
      </c>
      <c r="B240" s="12" t="s">
        <v>254</v>
      </c>
      <c r="C240" s="12">
        <v>200.97399999999999</v>
      </c>
      <c r="D240" s="12">
        <v>199.49700000000001</v>
      </c>
      <c r="E240" s="17">
        <v>-27.74730495168</v>
      </c>
    </row>
    <row r="241" spans="1:5">
      <c r="A241" s="12">
        <v>83.5</v>
      </c>
      <c r="B241" s="12" t="s">
        <v>255</v>
      </c>
      <c r="C241" s="12">
        <v>200.96899999999999</v>
      </c>
      <c r="D241" s="12">
        <v>199.49</v>
      </c>
      <c r="E241" s="17">
        <v>-29.077952949279997</v>
      </c>
    </row>
    <row r="242" spans="1:5">
      <c r="A242" s="12">
        <v>83.75</v>
      </c>
      <c r="B242" s="12" t="s">
        <v>256</v>
      </c>
      <c r="C242" s="12">
        <v>200.964</v>
      </c>
      <c r="D242" s="12">
        <v>199.483</v>
      </c>
      <c r="E242" s="17">
        <v>-27.940189842399999</v>
      </c>
    </row>
    <row r="243" spans="1:5">
      <c r="A243" s="12">
        <v>84</v>
      </c>
      <c r="B243" s="12" t="s">
        <v>257</v>
      </c>
      <c r="C243" s="12">
        <v>200.958</v>
      </c>
      <c r="D243" s="12">
        <v>199.47800000000001</v>
      </c>
      <c r="E243" s="17">
        <v>-27.122982575519998</v>
      </c>
    </row>
    <row r="244" spans="1:5">
      <c r="A244" s="12">
        <v>84.25</v>
      </c>
      <c r="B244" s="12" t="s">
        <v>258</v>
      </c>
      <c r="C244" s="12">
        <v>200.953</v>
      </c>
      <c r="D244" s="12">
        <v>199.471</v>
      </c>
      <c r="E244" s="17">
        <v>-27.640151876799997</v>
      </c>
    </row>
    <row r="245" spans="1:5">
      <c r="A245" s="12">
        <v>84.5</v>
      </c>
      <c r="B245" s="12" t="s">
        <v>259</v>
      </c>
      <c r="C245" s="12">
        <v>200.947</v>
      </c>
      <c r="D245" s="12">
        <v>199.46199999999999</v>
      </c>
      <c r="E245" s="17">
        <v>-27.388926590079997</v>
      </c>
    </row>
    <row r="246" spans="1:5">
      <c r="A246" s="12">
        <v>84.75</v>
      </c>
      <c r="B246" s="12" t="s">
        <v>260</v>
      </c>
      <c r="C246" s="12">
        <v>200.94200000000001</v>
      </c>
      <c r="D246" s="12">
        <v>199.452</v>
      </c>
      <c r="E246" s="17">
        <v>-28.129541716959999</v>
      </c>
    </row>
    <row r="247" spans="1:5">
      <c r="A247" s="12">
        <v>85</v>
      </c>
      <c r="B247" s="12" t="s">
        <v>261</v>
      </c>
      <c r="C247" s="12">
        <v>200.93700000000001</v>
      </c>
      <c r="D247" s="12">
        <v>199.44399999999999</v>
      </c>
      <c r="E247" s="17">
        <v>-28.022615638559998</v>
      </c>
    </row>
    <row r="248" spans="1:5">
      <c r="A248" s="12">
        <v>85.25</v>
      </c>
      <c r="B248" s="12" t="s">
        <v>262</v>
      </c>
      <c r="C248" s="12">
        <v>200.93199999999999</v>
      </c>
      <c r="D248" s="12">
        <v>199.43600000000001</v>
      </c>
      <c r="E248" s="17">
        <v>-28.447125896959996</v>
      </c>
    </row>
    <row r="249" spans="1:5">
      <c r="A249" s="12">
        <v>85.5</v>
      </c>
      <c r="B249" s="12" t="s">
        <v>263</v>
      </c>
      <c r="C249" s="12">
        <v>200.92699999999999</v>
      </c>
      <c r="D249" s="12">
        <v>199.429</v>
      </c>
      <c r="E249" s="17">
        <v>-28.711036912639997</v>
      </c>
    </row>
    <row r="250" spans="1:5">
      <c r="A250" s="12">
        <v>85.75</v>
      </c>
      <c r="B250" s="12" t="s">
        <v>264</v>
      </c>
      <c r="C250" s="12">
        <v>200.92099999999999</v>
      </c>
      <c r="D250" s="12">
        <v>199.42400000000001</v>
      </c>
      <c r="E250" s="17">
        <v>-27.570675616319996</v>
      </c>
    </row>
    <row r="251" spans="1:5">
      <c r="A251" s="12">
        <v>86</v>
      </c>
      <c r="B251" s="12" t="s">
        <v>265</v>
      </c>
      <c r="C251" s="12">
        <v>200.91499999999999</v>
      </c>
      <c r="D251" s="12">
        <v>199.417</v>
      </c>
      <c r="E251" s="17">
        <v>-28.169144933920002</v>
      </c>
    </row>
    <row r="252" spans="1:5">
      <c r="A252" s="12">
        <v>86.25</v>
      </c>
      <c r="B252" s="12" t="s">
        <v>266</v>
      </c>
      <c r="C252" s="12">
        <v>200.90899999999999</v>
      </c>
      <c r="D252" s="12">
        <v>199.40799999999999</v>
      </c>
      <c r="E252" s="17">
        <v>-28.4266571414</v>
      </c>
    </row>
    <row r="253" spans="1:5">
      <c r="A253" s="12">
        <v>86.5</v>
      </c>
      <c r="B253" s="12" t="s">
        <v>267</v>
      </c>
      <c r="C253" s="12">
        <v>200.904</v>
      </c>
      <c r="D253" s="12">
        <v>199.40199999999999</v>
      </c>
      <c r="E253" s="17">
        <v>-27.680038613400001</v>
      </c>
    </row>
    <row r="254" spans="1:5">
      <c r="A254" s="12">
        <v>86.75</v>
      </c>
      <c r="B254" s="12" t="s">
        <v>268</v>
      </c>
      <c r="C254" s="12">
        <v>200.899</v>
      </c>
      <c r="D254" s="12">
        <v>199.39400000000001</v>
      </c>
      <c r="E254" s="17">
        <v>-27.608232220200001</v>
      </c>
    </row>
    <row r="255" spans="1:5">
      <c r="A255" s="12">
        <v>87</v>
      </c>
      <c r="B255" s="12" t="s">
        <v>269</v>
      </c>
      <c r="C255" s="12">
        <v>200.893</v>
      </c>
      <c r="D255" s="12">
        <v>199.38499999999999</v>
      </c>
      <c r="E255" s="17">
        <v>-27.382659749799998</v>
      </c>
    </row>
    <row r="256" spans="1:5">
      <c r="A256" s="12">
        <v>87.25</v>
      </c>
      <c r="B256" s="12" t="s">
        <v>270</v>
      </c>
      <c r="C256" s="12">
        <v>200.88900000000001</v>
      </c>
      <c r="D256" s="12">
        <v>199.37899999999999</v>
      </c>
      <c r="E256" s="17">
        <v>-28.552950492000001</v>
      </c>
    </row>
    <row r="257" spans="1:5">
      <c r="A257" s="12">
        <v>87.5</v>
      </c>
      <c r="B257" s="12" t="s">
        <v>271</v>
      </c>
      <c r="C257" s="12">
        <v>200.88300000000001</v>
      </c>
      <c r="D257" s="12">
        <v>199.37200000000001</v>
      </c>
      <c r="E257" s="17">
        <v>-28.363856375600001</v>
      </c>
    </row>
    <row r="258" spans="1:5">
      <c r="A258" s="12">
        <v>87.75</v>
      </c>
      <c r="B258" s="12" t="s">
        <v>272</v>
      </c>
      <c r="C258" s="12">
        <v>200.87799999999999</v>
      </c>
      <c r="D258" s="12">
        <v>199.36600000000001</v>
      </c>
      <c r="E258" s="17">
        <v>-28.571688524999999</v>
      </c>
    </row>
    <row r="259" spans="1:5">
      <c r="A259" s="12">
        <v>88</v>
      </c>
      <c r="B259" s="12" t="s">
        <v>273</v>
      </c>
      <c r="C259" s="12">
        <v>200.87200000000001</v>
      </c>
      <c r="D259" s="12">
        <v>199.35900000000001</v>
      </c>
      <c r="E259" s="17">
        <v>-28.540713495399999</v>
      </c>
    </row>
    <row r="260" spans="1:5">
      <c r="A260" s="12">
        <v>88.25</v>
      </c>
      <c r="B260" s="12" t="s">
        <v>274</v>
      </c>
      <c r="C260" s="12">
        <v>200.86600000000001</v>
      </c>
      <c r="D260" s="12">
        <v>199.351</v>
      </c>
      <c r="E260" s="17">
        <v>-27.142008669399999</v>
      </c>
    </row>
    <row r="261" spans="1:5">
      <c r="A261" s="12">
        <v>88.5</v>
      </c>
      <c r="B261" s="12" t="s">
        <v>275</v>
      </c>
      <c r="C261" s="12">
        <v>200.86199999999999</v>
      </c>
      <c r="D261" s="12">
        <v>199.34399999999999</v>
      </c>
      <c r="E261" s="17">
        <v>-28.251071416999999</v>
      </c>
    </row>
    <row r="262" spans="1:5">
      <c r="A262" s="12">
        <v>88.75</v>
      </c>
      <c r="B262" s="12" t="s">
        <v>276</v>
      </c>
      <c r="C262" s="12">
        <v>200.857</v>
      </c>
      <c r="D262" s="12">
        <v>199.33799999999999</v>
      </c>
      <c r="E262" s="17">
        <v>-27.935985031199998</v>
      </c>
    </row>
    <row r="263" spans="1:5">
      <c r="A263" s="12">
        <v>89</v>
      </c>
      <c r="B263" s="12" t="s">
        <v>277</v>
      </c>
      <c r="C263" s="12">
        <v>200.852</v>
      </c>
      <c r="D263" s="12">
        <v>199.32900000000001</v>
      </c>
      <c r="E263" s="17">
        <v>-28.115290571599999</v>
      </c>
    </row>
    <row r="264" spans="1:5">
      <c r="A264" s="12">
        <v>89.25</v>
      </c>
      <c r="B264" s="12" t="s">
        <v>278</v>
      </c>
      <c r="C264" s="12">
        <v>200.84700000000001</v>
      </c>
      <c r="D264" s="12">
        <v>199.322</v>
      </c>
      <c r="E264" s="17">
        <v>-28.095956857400001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20c8ed-16d3-4f3b-a712-a60634eba138">
      <Terms xmlns="http://schemas.microsoft.com/office/infopath/2007/PartnerControls"/>
    </lcf76f155ced4ddcb4097134ff3c332f>
    <TaxCatchAll xmlns="c961af25-83e4-4349-9178-1a6372a07ff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BBA668A4A16740BD5ABA33A8C620A7" ma:contentTypeVersion="18" ma:contentTypeDescription="Create a new document." ma:contentTypeScope="" ma:versionID="95997932c50dea6ffb08de71a0f271aa">
  <xsd:schema xmlns:xsd="http://www.w3.org/2001/XMLSchema" xmlns:xs="http://www.w3.org/2001/XMLSchema" xmlns:p="http://schemas.microsoft.com/office/2006/metadata/properties" xmlns:ns2="7920c8ed-16d3-4f3b-a712-a60634eba138" xmlns:ns3="c961af25-83e4-4349-9178-1a6372a07ff9" targetNamespace="http://schemas.microsoft.com/office/2006/metadata/properties" ma:root="true" ma:fieldsID="70ca79132f8c39fc595fc24508a7361e" ns2:_="" ns3:_="">
    <xsd:import namespace="7920c8ed-16d3-4f3b-a712-a60634eba138"/>
    <xsd:import namespace="c961af25-83e4-4349-9178-1a6372a07ff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20c8ed-16d3-4f3b-a712-a60634eba13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2d03f021-7260-47c4-a966-efcc8f4531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1af25-83e4-4349-9178-1a6372a07ff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bf317bd7-decb-4eab-a57c-1921759b84db}" ma:internalName="TaxCatchAll" ma:showField="CatchAllData" ma:web="c961af25-83e4-4349-9178-1a6372a07f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4B63CD-43F9-4762-BD6A-08C33527C7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237B53-B349-4CE5-AAC5-281E908C14C8}">
  <ds:schemaRefs>
    <ds:schemaRef ds:uri="http://schemas.microsoft.com/office/infopath/2007/PartnerControls"/>
    <ds:schemaRef ds:uri="http://schemas.openxmlformats.org/package/2006/metadata/core-properties"/>
    <ds:schemaRef ds:uri="7920c8ed-16d3-4f3b-a712-a60634eba138"/>
    <ds:schemaRef ds:uri="http://schemas.microsoft.com/office/2006/metadata/properties"/>
    <ds:schemaRef ds:uri="c961af25-83e4-4349-9178-1a6372a07ff9"/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D7C647-B41C-463A-83E1-F235F1455C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20c8ed-16d3-4f3b-a712-a60634eba138"/>
    <ds:schemaRef ds:uri="c961af25-83e4-4349-9178-1a6372a07f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9c742c4-e61c-4fa5-be89-a3cb566a80d1}" enabled="0" method="" siteId="{79c742c4-e61c-4fa5-be89-a3cb566a80d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Olsen Canyon</vt:lpstr>
      <vt:lpstr>Zion-Blacks Canyon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Celina Suarez</dc:creator>
  <cp:lastModifiedBy>Celina A Suarez</cp:lastModifiedBy>
  <dcterms:created xsi:type="dcterms:W3CDTF">2022-10-07T16:45:48Z</dcterms:created>
  <dcterms:modified xsi:type="dcterms:W3CDTF">2025-03-02T18:35:40Z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0x01010009BBA668A4A16740BD5ABA33A8C620A7</vt:lpwstr>
  </property>
</Properties>
</file>