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GROOVES\WORD\GSA_Revision\"/>
    </mc:Choice>
  </mc:AlternateContent>
  <bookViews>
    <workbookView xWindow="0" yWindow="0" windowWidth="23040" windowHeight="9276"/>
  </bookViews>
  <sheets>
    <sheet name="Displacement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E24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</calcChain>
</file>

<file path=xl/sharedStrings.xml><?xml version="1.0" encoding="utf-8"?>
<sst xmlns="http://schemas.openxmlformats.org/spreadsheetml/2006/main" count="76" uniqueCount="58">
  <si>
    <t>m</t>
  </si>
  <si>
    <t>Maximum Total Displacement</t>
  </si>
  <si>
    <t>Average Total Displacement</t>
  </si>
  <si>
    <t>Maximum Displacement in X</t>
  </si>
  <si>
    <t>Maximum Displacement in Y</t>
  </si>
  <si>
    <t>Maximum Displacement in Z</t>
  </si>
  <si>
    <t>Minimum Displacement in X</t>
  </si>
  <si>
    <t>Minimum Displacement in Y</t>
  </si>
  <si>
    <t>Minimum Displacement in Z</t>
  </si>
  <si>
    <t>Average Displacement in X</t>
  </si>
  <si>
    <t>Average Displacement in Y</t>
  </si>
  <si>
    <t>Average Displacement in Z</t>
  </si>
  <si>
    <t>Fig no.</t>
  </si>
  <si>
    <t xml:space="preserve">Gif </t>
  </si>
  <si>
    <t>S22</t>
  </si>
  <si>
    <t>S14</t>
  </si>
  <si>
    <t>S15</t>
  </si>
  <si>
    <t>S16</t>
  </si>
  <si>
    <t>S17</t>
  </si>
  <si>
    <t>S18</t>
  </si>
  <si>
    <t>S19</t>
  </si>
  <si>
    <t>S20</t>
  </si>
  <si>
    <t>S21</t>
  </si>
  <si>
    <t>Load Multiplier</t>
  </si>
  <si>
    <t>S23</t>
  </si>
  <si>
    <t>S24</t>
  </si>
  <si>
    <t>S25</t>
  </si>
  <si>
    <t>S26</t>
  </si>
  <si>
    <t>S27</t>
  </si>
  <si>
    <t>S28</t>
  </si>
  <si>
    <t>S29</t>
  </si>
  <si>
    <t>S30</t>
  </si>
  <si>
    <t xml:space="preserve"> </t>
  </si>
  <si>
    <t>S31</t>
  </si>
  <si>
    <t>N</t>
  </si>
  <si>
    <t>Force (+X)</t>
  </si>
  <si>
    <t>Force (-X)</t>
  </si>
  <si>
    <t>Partially sagging and hogging of the lava tube roof</t>
  </si>
  <si>
    <t>Partially sagging and hogging of the lava tube roof in elliptical shape</t>
  </si>
  <si>
    <t>Alternate sagging and hogging of the lava tube roof in elliptical shape</t>
  </si>
  <si>
    <t>Pair of sagging and hogging of the lava tube roof</t>
  </si>
  <si>
    <t>Multiple sagging and hogging of the lava tube roof</t>
  </si>
  <si>
    <t>Sagging of one side more pronouncedly than the other and hogging in the middle</t>
  </si>
  <si>
    <t>Multiple pair of hogging and sagging alternatingly</t>
  </si>
  <si>
    <t>accompanied by additional smaller deformations concentrated at the center.</t>
  </si>
  <si>
    <t>Consecutive sagging and hogging of the lava tube roof</t>
  </si>
  <si>
    <t>Multiple partially sagging and hogging of the lava tube roof in elliptical shape</t>
  </si>
  <si>
    <t>Multiple alternate sagging and hogging of the lava tube roof in elliptical shape</t>
  </si>
  <si>
    <t>Complex sagging of one side more pronouncedly than the other and hogging in the middle</t>
  </si>
  <si>
    <t xml:space="preserve">Multiple pairs of partially sagging and hogging of the lava tube roof in elliptical shape </t>
  </si>
  <si>
    <t>Table S7: Results obtained from the 3D simulated model.</t>
  </si>
  <si>
    <t>S32</t>
  </si>
  <si>
    <t>S33</t>
  </si>
  <si>
    <t xml:space="preserve">Hogging within the sagging of the lava tube and vice-versa </t>
  </si>
  <si>
    <t xml:space="preserve">Complex hogging within the sagging of the lava tube and vice-versa </t>
  </si>
  <si>
    <t>Mode/ Model No.</t>
  </si>
  <si>
    <t>Deformation</t>
  </si>
  <si>
    <t>Descriptions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</si>
</sst>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A99C0"/>
      </left>
      <right style="thin">
        <color rgb="FF7A99C0"/>
      </right>
      <top style="thin">
        <color rgb="FF7A99C0"/>
      </top>
      <bottom style="thin">
        <color rgb="FF7A99C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1" fontId="1" fillId="0" borderId="3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1" fontId="1" fillId="0" borderId="1" xfId="0" applyNumberFormat="1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9" xfId="0" applyFont="1" applyBorder="1"/>
    <xf numFmtId="0" fontId="1" fillId="0" borderId="9" xfId="0" applyFont="1" applyBorder="1" applyAlignment="1">
      <alignment horizontal="left" vertical="center"/>
    </xf>
    <xf numFmtId="0" fontId="1" fillId="0" borderId="4" xfId="0" applyFont="1" applyBorder="1"/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topLeftCell="H1" zoomScale="70" zoomScaleNormal="70" workbookViewId="0">
      <selection activeCell="I34" sqref="I34"/>
    </sheetView>
  </sheetViews>
  <sheetFormatPr defaultColWidth="9.109375" defaultRowHeight="14.4" x14ac:dyDescent="0.3"/>
  <cols>
    <col min="1" max="1" width="19" style="4" customWidth="1"/>
    <col min="2" max="2" width="11.88671875" style="4" customWidth="1"/>
    <col min="3" max="3" width="82.33203125" style="4" customWidth="1"/>
    <col min="4" max="4" width="17.33203125" style="4" customWidth="1"/>
    <col min="5" max="5" width="17" style="4" customWidth="1"/>
    <col min="6" max="6" width="16.33203125" style="4" customWidth="1"/>
    <col min="7" max="7" width="32.88671875" style="4" customWidth="1"/>
    <col min="8" max="8" width="30.109375" style="4" customWidth="1"/>
    <col min="9" max="9" width="27.88671875" style="4" customWidth="1"/>
    <col min="10" max="10" width="28.109375" style="4" customWidth="1"/>
    <col min="11" max="11" width="26.44140625" style="4" customWidth="1"/>
    <col min="12" max="12" width="26.6640625" style="4" customWidth="1"/>
    <col min="13" max="13" width="31" style="4" customWidth="1"/>
    <col min="14" max="14" width="27.33203125" style="4" customWidth="1"/>
    <col min="15" max="15" width="28.5546875" style="4" customWidth="1"/>
    <col min="16" max="16" width="27" style="4" customWidth="1"/>
    <col min="17" max="17" width="26.6640625" style="4" customWidth="1"/>
    <col min="18" max="16384" width="9.109375" style="4"/>
  </cols>
  <sheetData>
    <row r="1" spans="1:17" x14ac:dyDescent="0.3">
      <c r="A1" s="24" t="s">
        <v>50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6"/>
    </row>
    <row r="2" spans="1:17" ht="15.6" x14ac:dyDescent="0.3">
      <c r="A2" s="3" t="s">
        <v>56</v>
      </c>
      <c r="B2" s="3" t="s">
        <v>12</v>
      </c>
      <c r="C2" s="3" t="s">
        <v>57</v>
      </c>
      <c r="D2" s="3" t="s">
        <v>23</v>
      </c>
      <c r="E2" s="3" t="s">
        <v>35</v>
      </c>
      <c r="F2" s="3" t="s">
        <v>36</v>
      </c>
      <c r="G2" s="3" t="s">
        <v>1</v>
      </c>
      <c r="H2" s="3" t="s">
        <v>2</v>
      </c>
      <c r="I2" s="3" t="s">
        <v>3</v>
      </c>
      <c r="J2" s="3" t="s">
        <v>6</v>
      </c>
      <c r="K2" s="3" t="s">
        <v>9</v>
      </c>
      <c r="L2" s="3" t="s">
        <v>4</v>
      </c>
      <c r="M2" s="3" t="s">
        <v>7</v>
      </c>
      <c r="N2" s="3" t="s">
        <v>10</v>
      </c>
      <c r="O2" s="3" t="s">
        <v>5</v>
      </c>
      <c r="P2" s="3" t="s">
        <v>8</v>
      </c>
      <c r="Q2" s="3" t="s">
        <v>11</v>
      </c>
    </row>
    <row r="3" spans="1:17" ht="15.6" x14ac:dyDescent="0.3">
      <c r="A3" s="5" t="s">
        <v>55</v>
      </c>
      <c r="B3" s="5" t="s">
        <v>13</v>
      </c>
      <c r="C3" s="5"/>
      <c r="D3" s="5"/>
      <c r="E3" s="5" t="s">
        <v>34</v>
      </c>
      <c r="F3" s="5" t="s">
        <v>34</v>
      </c>
      <c r="G3" s="5" t="s">
        <v>0</v>
      </c>
      <c r="H3" s="5" t="s">
        <v>0</v>
      </c>
      <c r="I3" s="5" t="s">
        <v>0</v>
      </c>
      <c r="J3" s="5" t="s">
        <v>0</v>
      </c>
      <c r="K3" s="5" t="s">
        <v>0</v>
      </c>
      <c r="L3" s="5" t="s">
        <v>0</v>
      </c>
      <c r="M3" s="5" t="s">
        <v>0</v>
      </c>
      <c r="N3" s="5" t="s">
        <v>0</v>
      </c>
      <c r="O3" s="5" t="s">
        <v>0</v>
      </c>
      <c r="P3" s="5" t="s">
        <v>0</v>
      </c>
      <c r="Q3" s="5" t="s">
        <v>0</v>
      </c>
    </row>
    <row r="4" spans="1:17" s="6" customFormat="1" ht="15.6" x14ac:dyDescent="0.3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3"/>
    </row>
    <row r="5" spans="1:17" ht="15.6" x14ac:dyDescent="0.3">
      <c r="A5" s="7">
        <v>1</v>
      </c>
      <c r="B5" s="7" t="s">
        <v>15</v>
      </c>
      <c r="C5" s="15" t="s">
        <v>45</v>
      </c>
      <c r="D5" s="30">
        <v>12.512</v>
      </c>
      <c r="E5" s="8">
        <f>D5*1.4*10^14</f>
        <v>1751680000000000</v>
      </c>
      <c r="F5" s="8">
        <v>1751600000000000</v>
      </c>
      <c r="G5" s="29">
        <v>1.0303</v>
      </c>
      <c r="H5" s="29">
        <v>0.40150000000000002</v>
      </c>
      <c r="I5" s="29">
        <v>0.24809999999999999</v>
      </c>
      <c r="J5" s="29">
        <v>-0.28495999999999999</v>
      </c>
      <c r="K5" s="8">
        <v>-1.2128E-2</v>
      </c>
      <c r="L5" s="7">
        <v>1</v>
      </c>
      <c r="M5" s="8">
        <v>-9.8057999999999999E-3</v>
      </c>
      <c r="N5" s="29">
        <v>0.38517000000000001</v>
      </c>
      <c r="O5" s="8">
        <v>5.4182000000000001E-2</v>
      </c>
      <c r="P5" s="8">
        <v>-5.4182000000000001E-2</v>
      </c>
      <c r="Q5" s="8">
        <v>4.7146000000000004E-10</v>
      </c>
    </row>
    <row r="6" spans="1:17" s="12" customFormat="1" ht="15.6" x14ac:dyDescent="0.3">
      <c r="A6" s="9">
        <v>2</v>
      </c>
      <c r="B6" s="7" t="s">
        <v>16</v>
      </c>
      <c r="C6" s="15" t="s">
        <v>45</v>
      </c>
      <c r="D6" s="30">
        <v>15.756</v>
      </c>
      <c r="E6" s="8">
        <f>D6*1.4*10^14</f>
        <v>2205840000000000</v>
      </c>
      <c r="F6" s="11">
        <v>2205900000000000</v>
      </c>
      <c r="G6" s="27">
        <v>1.0006999999999999</v>
      </c>
      <c r="H6" s="27">
        <v>0.23588999999999999</v>
      </c>
      <c r="I6" s="27">
        <v>0.25380999999999998</v>
      </c>
      <c r="J6" s="27">
        <v>-0.26484000000000002</v>
      </c>
      <c r="K6" s="11">
        <v>-2.69E-2</v>
      </c>
      <c r="L6" s="9">
        <v>1</v>
      </c>
      <c r="M6" s="27">
        <v>-0.47808</v>
      </c>
      <c r="N6" s="27">
        <v>-0.18237999999999999</v>
      </c>
      <c r="O6" s="11">
        <v>9.0459999999999999E-2</v>
      </c>
      <c r="P6" s="11">
        <v>-9.0459999999999999E-2</v>
      </c>
      <c r="Q6" s="11">
        <v>3.9506999999999996E-9</v>
      </c>
    </row>
    <row r="7" spans="1:17" s="12" customFormat="1" ht="15.6" x14ac:dyDescent="0.3">
      <c r="A7" s="9">
        <v>3</v>
      </c>
      <c r="B7" s="7" t="s">
        <v>17</v>
      </c>
      <c r="C7" s="16" t="s">
        <v>39</v>
      </c>
      <c r="D7" s="30">
        <v>16.425000000000001</v>
      </c>
      <c r="E7" s="8">
        <f>D7*1.4*10^14</f>
        <v>2299500000000000</v>
      </c>
      <c r="F7" s="11">
        <v>2299500000000000</v>
      </c>
      <c r="G7" s="27">
        <v>1.0016</v>
      </c>
      <c r="H7" s="11">
        <v>5.4314000000000001E-2</v>
      </c>
      <c r="I7" s="27">
        <v>0.24462</v>
      </c>
      <c r="J7" s="27">
        <v>-0.24462</v>
      </c>
      <c r="K7" s="11">
        <v>-1.1794999999999999E-9</v>
      </c>
      <c r="L7" s="9">
        <v>1</v>
      </c>
      <c r="M7" s="10">
        <v>-1</v>
      </c>
      <c r="N7" s="11">
        <v>-4.8330999999999998E-9</v>
      </c>
      <c r="O7" s="11">
        <v>9.0523000000000006E-2</v>
      </c>
      <c r="P7" s="27">
        <v>-0.10108</v>
      </c>
      <c r="Q7" s="11">
        <v>-2.6766000000000002E-2</v>
      </c>
    </row>
    <row r="8" spans="1:17" s="12" customFormat="1" ht="15.6" x14ac:dyDescent="0.3">
      <c r="A8" s="9">
        <v>4</v>
      </c>
      <c r="B8" s="7" t="s">
        <v>18</v>
      </c>
      <c r="C8" s="16" t="s">
        <v>39</v>
      </c>
      <c r="D8" s="30">
        <v>19.5</v>
      </c>
      <c r="E8" s="8">
        <f>D8*1.4*10^14</f>
        <v>2729999999999999.5</v>
      </c>
      <c r="F8" s="11">
        <v>2730100000000000</v>
      </c>
      <c r="G8" s="27">
        <v>1.0004999999999999</v>
      </c>
      <c r="H8" s="11">
        <v>2.7376000000000001E-2</v>
      </c>
      <c r="I8" s="27">
        <v>0.16624</v>
      </c>
      <c r="J8" s="27">
        <v>-0.20099</v>
      </c>
      <c r="K8" s="11">
        <v>-1.462E-3</v>
      </c>
      <c r="L8" s="9">
        <v>1</v>
      </c>
      <c r="M8" s="27">
        <v>-0.78847</v>
      </c>
      <c r="N8" s="11">
        <v>1.2470999999999999E-2</v>
      </c>
      <c r="O8" s="27">
        <v>0.13494</v>
      </c>
      <c r="P8" s="27">
        <v>-0.13494</v>
      </c>
      <c r="Q8" s="11">
        <v>4.9404999999999996E-9</v>
      </c>
    </row>
    <row r="9" spans="1:17" s="12" customFormat="1" ht="15.6" x14ac:dyDescent="0.3">
      <c r="A9" s="9">
        <v>5</v>
      </c>
      <c r="B9" s="7" t="s">
        <v>19</v>
      </c>
      <c r="C9" s="17" t="s">
        <v>38</v>
      </c>
      <c r="D9" s="30">
        <v>19.513000000000002</v>
      </c>
      <c r="E9" s="8">
        <f>D9*1.4*10^14</f>
        <v>2731820000000000</v>
      </c>
      <c r="F9" s="11">
        <v>2731800000000000</v>
      </c>
      <c r="G9" s="27">
        <v>1.0247999999999999</v>
      </c>
      <c r="H9" s="27">
        <v>0.11418</v>
      </c>
      <c r="I9" s="27">
        <v>0.46439999999999998</v>
      </c>
      <c r="J9" s="27">
        <v>-0.46439999999999998</v>
      </c>
      <c r="K9" s="11">
        <v>-1.2441999999999999E-9</v>
      </c>
      <c r="L9" s="9">
        <v>1</v>
      </c>
      <c r="M9" s="10">
        <v>-1</v>
      </c>
      <c r="N9" s="11">
        <v>7.4668999999999995E-9</v>
      </c>
      <c r="O9" s="27">
        <v>0.11524</v>
      </c>
      <c r="P9" s="27">
        <v>-0.21598999999999999</v>
      </c>
      <c r="Q9" s="11">
        <v>-1.3276E-2</v>
      </c>
    </row>
    <row r="10" spans="1:17" s="12" customFormat="1" ht="15.6" x14ac:dyDescent="0.3">
      <c r="A10" s="9">
        <v>6</v>
      </c>
      <c r="B10" s="7" t="s">
        <v>20</v>
      </c>
      <c r="C10" s="17" t="s">
        <v>37</v>
      </c>
      <c r="D10" s="30">
        <v>19.899000000000001</v>
      </c>
      <c r="E10" s="8">
        <f t="shared" ref="E10:E23" si="0">D10*1.4*10^14</f>
        <v>2785860000000000</v>
      </c>
      <c r="F10" s="11">
        <v>2785800000000000</v>
      </c>
      <c r="G10" s="27">
        <v>1.0996999999999999</v>
      </c>
      <c r="H10" s="27">
        <v>0.35448000000000002</v>
      </c>
      <c r="I10" s="27">
        <v>0.34564</v>
      </c>
      <c r="J10" s="27">
        <v>-0.54185000000000005</v>
      </c>
      <c r="K10" s="11">
        <v>-8.0403000000000002E-3</v>
      </c>
      <c r="L10" s="9">
        <v>1</v>
      </c>
      <c r="M10" s="27">
        <v>-0.4879</v>
      </c>
      <c r="N10" s="27">
        <v>0.31256</v>
      </c>
      <c r="O10" s="27">
        <v>0.15418999999999999</v>
      </c>
      <c r="P10" s="27">
        <v>-0.15418999999999999</v>
      </c>
      <c r="Q10" s="11">
        <v>-4.6385000000000001E-10</v>
      </c>
    </row>
    <row r="11" spans="1:17" s="12" customFormat="1" ht="15.6" x14ac:dyDescent="0.3">
      <c r="A11" s="9">
        <v>7</v>
      </c>
      <c r="B11" s="7" t="s">
        <v>21</v>
      </c>
      <c r="C11" s="17" t="s">
        <v>38</v>
      </c>
      <c r="D11" s="30">
        <v>23.71</v>
      </c>
      <c r="E11" s="8">
        <f t="shared" si="0"/>
        <v>3319400000000000.5</v>
      </c>
      <c r="F11" s="11">
        <v>3319500000000000</v>
      </c>
      <c r="G11" s="27">
        <v>1.0190999999999999</v>
      </c>
      <c r="H11" s="11">
        <v>5.0344E-2</v>
      </c>
      <c r="I11" s="27">
        <v>0.53127999999999997</v>
      </c>
      <c r="J11" s="27">
        <v>-0.40194000000000002</v>
      </c>
      <c r="K11" s="11">
        <v>1.2504E-3</v>
      </c>
      <c r="L11" s="9">
        <v>1</v>
      </c>
      <c r="M11" s="27">
        <v>-0.95569000000000004</v>
      </c>
      <c r="N11" s="11">
        <v>-1.7312999999999999E-2</v>
      </c>
      <c r="O11" s="27">
        <v>0.17915</v>
      </c>
      <c r="P11" s="27">
        <v>-0.17915</v>
      </c>
      <c r="Q11" s="11">
        <v>1.1549E-9</v>
      </c>
    </row>
    <row r="12" spans="1:17" s="12" customFormat="1" ht="15.6" x14ac:dyDescent="0.3">
      <c r="A12" s="9">
        <v>8</v>
      </c>
      <c r="B12" s="7" t="s">
        <v>22</v>
      </c>
      <c r="C12" s="16" t="s">
        <v>47</v>
      </c>
      <c r="D12" s="30">
        <v>24.193000000000001</v>
      </c>
      <c r="E12" s="8">
        <f t="shared" si="0"/>
        <v>3387019999999999.5</v>
      </c>
      <c r="F12" s="11">
        <v>3386999999999999.5</v>
      </c>
      <c r="G12" s="27">
        <v>1.0036</v>
      </c>
      <c r="H12" s="11">
        <v>2.0003E-2</v>
      </c>
      <c r="I12" s="27">
        <v>0.19273999999999999</v>
      </c>
      <c r="J12" s="27">
        <v>-0.19273999999999999</v>
      </c>
      <c r="K12" s="11">
        <v>-8.0614000000000002E-11</v>
      </c>
      <c r="L12" s="9">
        <v>1</v>
      </c>
      <c r="M12" s="10">
        <v>-1</v>
      </c>
      <c r="N12" s="11">
        <v>6.5412999999999999E-10</v>
      </c>
      <c r="O12" s="27">
        <v>0.17737</v>
      </c>
      <c r="P12" s="27">
        <v>-0.13803000000000001</v>
      </c>
      <c r="Q12" s="11">
        <v>-5.2320999999999999E-3</v>
      </c>
    </row>
    <row r="13" spans="1:17" s="12" customFormat="1" ht="15.6" x14ac:dyDescent="0.3">
      <c r="A13" s="9">
        <v>9</v>
      </c>
      <c r="B13" s="7" t="s">
        <v>14</v>
      </c>
      <c r="C13" s="17" t="s">
        <v>46</v>
      </c>
      <c r="D13" s="30">
        <v>28.498000000000001</v>
      </c>
      <c r="E13" s="8">
        <f t="shared" si="0"/>
        <v>3989720000000000</v>
      </c>
      <c r="F13" s="11">
        <v>3989700000000000</v>
      </c>
      <c r="G13" s="27">
        <v>1.0181</v>
      </c>
      <c r="H13" s="11">
        <v>5.3251E-2</v>
      </c>
      <c r="I13" s="27">
        <v>0.46290999999999999</v>
      </c>
      <c r="J13" s="27">
        <v>-0.46290999999999999</v>
      </c>
      <c r="K13" s="11">
        <v>-2.6554999999999998E-10</v>
      </c>
      <c r="L13" s="9">
        <v>1</v>
      </c>
      <c r="M13" s="10">
        <v>-1</v>
      </c>
      <c r="N13" s="11">
        <v>7.5888000000000005E-11</v>
      </c>
      <c r="O13" s="27">
        <v>0.1681</v>
      </c>
      <c r="P13" s="27">
        <v>-0.24964</v>
      </c>
      <c r="Q13" s="11">
        <v>-8.5571999999999992E-3</v>
      </c>
    </row>
    <row r="14" spans="1:17" s="12" customFormat="1" ht="15.6" x14ac:dyDescent="0.3">
      <c r="A14" s="9">
        <v>10</v>
      </c>
      <c r="B14" s="7" t="s">
        <v>24</v>
      </c>
      <c r="C14" s="16" t="s">
        <v>47</v>
      </c>
      <c r="D14" s="30">
        <v>30.776</v>
      </c>
      <c r="E14" s="8">
        <f t="shared" si="0"/>
        <v>4308640000000000</v>
      </c>
      <c r="F14" s="11">
        <v>4308600000000000</v>
      </c>
      <c r="G14" s="27">
        <v>1.0144</v>
      </c>
      <c r="H14" s="11">
        <v>1.2345999999999999E-2</v>
      </c>
      <c r="I14" s="27">
        <v>0.1807</v>
      </c>
      <c r="J14" s="27">
        <v>-0.18407999999999999</v>
      </c>
      <c r="K14" s="11">
        <v>-6.7566999999999996E-4</v>
      </c>
      <c r="L14" s="9">
        <v>1</v>
      </c>
      <c r="M14" s="27">
        <v>-0.67991999999999997</v>
      </c>
      <c r="N14" s="11">
        <v>5.9942000000000003E-4</v>
      </c>
      <c r="O14" s="27">
        <v>0.21959999999999999</v>
      </c>
      <c r="P14" s="27">
        <v>-0.21959999999999999</v>
      </c>
      <c r="Q14" s="11">
        <v>-3.7003000000000001E-11</v>
      </c>
    </row>
    <row r="15" spans="1:17" s="12" customFormat="1" ht="15.6" x14ac:dyDescent="0.3">
      <c r="A15" s="9">
        <v>11</v>
      </c>
      <c r="B15" s="7" t="s">
        <v>25</v>
      </c>
      <c r="C15" s="17" t="s">
        <v>46</v>
      </c>
      <c r="D15" s="30">
        <v>34.643000000000001</v>
      </c>
      <c r="E15" s="8">
        <f t="shared" si="0"/>
        <v>4850020000000000</v>
      </c>
      <c r="F15" s="11">
        <v>4850000000000000</v>
      </c>
      <c r="G15" s="27">
        <v>1.0304</v>
      </c>
      <c r="H15" s="11">
        <v>2.8989000000000001E-2</v>
      </c>
      <c r="I15" s="27">
        <v>0.46299000000000001</v>
      </c>
      <c r="J15" s="27">
        <v>-0.36998999999999999</v>
      </c>
      <c r="K15" s="11">
        <v>1.0294E-3</v>
      </c>
      <c r="L15" s="9">
        <v>1</v>
      </c>
      <c r="M15" s="27">
        <v>-0.93001</v>
      </c>
      <c r="N15" s="11">
        <v>6.6947999999999997E-4</v>
      </c>
      <c r="O15" s="27">
        <v>0.25852999999999998</v>
      </c>
      <c r="P15" s="27">
        <v>-0.25852999999999998</v>
      </c>
      <c r="Q15" s="11">
        <v>1.9004999999999998E-9</v>
      </c>
    </row>
    <row r="16" spans="1:17" s="12" customFormat="1" ht="15.6" x14ac:dyDescent="0.3">
      <c r="A16" s="9">
        <v>12</v>
      </c>
      <c r="B16" s="7" t="s">
        <v>26</v>
      </c>
      <c r="C16" s="17" t="s">
        <v>40</v>
      </c>
      <c r="D16" s="30">
        <v>37.954000000000001</v>
      </c>
      <c r="E16" s="8">
        <f t="shared" si="0"/>
        <v>5313560000000000</v>
      </c>
      <c r="F16" s="11">
        <v>5313600000000000</v>
      </c>
      <c r="G16" s="27">
        <v>1.0051000000000001</v>
      </c>
      <c r="H16" s="11">
        <v>8.5139000000000006E-2</v>
      </c>
      <c r="I16" s="27">
        <v>0.23935000000000001</v>
      </c>
      <c r="J16" s="27">
        <v>-0.30053999999999997</v>
      </c>
      <c r="K16" s="11">
        <v>-2.7050999999999999E-2</v>
      </c>
      <c r="L16" s="9">
        <v>1</v>
      </c>
      <c r="M16" s="27">
        <v>-0.10187</v>
      </c>
      <c r="N16" s="11">
        <v>-6.2357000000000003E-3</v>
      </c>
      <c r="O16" s="27">
        <v>0.14057</v>
      </c>
      <c r="P16" s="27">
        <v>-0.14057</v>
      </c>
      <c r="Q16" s="11">
        <v>-2.4065000000000001E-8</v>
      </c>
    </row>
    <row r="17" spans="1:17" s="12" customFormat="1" ht="15.6" x14ac:dyDescent="0.3">
      <c r="A17" s="9">
        <v>13</v>
      </c>
      <c r="B17" s="7" t="s">
        <v>27</v>
      </c>
      <c r="C17" s="1" t="s">
        <v>53</v>
      </c>
      <c r="D17" s="30">
        <v>38.247999999999998</v>
      </c>
      <c r="E17" s="8">
        <f t="shared" si="0"/>
        <v>5354720000000000</v>
      </c>
      <c r="F17" s="11">
        <v>5354700000000000</v>
      </c>
      <c r="G17" s="27">
        <v>1.0264</v>
      </c>
      <c r="H17" s="11">
        <v>8.5294999999999996E-2</v>
      </c>
      <c r="I17" s="27">
        <v>0.25142999999999999</v>
      </c>
      <c r="J17" s="27">
        <v>-0.25142999999999999</v>
      </c>
      <c r="K17" s="11">
        <v>-3.4924000000000001E-9</v>
      </c>
      <c r="L17" s="9">
        <v>1</v>
      </c>
      <c r="M17" s="10">
        <v>-1</v>
      </c>
      <c r="N17" s="11">
        <v>1.2205999999999999E-9</v>
      </c>
      <c r="O17" s="27">
        <v>0.24243000000000001</v>
      </c>
      <c r="P17" s="27">
        <v>-0.18733</v>
      </c>
      <c r="Q17" s="11">
        <v>5.9657000000000002E-2</v>
      </c>
    </row>
    <row r="18" spans="1:17" s="12" customFormat="1" ht="15.6" x14ac:dyDescent="0.3">
      <c r="A18" s="9">
        <v>14</v>
      </c>
      <c r="B18" s="7" t="s">
        <v>28</v>
      </c>
      <c r="C18" s="20" t="s">
        <v>54</v>
      </c>
      <c r="D18" s="30">
        <v>39.302</v>
      </c>
      <c r="E18" s="8">
        <f t="shared" si="0"/>
        <v>5502280000000000</v>
      </c>
      <c r="F18" s="11">
        <v>5502300000000000</v>
      </c>
      <c r="G18" s="27">
        <v>1.0523</v>
      </c>
      <c r="H18" s="27">
        <v>0.14104</v>
      </c>
      <c r="I18" s="27">
        <v>0.48315000000000002</v>
      </c>
      <c r="J18" s="27">
        <v>-0.48315000000000002</v>
      </c>
      <c r="K18" s="11">
        <v>3.3421999999999999E-9</v>
      </c>
      <c r="L18" s="9">
        <v>1</v>
      </c>
      <c r="M18" s="10">
        <v>-1</v>
      </c>
      <c r="N18" s="11">
        <v>1.6221E-8</v>
      </c>
      <c r="O18" s="27">
        <v>0.37468000000000001</v>
      </c>
      <c r="P18" s="27">
        <v>-0.33485999999999999</v>
      </c>
      <c r="Q18" s="27">
        <v>0.10181</v>
      </c>
    </row>
    <row r="19" spans="1:17" s="12" customFormat="1" ht="15.6" x14ac:dyDescent="0.3">
      <c r="A19" s="9">
        <v>15</v>
      </c>
      <c r="B19" s="7" t="s">
        <v>29</v>
      </c>
      <c r="C19" s="17" t="s">
        <v>41</v>
      </c>
      <c r="D19" s="30">
        <v>39.567999999999998</v>
      </c>
      <c r="E19" s="8">
        <f t="shared" si="0"/>
        <v>5539520000000000</v>
      </c>
      <c r="F19" s="11">
        <v>5539500000000000</v>
      </c>
      <c r="G19" s="27">
        <v>1.1062000000000001</v>
      </c>
      <c r="H19" s="27">
        <v>0.21845999999999999</v>
      </c>
      <c r="I19" s="27">
        <v>0.69447999999999999</v>
      </c>
      <c r="J19" s="27">
        <v>-0.39621000000000001</v>
      </c>
      <c r="K19" s="11">
        <v>1.5598000000000001E-2</v>
      </c>
      <c r="L19" s="9">
        <v>1</v>
      </c>
      <c r="M19" s="27">
        <v>-0.53478000000000003</v>
      </c>
      <c r="N19" s="11">
        <v>7.8229999999999994E-2</v>
      </c>
      <c r="O19" s="27">
        <v>0.23655000000000001</v>
      </c>
      <c r="P19" s="27">
        <v>-0.23655000000000001</v>
      </c>
      <c r="Q19" s="11">
        <v>-6.1909000000000002E-8</v>
      </c>
    </row>
    <row r="20" spans="1:17" s="12" customFormat="1" ht="15.6" x14ac:dyDescent="0.3">
      <c r="A20" s="9">
        <v>16</v>
      </c>
      <c r="B20" s="7" t="s">
        <v>30</v>
      </c>
      <c r="C20" s="1" t="s">
        <v>42</v>
      </c>
      <c r="D20" s="30">
        <v>40.546999999999997</v>
      </c>
      <c r="E20" s="8">
        <f t="shared" si="0"/>
        <v>5676579999999999</v>
      </c>
      <c r="F20" s="11">
        <v>5676600000000000</v>
      </c>
      <c r="G20" s="27">
        <v>1.0781000000000001</v>
      </c>
      <c r="H20" s="27">
        <v>0.16458999999999999</v>
      </c>
      <c r="I20" s="27">
        <v>0.34055999999999997</v>
      </c>
      <c r="J20" s="27">
        <v>-0.34055999999999997</v>
      </c>
      <c r="K20" s="11">
        <v>-5.1359999999999996E-10</v>
      </c>
      <c r="L20" s="9">
        <v>1</v>
      </c>
      <c r="M20" s="10">
        <v>-1</v>
      </c>
      <c r="N20" s="11">
        <v>-5.5167999999999998E-9</v>
      </c>
      <c r="O20" s="27">
        <v>0.13818</v>
      </c>
      <c r="P20" s="28">
        <v>-0.38922000000000001</v>
      </c>
      <c r="Q20" s="11">
        <v>-3.8855000000000001E-2</v>
      </c>
    </row>
    <row r="21" spans="1:17" s="12" customFormat="1" ht="15.6" x14ac:dyDescent="0.3">
      <c r="A21" s="9">
        <v>17</v>
      </c>
      <c r="B21" s="7" t="s">
        <v>31</v>
      </c>
      <c r="C21" s="17" t="s">
        <v>48</v>
      </c>
      <c r="D21" s="30">
        <v>42.13</v>
      </c>
      <c r="E21" s="8">
        <f t="shared" si="0"/>
        <v>5898200000000000</v>
      </c>
      <c r="F21" s="11">
        <v>5898100000000000</v>
      </c>
      <c r="G21" s="27">
        <v>1.0044</v>
      </c>
      <c r="H21" s="27">
        <v>0.12648999999999999</v>
      </c>
      <c r="I21" s="27">
        <v>0.44385000000000002</v>
      </c>
      <c r="J21" s="27">
        <v>-0.44385000000000002</v>
      </c>
      <c r="K21" s="11">
        <v>-2.4978999999999998E-9</v>
      </c>
      <c r="L21" s="9">
        <v>1</v>
      </c>
      <c r="M21" s="10">
        <v>-1</v>
      </c>
      <c r="N21" s="11">
        <v>3.8959999999999998E-9</v>
      </c>
      <c r="O21" s="27">
        <v>0.16181000000000001</v>
      </c>
      <c r="P21" s="27">
        <v>-0.36263000000000001</v>
      </c>
      <c r="Q21" s="11">
        <v>-2.9731E-2</v>
      </c>
    </row>
    <row r="22" spans="1:17" s="12" customFormat="1" ht="15.6" x14ac:dyDescent="0.3">
      <c r="A22" s="9">
        <v>18</v>
      </c>
      <c r="B22" s="7" t="s">
        <v>33</v>
      </c>
      <c r="C22" s="1" t="s">
        <v>43</v>
      </c>
      <c r="D22" s="30">
        <v>42.183</v>
      </c>
      <c r="E22" s="8">
        <f t="shared" si="0"/>
        <v>5905620000000000</v>
      </c>
      <c r="F22" s="11">
        <v>5905600000000000</v>
      </c>
      <c r="G22" s="27">
        <v>1.004</v>
      </c>
      <c r="H22" s="11">
        <v>3.0646E-2</v>
      </c>
      <c r="I22" s="27">
        <v>0.23846000000000001</v>
      </c>
      <c r="J22" s="27">
        <v>-0.25741999999999998</v>
      </c>
      <c r="K22" s="11">
        <v>-3.3406E-3</v>
      </c>
      <c r="L22" s="9">
        <v>1</v>
      </c>
      <c r="M22" s="27">
        <v>-0.76126000000000005</v>
      </c>
      <c r="N22" s="11">
        <v>2.0371999999999999E-3</v>
      </c>
      <c r="O22" s="27">
        <v>0.16969000000000001</v>
      </c>
      <c r="P22" s="27">
        <v>-0.16969000000000001</v>
      </c>
      <c r="Q22" s="11">
        <v>1.7659E-8</v>
      </c>
    </row>
    <row r="23" spans="1:17" s="12" customFormat="1" ht="15.6" x14ac:dyDescent="0.3">
      <c r="A23" s="9">
        <v>19</v>
      </c>
      <c r="B23" s="7" t="s">
        <v>51</v>
      </c>
      <c r="C23" s="18" t="s">
        <v>43</v>
      </c>
      <c r="D23" s="30">
        <v>46.341000000000001</v>
      </c>
      <c r="E23" s="8">
        <f t="shared" si="0"/>
        <v>6487739999999999</v>
      </c>
      <c r="F23" s="11">
        <v>6487800000000000</v>
      </c>
      <c r="G23" s="27">
        <v>1.0233000000000001</v>
      </c>
      <c r="H23" s="27">
        <v>0.11138000000000001</v>
      </c>
      <c r="I23" s="27">
        <v>0.30501</v>
      </c>
      <c r="J23" s="27">
        <v>-0.30501</v>
      </c>
      <c r="K23" s="11">
        <v>-4.5795000000000001E-10</v>
      </c>
      <c r="L23" s="9">
        <v>1</v>
      </c>
      <c r="M23" s="10">
        <v>-1</v>
      </c>
      <c r="N23" s="11">
        <v>-3.7961999999999998E-9</v>
      </c>
      <c r="O23" s="27">
        <v>0.15861</v>
      </c>
      <c r="P23" s="27">
        <v>-0.29337000000000002</v>
      </c>
      <c r="Q23" s="11">
        <v>-8.3826999999999999E-2</v>
      </c>
    </row>
    <row r="24" spans="1:17" s="12" customFormat="1" ht="15.6" x14ac:dyDescent="0.3">
      <c r="A24" s="9">
        <v>20</v>
      </c>
      <c r="B24" s="7" t="s">
        <v>52</v>
      </c>
      <c r="C24" s="19" t="s">
        <v>49</v>
      </c>
      <c r="D24" s="30">
        <v>46.6</v>
      </c>
      <c r="E24" s="8">
        <f>D24*1.4*10^14</f>
        <v>6523999999999999</v>
      </c>
      <c r="F24" s="11">
        <v>6523999999999999</v>
      </c>
      <c r="G24" s="27">
        <v>1.0310999999999999</v>
      </c>
      <c r="H24" s="11">
        <v>6.1970999999999998E-2</v>
      </c>
      <c r="I24" s="27">
        <v>0.44612000000000002</v>
      </c>
      <c r="J24" s="27">
        <v>-0.33290999999999998</v>
      </c>
      <c r="K24" s="11">
        <v>2.0032000000000001E-3</v>
      </c>
      <c r="L24" s="9">
        <v>1</v>
      </c>
      <c r="M24" s="27">
        <v>-0.8276</v>
      </c>
      <c r="N24" s="11">
        <v>2.5798000000000001E-2</v>
      </c>
      <c r="O24" s="27">
        <v>0.25287999999999999</v>
      </c>
      <c r="P24" s="27">
        <v>-0.25287999999999999</v>
      </c>
      <c r="Q24" s="11">
        <v>-1.7038E-8</v>
      </c>
    </row>
    <row r="25" spans="1:17" ht="15.6" x14ac:dyDescent="0.3">
      <c r="C25" s="2" t="s">
        <v>44</v>
      </c>
      <c r="I25" s="13"/>
      <c r="J25" s="13"/>
      <c r="K25" s="13"/>
      <c r="L25" s="13"/>
      <c r="M25" s="13"/>
      <c r="N25" s="13"/>
      <c r="O25" s="13"/>
      <c r="P25" s="14"/>
      <c r="Q25" s="14"/>
    </row>
    <row r="26" spans="1:17" x14ac:dyDescent="0.3">
      <c r="P26" s="14"/>
      <c r="Q26" s="14"/>
    </row>
    <row r="28" spans="1:17" x14ac:dyDescent="0.3">
      <c r="D28" s="4" t="s">
        <v>32</v>
      </c>
    </row>
    <row r="29" spans="1:17" x14ac:dyDescent="0.3">
      <c r="G29" s="4" t="s">
        <v>32</v>
      </c>
    </row>
  </sheetData>
  <mergeCells count="2">
    <mergeCell ref="A4:Q4"/>
    <mergeCell ref="A1:Q1"/>
  </mergeCells>
  <conditionalFormatting sqref="P2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Displacement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Kimi</cp:lastModifiedBy>
  <dcterms:created xsi:type="dcterms:W3CDTF">2023-09-04T08:24:39Z</dcterms:created>
  <dcterms:modified xsi:type="dcterms:W3CDTF">2024-04-30T03:36:45Z</dcterms:modified>
</cp:coreProperties>
</file>