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01-In Production\G51637-Gao\1-Supp Mat\"/>
    </mc:Choice>
  </mc:AlternateContent>
  <xr:revisionPtr revIDLastSave="0" documentId="13_ncr:1_{8D39F10D-25F7-4F18-BF71-9A1B133149DB}" xr6:coauthVersionLast="47" xr6:coauthVersionMax="47" xr10:uidLastSave="{00000000-0000-0000-0000-000000000000}"/>
  <bookViews>
    <workbookView xWindow="-108" yWindow="-108" windowWidth="23256" windowHeight="11508" xr2:uid="{4F603EB1-B501-4BA8-86EA-5414D505CE26}"/>
  </bookViews>
  <sheets>
    <sheet name="Table S1" sheetId="1" r:id="rId1"/>
    <sheet name="G51637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M18" i="1"/>
  <c r="K18" i="1"/>
  <c r="F18" i="1"/>
  <c r="O17" i="1"/>
  <c r="M17" i="1"/>
  <c r="K17" i="1"/>
  <c r="F17" i="1"/>
  <c r="I16" i="1"/>
  <c r="G16" i="1"/>
</calcChain>
</file>

<file path=xl/sharedStrings.xml><?xml version="1.0" encoding="utf-8"?>
<sst xmlns="http://schemas.openxmlformats.org/spreadsheetml/2006/main" count="84" uniqueCount="49">
  <si>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</si>
  <si>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</si>
  <si>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</si>
  <si>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</si>
  <si>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</si>
  <si>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</si>
  <si>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</si>
  <si>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</si>
  <si>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</si>
  <si>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</si>
  <si>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</si>
  <si>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</si>
  <si>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</si>
  <si>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</si>
  <si>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Lower Continental Crust (LCC)</t>
  </si>
  <si>
    <t>D apatite/melt</t>
  </si>
  <si>
    <t>D zircon/melt</t>
  </si>
  <si>
    <t>D amphibole/melt</t>
  </si>
  <si>
    <t>D garnet/melt</t>
  </si>
  <si>
    <t>D titanite/melt</t>
  </si>
  <si>
    <t>Starting metarial</t>
  </si>
  <si>
    <t>D plagioclase/melt</t>
  </si>
  <si>
    <t>D clinocproxene/melt</t>
  </si>
  <si>
    <t>D clinoproxene/melt</t>
  </si>
  <si>
    <t>Reference</t>
  </si>
  <si>
    <t>Global Subducting Sediment (GLOSS)</t>
  </si>
  <si>
    <t>Upper Oceanic Crust (UOC)</t>
  </si>
  <si>
    <t>End-member</t>
  </si>
  <si>
    <t>Mineral</t>
  </si>
  <si>
    <r>
      <t xml:space="preserve"> garnet amphibolite, 15kbar and 900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C, </t>
    </r>
    <r>
      <rPr>
        <b/>
        <sz val="10"/>
        <color theme="1"/>
        <rFont val="Calibri"/>
        <family val="2"/>
        <scheme val="minor"/>
      </rPr>
      <t>3.6 Am + 1 Pl = 2.2 Cpx + 1.5 Grt + 1 Melt</t>
    </r>
    <r>
      <rPr>
        <vertAlign val="superscript"/>
        <sz val="10"/>
        <rFont val="Calibri"/>
        <family val="2"/>
        <scheme val="minor"/>
      </rPr>
      <t>3</t>
    </r>
  </si>
  <si>
    <r>
      <t>amphibolite without garnet, 900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C and 8kbar, </t>
    </r>
    <r>
      <rPr>
        <b/>
        <sz val="10"/>
        <color theme="1"/>
        <rFont val="Calibri"/>
        <family val="2"/>
        <scheme val="minor"/>
      </rPr>
      <t>0.68 Am + 0.32 Pl = 0.148 Cpx + 0.39 Melt</t>
    </r>
    <r>
      <rPr>
        <vertAlign val="superscript"/>
        <sz val="10"/>
        <color theme="1"/>
        <rFont val="Calibri"/>
        <family val="2"/>
        <scheme val="minor"/>
      </rPr>
      <t>2</t>
    </r>
  </si>
  <si>
    <r>
      <t>Batch melting</t>
    </r>
    <r>
      <rPr>
        <vertAlign val="superscript"/>
        <sz val="10"/>
        <color theme="1"/>
        <rFont val="Calibri"/>
        <family val="2"/>
        <scheme val="minor"/>
      </rPr>
      <t>1</t>
    </r>
  </si>
  <si>
    <r>
      <t>Fractional crystallisation</t>
    </r>
    <r>
      <rPr>
        <vertAlign val="superscript"/>
        <sz val="10"/>
        <color theme="1"/>
        <rFont val="Calibri"/>
        <family val="2"/>
        <scheme val="minor"/>
      </rPr>
      <t>1</t>
    </r>
  </si>
  <si>
    <r>
      <t>Mixing</t>
    </r>
    <r>
      <rPr>
        <vertAlign val="superscript"/>
        <sz val="10"/>
        <color theme="1"/>
        <rFont val="Calibri"/>
        <family val="2"/>
        <scheme val="minor"/>
      </rPr>
      <t>1</t>
    </r>
  </si>
  <si>
    <t>1. Shaw, D. M.  Trace elements in magmas: a theoretical treatment. Cambridge University Press (2006).</t>
  </si>
  <si>
    <t>2. Zhang, C., Holtz, F., Koepke, J., Wolff, P. E., Ma, C., &amp; Bédard, J. H. Constraints from experimental melting of amphibolite on the depth of formation of garnet-rich restites, and implications for models of Early Archean crustal growth. Precambrian Research 231, 206-217 (2013).</t>
  </si>
  <si>
    <t>3. Sen, C., &amp; Dunn, T. Dehydration melting of a basaltic composition amphibolite at 1.5 and 2.0 GPa: implications for the origin of adakites. Contributions to Mineralogy and Petrology 117, 394-409 (1994).</t>
  </si>
  <si>
    <t>4. Nandedkar, R. H., Hurlimann N., Ulmer P., Muntener O. Amphibole–melt trace element partitioning of fractionating calc-alkaline magmas in the lower crust: an experimental study. Contributions to Mineralogy and Petrology 171 (2016).</t>
  </si>
  <si>
    <t>5. Qian, Q. &amp; Hermann, J. Partial melting of lower crust at 10–15 kbar: constraints on adakite and TTG formation. Contributions to Mineralogy and Petrology 165, 1195-1224 (2013).</t>
  </si>
  <si>
    <t>6. Niu, Y. &amp; O'Hara, M.J. MORB mantle hosts the missing Eu (Sr, Nb, Ta and Ti) in the continental crust: New perspectives on crustal growth, crust–mantle differentiation and chemical structure of oceanic upper mantle. Lithos 112, 1-17 (2009).</t>
  </si>
  <si>
    <t>7. Rudnick, R. L., &amp; Gao, S. Composition of the continental crust. The crust, 3, 1-64 (2003).</t>
  </si>
  <si>
    <t xml:space="preserve">8. Prowatke, S. &amp; Klemme S. Effect of melt composition on the partitioning of trace elements between titanite and silicate melt.  Geochimica et Cosmochimica Acta 69,  695-709  (2005).
	</t>
  </si>
  <si>
    <t>9. Fujimaki, H.  Partition coefficients of Hf, Zr, and REE between zircon, apatite, and liquid. Contributions to Mineralogy and Petrology 94, 42-45  (1986).</t>
  </si>
  <si>
    <t>10. Plank, T., The Chemical Composition of Subducting Sediments. In: Treatise on Geochemistry: ed. by Holland, Heinrich D. Elsevier, Amsterdam, pp. 607-629,(2014). DOI 10.1016/B978-0-08-095975-7.00319-3.</t>
  </si>
  <si>
    <t>Ref</t>
  </si>
  <si>
    <t xml:space="preserve">Post-Archean Australian Shale (PAAS) </t>
  </si>
  <si>
    <t>11.Bédard, J.H. A catalytic delamination-driven model for coupled genesis of Archaean crust and sub-continental lithospheric mantle. Geochimica et cosmochimica acta, 70, 1188-1214 (2006).</t>
  </si>
  <si>
    <t>12. Pourmand, A., Dauphas, N. and Ireland, T.J. A novel extraction chromatography and MC-ICP-MS technique for rapid analysis of REE, Sc and Y: Revising CI-chondrite and Post-Archean Australian Shale (PAAS) abundances. Chemical Geology, 291, 38-54 (2012).</t>
  </si>
  <si>
    <t>Gao, Y., et al., 2023, Garnet versus amphibole: Implications for magmatic differentiation and slab melting: Geology, https://doi.org/10.1130/G51637.1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</si>
</sst>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2E2E2E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942975</xdr:colOff>
      <xdr:row>1</xdr:row>
      <xdr:rowOff>0</xdr:rowOff>
    </xdr:from>
    <xdr:ext cx="184731" cy="25673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6591C256-87DE-EE6C-5C70-3A310F3CB606}"/>
            </a:ext>
          </a:extLst>
        </xdr:cNvPr>
        <xdr:cNvSpPr txBox="1"/>
      </xdr:nvSpPr>
      <xdr:spPr>
        <a:xfrm>
          <a:off x="3105150" y="2209800"/>
          <a:ext cx="184731" cy="256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05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FC9A9-677C-4AC7-B469-946F67E862B8}">
  <dimension ref="A2:R38"/>
  <sheetViews>
    <sheetView tabSelected="1" zoomScale="68" zoomScaleNormal="68" workbookViewId="0">
      <selection activeCell="V16" sqref="V16"/>
    </sheetView>
  </sheetViews>
  <sheetFormatPr defaultColWidth="9.109375" defaultRowHeight="14.4" x14ac:dyDescent="0.3"/>
  <cols>
    <col min="1" max="1" width="23.33203125" style="1" customWidth="1"/>
    <col min="2" max="2" width="0.44140625" style="1" customWidth="1"/>
    <col min="3" max="3" width="28.44140625" style="1" customWidth="1"/>
    <col min="4" max="4" width="5.44140625" style="1" bestFit="1" customWidth="1"/>
    <col min="5" max="6" width="6" style="1" bestFit="1" customWidth="1"/>
    <col min="7" max="12" width="7.109375" style="1" bestFit="1" customWidth="1"/>
    <col min="13" max="15" width="6.6640625" style="1" bestFit="1" customWidth="1"/>
    <col min="16" max="17" width="7.109375" style="1" bestFit="1" customWidth="1"/>
    <col min="18" max="18" width="4.44140625" style="1" bestFit="1" customWidth="1"/>
    <col min="19" max="21" width="9.109375" style="1"/>
    <col min="22" max="22" width="38.44140625" style="1" bestFit="1" customWidth="1"/>
    <col min="23" max="16384" width="9.109375" style="1"/>
  </cols>
  <sheetData>
    <row r="2" spans="1:18" ht="15" x14ac:dyDescent="0.3">
      <c r="A2" s="22" t="s">
        <v>31</v>
      </c>
      <c r="B2" s="22"/>
      <c r="C2" s="8"/>
      <c r="D2" s="3" t="s">
        <v>0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3" t="s">
        <v>13</v>
      </c>
      <c r="R2" s="3" t="s">
        <v>44</v>
      </c>
    </row>
    <row r="3" spans="1:18" x14ac:dyDescent="0.3">
      <c r="A3" s="23" t="s">
        <v>30</v>
      </c>
      <c r="B3" s="23"/>
      <c r="C3" s="2" t="s">
        <v>17</v>
      </c>
      <c r="D3" s="17">
        <v>0.31900000000000001</v>
      </c>
      <c r="E3" s="17">
        <v>0.56000000000000005</v>
      </c>
      <c r="F3" s="17">
        <v>0.89800000000000002</v>
      </c>
      <c r="G3" s="17">
        <v>1.32</v>
      </c>
      <c r="H3" s="17">
        <v>2.09</v>
      </c>
      <c r="I3" s="17">
        <v>1.79</v>
      </c>
      <c r="J3" s="17">
        <v>2.5299999999999998</v>
      </c>
      <c r="K3" s="17">
        <v>2.6</v>
      </c>
      <c r="L3" s="17">
        <v>2.5499999999999998</v>
      </c>
      <c r="M3" s="17">
        <v>2.41</v>
      </c>
      <c r="N3" s="17">
        <v>2.2200000000000002</v>
      </c>
      <c r="O3" s="17">
        <v>2</v>
      </c>
      <c r="P3" s="17">
        <v>1.79</v>
      </c>
      <c r="Q3" s="17">
        <v>1.59</v>
      </c>
      <c r="R3" s="4">
        <v>11</v>
      </c>
    </row>
    <row r="4" spans="1:18" x14ac:dyDescent="0.3">
      <c r="A4" s="23"/>
      <c r="B4" s="23"/>
      <c r="C4" s="2" t="s">
        <v>21</v>
      </c>
      <c r="D4" s="17">
        <v>0.35799999999999998</v>
      </c>
      <c r="E4" s="17">
        <v>0.33900000000000002</v>
      </c>
      <c r="F4" s="17">
        <v>0.316</v>
      </c>
      <c r="G4" s="17">
        <v>0.28899999999999998</v>
      </c>
      <c r="H4" s="17">
        <v>0.23699999999999999</v>
      </c>
      <c r="I4" s="17">
        <v>2.17</v>
      </c>
      <c r="J4" s="17">
        <v>0.192</v>
      </c>
      <c r="K4" s="17">
        <v>0.17</v>
      </c>
      <c r="L4" s="17">
        <v>0.15</v>
      </c>
      <c r="M4" s="17">
        <v>0.13200000000000001</v>
      </c>
      <c r="N4" s="17">
        <v>0.11700000000000001</v>
      </c>
      <c r="O4" s="17">
        <v>0.104</v>
      </c>
      <c r="P4" s="17">
        <v>9.4E-2</v>
      </c>
      <c r="Q4" s="17">
        <v>8.5000000000000006E-2</v>
      </c>
      <c r="R4" s="4">
        <v>11</v>
      </c>
    </row>
    <row r="5" spans="1:18" x14ac:dyDescent="0.3">
      <c r="A5" s="23"/>
      <c r="B5" s="23"/>
      <c r="C5" s="2" t="s">
        <v>22</v>
      </c>
      <c r="D5" s="17">
        <v>2.8000000000000001E-2</v>
      </c>
      <c r="E5" s="17">
        <v>5.8999999999999997E-2</v>
      </c>
      <c r="F5" s="17">
        <v>0.11600000000000001</v>
      </c>
      <c r="G5" s="17">
        <v>0.115</v>
      </c>
      <c r="H5" s="17">
        <v>0.25900000000000001</v>
      </c>
      <c r="I5" s="17">
        <v>0.34100000000000003</v>
      </c>
      <c r="J5" s="17">
        <v>0.42199999999999999</v>
      </c>
      <c r="K5" s="17">
        <v>0.502</v>
      </c>
      <c r="L5" s="17">
        <v>0.56999999999999995</v>
      </c>
      <c r="M5" s="17">
        <v>0.61599999999999999</v>
      </c>
      <c r="N5" s="17">
        <v>0.64</v>
      </c>
      <c r="O5" s="17">
        <v>0.64400000000000002</v>
      </c>
      <c r="P5" s="17">
        <v>0.63500000000000001</v>
      </c>
      <c r="Q5" s="17">
        <v>0.61699999999999999</v>
      </c>
      <c r="R5" s="4">
        <v>11</v>
      </c>
    </row>
    <row r="6" spans="1:18" x14ac:dyDescent="0.3">
      <c r="A6" s="23" t="s">
        <v>29</v>
      </c>
      <c r="B6" s="23"/>
      <c r="C6" s="2" t="s">
        <v>17</v>
      </c>
      <c r="D6" s="18">
        <v>0.19</v>
      </c>
      <c r="E6" s="18">
        <v>0.40600000000000003</v>
      </c>
      <c r="F6" s="18">
        <v>0.76350000000000007</v>
      </c>
      <c r="G6" s="18">
        <v>1.121</v>
      </c>
      <c r="H6" s="18">
        <v>2.1150000000000002</v>
      </c>
      <c r="I6" s="18">
        <v>2.202</v>
      </c>
      <c r="J6" s="18">
        <v>2.9740000000000002</v>
      </c>
      <c r="K6" s="18">
        <v>3.407</v>
      </c>
      <c r="L6" s="18">
        <v>3.5470000000000002</v>
      </c>
      <c r="M6" s="18">
        <v>3.5819999999999999</v>
      </c>
      <c r="N6" s="18">
        <v>3.35</v>
      </c>
      <c r="O6" s="18">
        <v>3.117</v>
      </c>
      <c r="P6" s="18">
        <v>2.8519999999999999</v>
      </c>
      <c r="Q6" s="18">
        <v>2.5649999999999999</v>
      </c>
      <c r="R6" s="3">
        <v>4</v>
      </c>
    </row>
    <row r="7" spans="1:18" x14ac:dyDescent="0.3">
      <c r="A7" s="23"/>
      <c r="B7" s="23"/>
      <c r="C7" s="2" t="s">
        <v>18</v>
      </c>
      <c r="D7" s="18">
        <v>5.0000000000000001E-3</v>
      </c>
      <c r="E7" s="18">
        <v>1.6E-2</v>
      </c>
      <c r="F7" s="18">
        <v>5.3999999999999999E-2</v>
      </c>
      <c r="G7" s="18">
        <v>0.16900000000000001</v>
      </c>
      <c r="H7" s="18">
        <v>1.155</v>
      </c>
      <c r="I7" s="18">
        <v>1.6779999999999999</v>
      </c>
      <c r="J7" s="18">
        <v>4.1779999999999999</v>
      </c>
      <c r="K7" s="18"/>
      <c r="L7" s="18">
        <v>10.525</v>
      </c>
      <c r="M7" s="18"/>
      <c r="N7" s="18">
        <v>19.004999999999999</v>
      </c>
      <c r="O7" s="18"/>
      <c r="P7" s="18">
        <v>26.327000000000002</v>
      </c>
      <c r="Q7" s="18">
        <v>25.277999999999999</v>
      </c>
      <c r="R7" s="3">
        <v>5</v>
      </c>
    </row>
    <row r="8" spans="1:18" x14ac:dyDescent="0.3">
      <c r="A8" s="23"/>
      <c r="B8" s="23"/>
      <c r="C8" s="2" t="s">
        <v>23</v>
      </c>
      <c r="D8" s="18">
        <v>2.8000000000000001E-2</v>
      </c>
      <c r="E8" s="18">
        <v>5.8999999999999997E-2</v>
      </c>
      <c r="F8" s="18">
        <v>0.11600000000000001</v>
      </c>
      <c r="G8" s="18">
        <v>0.115</v>
      </c>
      <c r="H8" s="18">
        <v>0.25900000000000001</v>
      </c>
      <c r="I8" s="18">
        <v>0.34100000000000003</v>
      </c>
      <c r="J8" s="18">
        <v>0.42199999999999999</v>
      </c>
      <c r="K8" s="18">
        <v>0.502</v>
      </c>
      <c r="L8" s="18">
        <v>0.56999999999999995</v>
      </c>
      <c r="M8" s="18">
        <v>0.61599999999999999</v>
      </c>
      <c r="N8" s="18">
        <v>0.64</v>
      </c>
      <c r="O8" s="18">
        <v>0.64400000000000002</v>
      </c>
      <c r="P8" s="18">
        <v>0.63500000000000001</v>
      </c>
      <c r="Q8" s="18">
        <v>0.61699999999999999</v>
      </c>
      <c r="R8" s="4">
        <v>11</v>
      </c>
    </row>
    <row r="9" spans="1:18" x14ac:dyDescent="0.3">
      <c r="A9" s="23"/>
      <c r="B9" s="23"/>
      <c r="C9" s="2" t="s">
        <v>21</v>
      </c>
      <c r="D9" s="18">
        <v>0.35799999999999998</v>
      </c>
      <c r="E9" s="18">
        <v>0.33900000000000002</v>
      </c>
      <c r="F9" s="18">
        <v>0.316</v>
      </c>
      <c r="G9" s="18">
        <v>0.28899999999999998</v>
      </c>
      <c r="H9" s="18">
        <v>0.23699999999999999</v>
      </c>
      <c r="I9" s="18">
        <v>2.17</v>
      </c>
      <c r="J9" s="18">
        <v>0.192</v>
      </c>
      <c r="K9" s="18">
        <v>0.17</v>
      </c>
      <c r="L9" s="18">
        <v>0.15</v>
      </c>
      <c r="M9" s="18">
        <v>0.13200000000000001</v>
      </c>
      <c r="N9" s="18">
        <v>0.11700000000000001</v>
      </c>
      <c r="O9" s="18">
        <v>0.104</v>
      </c>
      <c r="P9" s="18">
        <v>9.4E-2</v>
      </c>
      <c r="Q9" s="18">
        <v>8.5000000000000006E-2</v>
      </c>
      <c r="R9" s="4">
        <v>11</v>
      </c>
    </row>
    <row r="10" spans="1:18" x14ac:dyDescent="0.3">
      <c r="A10" s="5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7"/>
    </row>
    <row r="11" spans="1:18" ht="15" x14ac:dyDescent="0.3">
      <c r="A11" s="22" t="s">
        <v>32</v>
      </c>
      <c r="B11" s="22"/>
      <c r="C11" s="14"/>
      <c r="D11" s="13" t="s">
        <v>0</v>
      </c>
      <c r="E11" s="9" t="s">
        <v>1</v>
      </c>
      <c r="F11" s="9" t="s">
        <v>2</v>
      </c>
      <c r="G11" s="9" t="s">
        <v>3</v>
      </c>
      <c r="H11" s="9" t="s">
        <v>4</v>
      </c>
      <c r="I11" s="9" t="s">
        <v>5</v>
      </c>
      <c r="J11" s="9" t="s">
        <v>6</v>
      </c>
      <c r="K11" s="9" t="s">
        <v>7</v>
      </c>
      <c r="L11" s="9" t="s">
        <v>8</v>
      </c>
      <c r="M11" s="9" t="s">
        <v>9</v>
      </c>
      <c r="N11" s="9" t="s">
        <v>10</v>
      </c>
      <c r="O11" s="9" t="s">
        <v>11</v>
      </c>
      <c r="P11" s="9" t="s">
        <v>12</v>
      </c>
      <c r="Q11" s="9" t="s">
        <v>13</v>
      </c>
      <c r="R11" s="3" t="s">
        <v>44</v>
      </c>
    </row>
    <row r="12" spans="1:18" x14ac:dyDescent="0.3">
      <c r="A12" s="24" t="s">
        <v>20</v>
      </c>
      <c r="B12" s="24"/>
      <c r="C12" s="15" t="s">
        <v>26</v>
      </c>
      <c r="D12" s="18">
        <v>5.8789999999999996</v>
      </c>
      <c r="E12" s="18">
        <v>16.347999999999999</v>
      </c>
      <c r="F12" s="18">
        <v>2.6459999999999999</v>
      </c>
      <c r="G12" s="18">
        <v>12.637</v>
      </c>
      <c r="H12" s="18">
        <v>3.927</v>
      </c>
      <c r="I12" s="18">
        <v>1.4079999999999999</v>
      </c>
      <c r="J12" s="18">
        <v>5.0949999999999998</v>
      </c>
      <c r="K12" s="18">
        <v>0.86599999999999999</v>
      </c>
      <c r="L12" s="18">
        <v>5.71</v>
      </c>
      <c r="M12" s="18">
        <v>1.2230000000000001</v>
      </c>
      <c r="N12" s="18">
        <v>3.524</v>
      </c>
      <c r="O12" s="18">
        <v>0.504</v>
      </c>
      <c r="P12" s="18">
        <v>3.339</v>
      </c>
      <c r="Q12" s="18">
        <v>0.498</v>
      </c>
      <c r="R12" s="2">
        <v>6</v>
      </c>
    </row>
    <row r="13" spans="1:18" x14ac:dyDescent="0.3">
      <c r="A13" s="22"/>
      <c r="B13" s="22"/>
      <c r="C13" s="16" t="s">
        <v>14</v>
      </c>
      <c r="D13" s="18">
        <v>8</v>
      </c>
      <c r="E13" s="18">
        <v>20</v>
      </c>
      <c r="F13" s="18">
        <v>2.4</v>
      </c>
      <c r="G13" s="18">
        <v>11</v>
      </c>
      <c r="H13" s="18">
        <v>2.8</v>
      </c>
      <c r="I13" s="18">
        <v>1.1000000000000001</v>
      </c>
      <c r="J13" s="18">
        <v>3.1</v>
      </c>
      <c r="K13" s="18">
        <v>0.48</v>
      </c>
      <c r="L13" s="18">
        <v>3.1</v>
      </c>
      <c r="M13" s="18">
        <v>0.68</v>
      </c>
      <c r="N13" s="18">
        <v>1.9</v>
      </c>
      <c r="O13" s="18">
        <v>0.24</v>
      </c>
      <c r="P13" s="18">
        <v>1.5</v>
      </c>
      <c r="Q13" s="18">
        <v>0.25</v>
      </c>
      <c r="R13" s="2">
        <v>7</v>
      </c>
    </row>
    <row r="14" spans="1:18" x14ac:dyDescent="0.3">
      <c r="A14" s="22" t="s">
        <v>28</v>
      </c>
      <c r="B14" s="22"/>
      <c r="C14" s="2" t="s">
        <v>17</v>
      </c>
      <c r="D14" s="18">
        <v>0.19</v>
      </c>
      <c r="E14" s="18">
        <v>0.40600000000000003</v>
      </c>
      <c r="F14" s="18">
        <v>0.76350000000000007</v>
      </c>
      <c r="G14" s="18">
        <v>1.121</v>
      </c>
      <c r="H14" s="18">
        <v>2.1150000000000002</v>
      </c>
      <c r="I14" s="18">
        <v>2.202</v>
      </c>
      <c r="J14" s="18">
        <v>2.9740000000000002</v>
      </c>
      <c r="K14" s="18">
        <v>3.407</v>
      </c>
      <c r="L14" s="18">
        <v>3.5470000000000002</v>
      </c>
      <c r="M14" s="18">
        <v>3.5819999999999999</v>
      </c>
      <c r="N14" s="18">
        <v>3.35</v>
      </c>
      <c r="O14" s="18">
        <v>3.117</v>
      </c>
      <c r="P14" s="18">
        <v>2.8519999999999999</v>
      </c>
      <c r="Q14" s="18">
        <v>2.5649999999999999</v>
      </c>
      <c r="R14" s="2">
        <v>4</v>
      </c>
    </row>
    <row r="15" spans="1:18" x14ac:dyDescent="0.3">
      <c r="A15" s="22"/>
      <c r="B15" s="22"/>
      <c r="C15" s="3" t="s">
        <v>18</v>
      </c>
      <c r="D15" s="18">
        <v>5.0000000000000001E-3</v>
      </c>
      <c r="E15" s="18">
        <v>1.6E-2</v>
      </c>
      <c r="F15" s="18">
        <v>5.3999999999999999E-2</v>
      </c>
      <c r="G15" s="18">
        <v>0.16900000000000001</v>
      </c>
      <c r="H15" s="18">
        <v>1.155</v>
      </c>
      <c r="I15" s="18">
        <v>1.6779999999999999</v>
      </c>
      <c r="J15" s="18">
        <v>4.1779999999999999</v>
      </c>
      <c r="K15" s="18"/>
      <c r="L15" s="18">
        <v>10.525</v>
      </c>
      <c r="M15" s="18"/>
      <c r="N15" s="18">
        <v>19.004999999999999</v>
      </c>
      <c r="O15" s="18"/>
      <c r="P15" s="18">
        <v>26.327000000000002</v>
      </c>
      <c r="Q15" s="18">
        <v>25.277999999999999</v>
      </c>
      <c r="R15" s="3">
        <v>5</v>
      </c>
    </row>
    <row r="16" spans="1:18" x14ac:dyDescent="0.3">
      <c r="A16" s="22"/>
      <c r="B16" s="22"/>
      <c r="C16" s="3" t="s">
        <v>19</v>
      </c>
      <c r="D16" s="19">
        <v>8.1999999999999993</v>
      </c>
      <c r="E16" s="19">
        <v>28.4</v>
      </c>
      <c r="F16" s="19">
        <v>77</v>
      </c>
      <c r="G16" s="19">
        <f>AVERAGE(F16,H16)</f>
        <v>220.5</v>
      </c>
      <c r="H16" s="19">
        <v>364</v>
      </c>
      <c r="I16" s="19">
        <f>AVERAGE(H16,J16)</f>
        <v>366</v>
      </c>
      <c r="J16" s="19">
        <v>368</v>
      </c>
      <c r="K16" s="19">
        <v>300</v>
      </c>
      <c r="L16" s="19">
        <v>200</v>
      </c>
      <c r="M16" s="19">
        <v>104</v>
      </c>
      <c r="N16" s="19">
        <v>85</v>
      </c>
      <c r="O16" s="19">
        <v>70</v>
      </c>
      <c r="P16" s="19">
        <v>60</v>
      </c>
      <c r="Q16" s="19">
        <v>50</v>
      </c>
      <c r="R16" s="3">
        <v>8</v>
      </c>
    </row>
    <row r="17" spans="1:18" x14ac:dyDescent="0.3">
      <c r="A17" s="22"/>
      <c r="B17" s="22"/>
      <c r="C17" s="3" t="s">
        <v>15</v>
      </c>
      <c r="D17" s="19">
        <v>14.5</v>
      </c>
      <c r="E17" s="19">
        <v>21.1</v>
      </c>
      <c r="F17" s="19">
        <f>AVERAGE(E17,G17)</f>
        <v>26.95</v>
      </c>
      <c r="G17" s="19">
        <v>32.799999999999997</v>
      </c>
      <c r="H17" s="19">
        <v>46</v>
      </c>
      <c r="I17" s="19">
        <v>25.5</v>
      </c>
      <c r="J17" s="19">
        <v>43.9</v>
      </c>
      <c r="K17" s="19">
        <f>AVERAGE(J17,L17)</f>
        <v>39.349999999999994</v>
      </c>
      <c r="L17" s="19">
        <v>34.799999999999997</v>
      </c>
      <c r="M17" s="19">
        <f>AVERAGE(L17,N17)</f>
        <v>28.75</v>
      </c>
      <c r="N17" s="19">
        <v>22.7</v>
      </c>
      <c r="O17" s="19">
        <f>AVERAGE(N17,P17)</f>
        <v>19.05</v>
      </c>
      <c r="P17" s="19">
        <v>15.4</v>
      </c>
      <c r="Q17" s="19">
        <v>13.8</v>
      </c>
      <c r="R17" s="3">
        <v>9</v>
      </c>
    </row>
    <row r="18" spans="1:18" x14ac:dyDescent="0.3">
      <c r="A18" s="22"/>
      <c r="B18" s="22"/>
      <c r="C18" s="3" t="s">
        <v>16</v>
      </c>
      <c r="D18" s="19">
        <v>3.11</v>
      </c>
      <c r="E18" s="19">
        <v>3.49</v>
      </c>
      <c r="F18" s="19">
        <f>AVERAGE(E18,G18)</f>
        <v>3.645</v>
      </c>
      <c r="G18" s="19">
        <v>3.8</v>
      </c>
      <c r="H18" s="19">
        <v>4.72</v>
      </c>
      <c r="I18" s="19">
        <v>2.23</v>
      </c>
      <c r="J18" s="19">
        <v>6.77</v>
      </c>
      <c r="K18" s="19">
        <f>AVERAGE(J18,L18)</f>
        <v>35.085000000000001</v>
      </c>
      <c r="L18" s="19">
        <v>63.4</v>
      </c>
      <c r="M18" s="19">
        <f>AVERAGE(L18,N18)</f>
        <v>99.2</v>
      </c>
      <c r="N18" s="19">
        <v>135</v>
      </c>
      <c r="O18" s="19">
        <f>AVERAGE(N18,P18)</f>
        <v>194.5</v>
      </c>
      <c r="P18" s="19">
        <v>254</v>
      </c>
      <c r="Q18" s="19">
        <v>333</v>
      </c>
      <c r="R18" s="3">
        <v>9</v>
      </c>
    </row>
    <row r="19" spans="1:18" x14ac:dyDescent="0.3">
      <c r="A19" s="10"/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">
      <c r="A20" s="23" t="s">
        <v>33</v>
      </c>
      <c r="B20" s="23"/>
      <c r="C20" s="2"/>
      <c r="D20" s="3" t="s">
        <v>0</v>
      </c>
      <c r="E20" s="3" t="s">
        <v>1</v>
      </c>
      <c r="F20" s="3" t="s">
        <v>2</v>
      </c>
      <c r="G20" s="3" t="s">
        <v>3</v>
      </c>
      <c r="H20" s="3" t="s">
        <v>4</v>
      </c>
      <c r="I20" s="3" t="s">
        <v>5</v>
      </c>
      <c r="J20" s="3" t="s">
        <v>6</v>
      </c>
      <c r="K20" s="3" t="s">
        <v>7</v>
      </c>
      <c r="L20" s="3" t="s">
        <v>8</v>
      </c>
      <c r="M20" s="3" t="s">
        <v>9</v>
      </c>
      <c r="N20" s="3" t="s">
        <v>10</v>
      </c>
      <c r="O20" s="3" t="s">
        <v>11</v>
      </c>
      <c r="P20" s="3" t="s">
        <v>12</v>
      </c>
      <c r="Q20" s="3" t="s">
        <v>13</v>
      </c>
      <c r="R20" s="3" t="s">
        <v>44</v>
      </c>
    </row>
    <row r="21" spans="1:18" ht="27.6" x14ac:dyDescent="0.3">
      <c r="A21" s="21" t="s">
        <v>27</v>
      </c>
      <c r="B21" s="20"/>
      <c r="C21" s="16" t="s">
        <v>25</v>
      </c>
      <c r="D21" s="18">
        <v>29.1</v>
      </c>
      <c r="E21" s="18">
        <v>57.6</v>
      </c>
      <c r="F21" s="18">
        <v>7.15</v>
      </c>
      <c r="G21" s="18">
        <v>27.6</v>
      </c>
      <c r="H21" s="18">
        <v>6</v>
      </c>
      <c r="I21" s="18">
        <v>1.37</v>
      </c>
      <c r="J21" s="18">
        <v>5.81</v>
      </c>
      <c r="K21" s="18">
        <v>0.92</v>
      </c>
      <c r="L21" s="18">
        <v>5.43</v>
      </c>
      <c r="M21" s="18">
        <v>1.1000000000000001</v>
      </c>
      <c r="N21" s="18">
        <v>3.09</v>
      </c>
      <c r="O21" s="18"/>
      <c r="P21" s="18">
        <v>3.01</v>
      </c>
      <c r="Q21" s="18">
        <v>0.45900000000000002</v>
      </c>
      <c r="R21" s="2">
        <v>10</v>
      </c>
    </row>
    <row r="22" spans="1:18" x14ac:dyDescent="0.3">
      <c r="A22" s="21"/>
      <c r="B22" s="20"/>
      <c r="C22" s="16" t="s">
        <v>26</v>
      </c>
      <c r="D22" s="18">
        <v>5.8789999999999996</v>
      </c>
      <c r="E22" s="18">
        <v>16.347999999999999</v>
      </c>
      <c r="F22" s="18">
        <v>2.6459999999999999</v>
      </c>
      <c r="G22" s="18">
        <v>12.637</v>
      </c>
      <c r="H22" s="18">
        <v>3.927</v>
      </c>
      <c r="I22" s="18">
        <v>1.4079999999999999</v>
      </c>
      <c r="J22" s="18">
        <v>5.0949999999999998</v>
      </c>
      <c r="K22" s="18">
        <v>0.86599999999999999</v>
      </c>
      <c r="L22" s="18">
        <v>5.71</v>
      </c>
      <c r="M22" s="18">
        <v>1.2230000000000001</v>
      </c>
      <c r="N22" s="18">
        <v>3.524</v>
      </c>
      <c r="O22" s="18">
        <v>0.504</v>
      </c>
      <c r="P22" s="18">
        <v>3.339</v>
      </c>
      <c r="Q22" s="18">
        <v>0.498</v>
      </c>
      <c r="R22" s="2">
        <v>6</v>
      </c>
    </row>
    <row r="23" spans="1:18" x14ac:dyDescent="0.3">
      <c r="A23" s="21"/>
      <c r="B23" s="12"/>
      <c r="C23" s="2" t="s">
        <v>45</v>
      </c>
      <c r="D23" s="2">
        <v>44.56</v>
      </c>
      <c r="E23" s="2">
        <v>88.25</v>
      </c>
      <c r="F23" s="2">
        <v>10.15</v>
      </c>
      <c r="G23" s="2">
        <v>37.32</v>
      </c>
      <c r="H23" s="2">
        <v>6.8840000000000003</v>
      </c>
      <c r="I23" s="2">
        <v>1.2150000000000001</v>
      </c>
      <c r="J23" s="2">
        <v>6.0430000000000001</v>
      </c>
      <c r="K23" s="2">
        <v>0.89139999999999997</v>
      </c>
      <c r="L23" s="2">
        <v>5.3250000000000002</v>
      </c>
      <c r="M23" s="2">
        <v>1.0529999999999999</v>
      </c>
      <c r="N23" s="2">
        <v>3.0750000000000002</v>
      </c>
      <c r="O23" s="2">
        <v>0.45100000000000001</v>
      </c>
      <c r="P23" s="2">
        <v>3.012</v>
      </c>
      <c r="Q23" s="2">
        <v>0.43859999999999999</v>
      </c>
      <c r="R23" s="2">
        <v>12</v>
      </c>
    </row>
    <row r="24" spans="1:18" ht="15" customHeight="1" x14ac:dyDescent="0.3">
      <c r="A24" s="12"/>
      <c r="B24" s="12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15" customHeight="1" x14ac:dyDescent="0.3">
      <c r="A25" s="12"/>
      <c r="B25" s="12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x14ac:dyDescent="0.3">
      <c r="A26" s="1" t="s">
        <v>24</v>
      </c>
    </row>
    <row r="27" spans="1:18" x14ac:dyDescent="0.3">
      <c r="A27" s="1" t="s">
        <v>34</v>
      </c>
    </row>
    <row r="28" spans="1:18" x14ac:dyDescent="0.3">
      <c r="A28" s="1" t="s">
        <v>35</v>
      </c>
    </row>
    <row r="29" spans="1:18" x14ac:dyDescent="0.3">
      <c r="A29" s="1" t="s">
        <v>36</v>
      </c>
    </row>
    <row r="30" spans="1:18" x14ac:dyDescent="0.3">
      <c r="A30" s="1" t="s">
        <v>37</v>
      </c>
    </row>
    <row r="31" spans="1:18" x14ac:dyDescent="0.3">
      <c r="A31" s="1" t="s">
        <v>38</v>
      </c>
    </row>
    <row r="32" spans="1:18" x14ac:dyDescent="0.3">
      <c r="A32" s="1" t="s">
        <v>39</v>
      </c>
    </row>
    <row r="33" spans="1:1" x14ac:dyDescent="0.3">
      <c r="A33" s="1" t="s">
        <v>40</v>
      </c>
    </row>
    <row r="34" spans="1:1" x14ac:dyDescent="0.3">
      <c r="A34" s="1" t="s">
        <v>41</v>
      </c>
    </row>
    <row r="35" spans="1:1" x14ac:dyDescent="0.3">
      <c r="A35" s="1" t="s">
        <v>42</v>
      </c>
    </row>
    <row r="36" spans="1:1" x14ac:dyDescent="0.3">
      <c r="A36" s="1" t="s">
        <v>43</v>
      </c>
    </row>
    <row r="37" spans="1:1" x14ac:dyDescent="0.3">
      <c r="A37" s="1" t="s">
        <v>46</v>
      </c>
    </row>
    <row r="38" spans="1:1" x14ac:dyDescent="0.3">
      <c r="A38" s="1" t="s">
        <v>47</v>
      </c>
    </row>
  </sheetData>
  <mergeCells count="8">
    <mergeCell ref="A21:A23"/>
    <mergeCell ref="A11:B11"/>
    <mergeCell ref="A20:B20"/>
    <mergeCell ref="A2:B2"/>
    <mergeCell ref="A3:B5"/>
    <mergeCell ref="A6:B9"/>
    <mergeCell ref="A12:B13"/>
    <mergeCell ref="A14:B18"/>
  </mergeCells>
  <phoneticPr fontId="5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18AED-E78B-4DEF-88AE-103D469F488D}">
  <dimension ref="A1"/>
  <sheetViews>
    <sheetView workbookViewId="0">
      <selection activeCell="A2" sqref="A2"/>
    </sheetView>
  </sheetViews>
  <sheetFormatPr defaultRowHeight="14.4" x14ac:dyDescent="0.3"/>
  <sheetData>
    <row r="1" spans="1:1" x14ac:dyDescent="0.3">
      <c r="A1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G51637</vt:lpstr>
    </vt:vector>
  </TitlesOfParts>
  <Company>The Australian National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Yajie Gao</dc:creator>
  <cp:lastModifiedBy>Jennifer Olivarez</cp:lastModifiedBy>
  <cp:lastPrinted>2022-11-23T00:02:14Z</cp:lastPrinted>
  <dcterms:created xsi:type="dcterms:W3CDTF">2022-11-22T22:17:36Z</dcterms:created>
  <dcterms:modified xsi:type="dcterms:W3CDTF">2023-11-16T22:02:12Z</dcterms:modified>
</cp:coreProperties>
</file>