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filterPrivacy="1" codeName="ThisWorkbook" defaultThemeVersion="124226"/>
  <xr:revisionPtr revIDLastSave="0" documentId="13_ncr:1_{D9DDA206-19DD-4733-882A-A4A69A07DD18}" xr6:coauthVersionLast="47" xr6:coauthVersionMax="47" xr10:uidLastSave="{00000000-0000-0000-0000-000000000000}"/>
  <bookViews>
    <workbookView xWindow="-120" yWindow="-120" windowWidth="29040" windowHeight="12840" xr2:uid="{00000000-000D-0000-FFFF-FFFF00000000}"/>
  </bookViews>
  <sheets>
    <sheet name="Zircon U-Pb dating" sheetId="1" r:id="rId1"/>
    <sheet name="Coltan U-Pb dating" sheetId="2" r:id="rId2"/>
    <sheet name="Cassiterite U-Pb dating" sheetId="3" r:id="rId3"/>
    <sheet name="Muscovite Ar-Ar dating" sheetId="4" r:id="rId4"/>
    <sheet name="Zircon O isotope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5" l="1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<sst xmlns="http://schemas.openxmlformats.org/spreadsheetml/2006/main" count="1862" uniqueCount="975">
  <si>
    <t/>
  </si>
  <si>
    <t>207Pb/206Pb</t>
  </si>
  <si>
    <t>207Pb/235U</t>
  </si>
  <si>
    <t>206Pb/238U</t>
  </si>
  <si>
    <t>208Pb/232Th</t>
  </si>
  <si>
    <t>238U/232Th</t>
  </si>
  <si>
    <t>Ratio</t>
  </si>
  <si>
    <t>1sigma</t>
  </si>
  <si>
    <t>rho</t>
  </si>
  <si>
    <t>Age (Ma)</t>
  </si>
  <si>
    <t>Concordance</t>
  </si>
  <si>
    <t>ppm</t>
  </si>
  <si>
    <t>20210603C042</t>
  </si>
  <si>
    <t>19ZD02-1-01</t>
  </si>
  <si>
    <t>96%</t>
  </si>
  <si>
    <t>20210603C043</t>
  </si>
  <si>
    <t>19ZD02-1-02</t>
  </si>
  <si>
    <t>99%</t>
  </si>
  <si>
    <t>20210603C044</t>
  </si>
  <si>
    <t>19ZD02-1-03</t>
  </si>
  <si>
    <t>98%</t>
  </si>
  <si>
    <t>20210603C045</t>
  </si>
  <si>
    <t>19ZD02-1-04</t>
  </si>
  <si>
    <t>20210603C047</t>
  </si>
  <si>
    <t>19ZD02-1-06</t>
  </si>
  <si>
    <t>20210603C048</t>
  </si>
  <si>
    <t>19ZD02-1-07</t>
  </si>
  <si>
    <t>20210603C049</t>
  </si>
  <si>
    <t>19ZD02-1-08</t>
  </si>
  <si>
    <t>20210603C054</t>
  </si>
  <si>
    <t>19ZD02-1-9</t>
  </si>
  <si>
    <t>20210603C055</t>
  </si>
  <si>
    <t>19ZD02-1-10</t>
  </si>
  <si>
    <t>97%</t>
  </si>
  <si>
    <t>20210603C056</t>
  </si>
  <si>
    <t>19ZD02-1-11</t>
  </si>
  <si>
    <t>20210603C057</t>
  </si>
  <si>
    <t>19ZD02-1-12</t>
  </si>
  <si>
    <t>92%</t>
  </si>
  <si>
    <t>20210603C058</t>
  </si>
  <si>
    <t>19ZD02-1-13</t>
  </si>
  <si>
    <t>95%</t>
  </si>
  <si>
    <t>20210603C059</t>
  </si>
  <si>
    <t>19ZD02-1-14</t>
  </si>
  <si>
    <t>20210603C060</t>
  </si>
  <si>
    <t>19ZD02-1-15</t>
  </si>
  <si>
    <t>20210603C061</t>
  </si>
  <si>
    <t>19ZD02-1-16</t>
  </si>
  <si>
    <t>20210603C064</t>
  </si>
  <si>
    <t>19ZD02-1-17</t>
  </si>
  <si>
    <t>20210603C065</t>
  </si>
  <si>
    <t>19ZD02-1-18</t>
  </si>
  <si>
    <t>20210603C066</t>
  </si>
  <si>
    <t>19ZD02-1-19</t>
  </si>
  <si>
    <t>20210603C067</t>
  </si>
  <si>
    <t>19ZD02-1-20</t>
  </si>
  <si>
    <t>20210603C068</t>
  </si>
  <si>
    <t>19ZD02-1-21</t>
  </si>
  <si>
    <t>20210603C069</t>
  </si>
  <si>
    <t>19ZD02-1-22</t>
  </si>
  <si>
    <t>20210603C070</t>
  </si>
  <si>
    <t>19ZD02-1-23</t>
  </si>
  <si>
    <t>20210603C071</t>
  </si>
  <si>
    <t>19ZD02-1-24</t>
  </si>
  <si>
    <t>86%</t>
  </si>
  <si>
    <t>20220729B32</t>
  </si>
  <si>
    <t>19ZD03-1@2</t>
  </si>
  <si>
    <t>20220729B33</t>
  </si>
  <si>
    <t>19ZD03-1@3</t>
  </si>
  <si>
    <t>20220729B34</t>
  </si>
  <si>
    <t>19ZD03-1@4</t>
  </si>
  <si>
    <t>20220729B35</t>
  </si>
  <si>
    <t>19ZD03-1@5</t>
  </si>
  <si>
    <t>20220729B36</t>
  </si>
  <si>
    <t>19ZD03-1@6</t>
  </si>
  <si>
    <t>20220729B37</t>
  </si>
  <si>
    <t>19ZD03-1@7</t>
  </si>
  <si>
    <t>20220729B38</t>
  </si>
  <si>
    <t>19ZD03-1@8</t>
  </si>
  <si>
    <t>85%</t>
  </si>
  <si>
    <t>20220729B39</t>
  </si>
  <si>
    <t>19ZD03-1@9</t>
  </si>
  <si>
    <t>20220729B45</t>
  </si>
  <si>
    <t>19ZD03-1@10</t>
  </si>
  <si>
    <t>20220729B46</t>
  </si>
  <si>
    <t>19ZD03-1@11</t>
  </si>
  <si>
    <t>error</t>
  </si>
  <si>
    <t>20220729B48</t>
  </si>
  <si>
    <t>19ZD03-1@13</t>
  </si>
  <si>
    <t>88%</t>
  </si>
  <si>
    <t>20220729B50</t>
  </si>
  <si>
    <t>19ZD03-1@15</t>
  </si>
  <si>
    <t>94%</t>
  </si>
  <si>
    <t>20220729B51</t>
  </si>
  <si>
    <t>19ZD03-1@16</t>
  </si>
  <si>
    <t>20220729B52</t>
  </si>
  <si>
    <t>19ZD03-1@17</t>
  </si>
  <si>
    <t>20220729B58</t>
  </si>
  <si>
    <t>19ZD03-1@18</t>
  </si>
  <si>
    <t>20220729B59</t>
  </si>
  <si>
    <t>19ZD03-1@19</t>
  </si>
  <si>
    <t>91%</t>
  </si>
  <si>
    <t>20220729B60</t>
  </si>
  <si>
    <t>19ZD03-1@20</t>
  </si>
  <si>
    <t>20220729B61</t>
  </si>
  <si>
    <t>19ZD03-1@21</t>
  </si>
  <si>
    <t>20220729B62</t>
  </si>
  <si>
    <t>19ZD03-1@22</t>
  </si>
  <si>
    <t>20220729B63</t>
  </si>
  <si>
    <t>19ZD03-1@23</t>
  </si>
  <si>
    <t>20220729B64</t>
  </si>
  <si>
    <t>19ZD03-1@24</t>
  </si>
  <si>
    <t>20220729B65</t>
  </si>
  <si>
    <t>19ZD03-1@25</t>
  </si>
  <si>
    <t>Rep</t>
  </si>
  <si>
    <t>20220729A6</t>
  </si>
  <si>
    <t>20CD06-3@1</t>
  </si>
  <si>
    <t>20220729A7</t>
  </si>
  <si>
    <t>20CD06-3@2</t>
  </si>
  <si>
    <t>20220729A8</t>
  </si>
  <si>
    <t>20CD06-3@3</t>
  </si>
  <si>
    <t>20220729A11</t>
  </si>
  <si>
    <t>20CD06-3@6</t>
  </si>
  <si>
    <t>20220729A12</t>
  </si>
  <si>
    <t>20CD06-3@7</t>
  </si>
  <si>
    <t>20220729A13</t>
  </si>
  <si>
    <t>20CD06-3@8</t>
  </si>
  <si>
    <t>20220729A19</t>
  </si>
  <si>
    <t>20CD06-3@9</t>
  </si>
  <si>
    <t>20220729A20</t>
  </si>
  <si>
    <t>20CD06-3@10</t>
  </si>
  <si>
    <t>20220729A21</t>
  </si>
  <si>
    <t>20CD06-3@11</t>
  </si>
  <si>
    <t>20220729A22</t>
  </si>
  <si>
    <t>20CD06-3@12</t>
  </si>
  <si>
    <t>20220729A23</t>
  </si>
  <si>
    <t>20CD06-3@13</t>
  </si>
  <si>
    <t>20220729A24</t>
  </si>
  <si>
    <t>20CD06-3@14</t>
  </si>
  <si>
    <t>20220729A25</t>
  </si>
  <si>
    <t>20CD06-3@15</t>
  </si>
  <si>
    <t>20220729A26</t>
  </si>
  <si>
    <t>20CD06-3@16</t>
  </si>
  <si>
    <t>93%</t>
  </si>
  <si>
    <t>20220729A32</t>
  </si>
  <si>
    <t>20CD06-3@17</t>
  </si>
  <si>
    <t>20220729A33</t>
  </si>
  <si>
    <t>20CD06-3@18</t>
  </si>
  <si>
    <t>20220729A34</t>
  </si>
  <si>
    <t>20CD06-3@19</t>
  </si>
  <si>
    <t>20220729A35</t>
  </si>
  <si>
    <t>20CD06-3@20</t>
  </si>
  <si>
    <t>20220729A36</t>
  </si>
  <si>
    <t>20CD06-3@21</t>
  </si>
  <si>
    <t>20220729A37</t>
  </si>
  <si>
    <t>20CD06-3@22</t>
  </si>
  <si>
    <t>20220729A38</t>
  </si>
  <si>
    <t>20CD06-3@23</t>
  </si>
  <si>
    <t>20220729A39</t>
  </si>
  <si>
    <t>20CD06-3@24</t>
  </si>
  <si>
    <t>20220729A45</t>
  </si>
  <si>
    <t>20CD06-3@25</t>
  </si>
  <si>
    <t>20220728F126</t>
  </si>
  <si>
    <t>20CD06-4@1</t>
  </si>
  <si>
    <t>89%</t>
  </si>
  <si>
    <t>20220728F127</t>
  </si>
  <si>
    <t>20CD06-4@2</t>
  </si>
  <si>
    <t>20220728F128</t>
  </si>
  <si>
    <t>20CD06-4@3</t>
  </si>
  <si>
    <t>20220728F129</t>
  </si>
  <si>
    <t>20CD06-4@4</t>
  </si>
  <si>
    <t>20220728F130</t>
  </si>
  <si>
    <t>20CD06-4@5</t>
  </si>
  <si>
    <t>20220728F136</t>
  </si>
  <si>
    <t>20CD06-4@6</t>
  </si>
  <si>
    <t>20220728F137</t>
  </si>
  <si>
    <t>20CD06-4@7</t>
  </si>
  <si>
    <t>20220728F138</t>
  </si>
  <si>
    <t>20CD06-4@8</t>
  </si>
  <si>
    <t>20220728F139</t>
  </si>
  <si>
    <t>20CD06-4@9</t>
  </si>
  <si>
    <t>20220728F141</t>
  </si>
  <si>
    <t>20CD06-4@11</t>
  </si>
  <si>
    <t>20220728F143</t>
  </si>
  <si>
    <t>20CD06-4@13</t>
  </si>
  <si>
    <t>20220728F149</t>
  </si>
  <si>
    <t>20CD06-4@14</t>
  </si>
  <si>
    <t>20220728F150</t>
  </si>
  <si>
    <t>20CD06-4@15</t>
  </si>
  <si>
    <t>20220728F151</t>
  </si>
  <si>
    <t>20CD06-4@16</t>
  </si>
  <si>
    <t>20220728F152</t>
  </si>
  <si>
    <t>20CD06-4@17</t>
  </si>
  <si>
    <t>20220728F153</t>
  </si>
  <si>
    <t>20CD06-4@18</t>
  </si>
  <si>
    <t>20220728F154</t>
  </si>
  <si>
    <t>20CD06-4@19</t>
  </si>
  <si>
    <t>83%</t>
  </si>
  <si>
    <t>20220728F155</t>
  </si>
  <si>
    <t>20CD06-4@20</t>
  </si>
  <si>
    <t>20220728F156</t>
  </si>
  <si>
    <t>20CD06-4@21</t>
  </si>
  <si>
    <t>20220728F162</t>
  </si>
  <si>
    <t>20CD06-4@22</t>
  </si>
  <si>
    <t>20220728F163</t>
  </si>
  <si>
    <t>20CD06-4@23</t>
  </si>
  <si>
    <t>20220728F164</t>
  </si>
  <si>
    <t>20CD06-4@24</t>
  </si>
  <si>
    <t>20220729A86</t>
  </si>
  <si>
    <t>20CD07-1@1</t>
  </si>
  <si>
    <t>20220729A87</t>
  </si>
  <si>
    <t>20CD07-1@2</t>
  </si>
  <si>
    <t>20220729A88</t>
  </si>
  <si>
    <t>20CD07-1@3</t>
  </si>
  <si>
    <t>20220729A89</t>
  </si>
  <si>
    <t>20CD07-1@4</t>
  </si>
  <si>
    <t>20220729A90</t>
  </si>
  <si>
    <t>20CD07-1@5</t>
  </si>
  <si>
    <t>20220729A91</t>
  </si>
  <si>
    <t>20CD07-1@6</t>
  </si>
  <si>
    <t>20220729A98</t>
  </si>
  <si>
    <t>20CD07-1@8</t>
  </si>
  <si>
    <t>20220729A101</t>
  </si>
  <si>
    <t>20CD07-1@11</t>
  </si>
  <si>
    <t>20220729A102</t>
  </si>
  <si>
    <t>20CD07-1@12</t>
  </si>
  <si>
    <t>20220729A103</t>
  </si>
  <si>
    <t>20CD07-1@13</t>
  </si>
  <si>
    <t>20220729A104</t>
  </si>
  <si>
    <t>20CD07-1@14</t>
  </si>
  <si>
    <t>20220729A110</t>
  </si>
  <si>
    <t>20CD07-1@15</t>
  </si>
  <si>
    <t>20220729A111</t>
  </si>
  <si>
    <t>20CD07-1@16</t>
  </si>
  <si>
    <t>20220729A112</t>
  </si>
  <si>
    <t>20CD07-1@17</t>
  </si>
  <si>
    <t>20220729A114</t>
  </si>
  <si>
    <t>20CD07-1@19</t>
  </si>
  <si>
    <t>20220729A120</t>
  </si>
  <si>
    <t>20CD07-1@20</t>
  </si>
  <si>
    <t>20220729A121</t>
  </si>
  <si>
    <t>20CD07-1@21</t>
  </si>
  <si>
    <t>20220729A122</t>
  </si>
  <si>
    <t>20CD07-1@22</t>
  </si>
  <si>
    <t>20220729A123</t>
  </si>
  <si>
    <t>20CD07-1@23</t>
  </si>
  <si>
    <t>20220729A124</t>
  </si>
  <si>
    <t>20CD07-1@24</t>
  </si>
  <si>
    <t>20220729A125</t>
  </si>
  <si>
    <t>20CD07-1@25</t>
  </si>
  <si>
    <t>20220729A46</t>
  </si>
  <si>
    <t>20CD09-2@1</t>
  </si>
  <si>
    <t>20220729A47</t>
  </si>
  <si>
    <t>20CD09-2@2</t>
  </si>
  <si>
    <t>20220729A48</t>
  </si>
  <si>
    <t>20CD09-2@3</t>
  </si>
  <si>
    <t>20220729A49</t>
  </si>
  <si>
    <t>20CD09-2@4</t>
  </si>
  <si>
    <t>20220729A50</t>
  </si>
  <si>
    <t>20CD09-2@5</t>
  </si>
  <si>
    <t>20220729A51</t>
  </si>
  <si>
    <t>20CD09-2@6</t>
  </si>
  <si>
    <t>20220729A52</t>
  </si>
  <si>
    <t>20CD09-2@7</t>
  </si>
  <si>
    <t>20220729A58</t>
  </si>
  <si>
    <t>20CD09-2@8</t>
  </si>
  <si>
    <t>20220729A59</t>
  </si>
  <si>
    <t>20CD09-2@9</t>
  </si>
  <si>
    <t>20220729A60</t>
  </si>
  <si>
    <t>20CD09-2@10</t>
  </si>
  <si>
    <t>20220729A61</t>
  </si>
  <si>
    <t>20CD09-2@11</t>
  </si>
  <si>
    <t>20220729A62</t>
  </si>
  <si>
    <t>20CD09-2@12</t>
  </si>
  <si>
    <t>20220729A63</t>
  </si>
  <si>
    <t>20CD09-2@13</t>
  </si>
  <si>
    <t>20220729A64</t>
  </si>
  <si>
    <t>20CD09-2@14</t>
  </si>
  <si>
    <t>20220729A65</t>
  </si>
  <si>
    <t>20CD09-2@15</t>
  </si>
  <si>
    <t>20220729A71</t>
  </si>
  <si>
    <t>20CD09-2@16</t>
  </si>
  <si>
    <t>20220729A72</t>
  </si>
  <si>
    <t>20CD09-2@17</t>
  </si>
  <si>
    <t>20220729A73</t>
  </si>
  <si>
    <t>20CD09-2@18</t>
  </si>
  <si>
    <t>90%</t>
  </si>
  <si>
    <t>20220729A74</t>
  </si>
  <si>
    <t>20CD09-2@19</t>
  </si>
  <si>
    <t>87%</t>
  </si>
  <si>
    <t>20220729A75</t>
  </si>
  <si>
    <t>20CD09-2@20</t>
  </si>
  <si>
    <t>20220729A76</t>
  </si>
  <si>
    <t>20CD09-2@21</t>
  </si>
  <si>
    <t>20220729A77</t>
  </si>
  <si>
    <t>20CD09-2@22</t>
  </si>
  <si>
    <t>84%</t>
  </si>
  <si>
    <t>20220729A78</t>
  </si>
  <si>
    <t>20CD09-2@23</t>
  </si>
  <si>
    <t>20220729A84</t>
  </si>
  <si>
    <t>20CD09-2@24</t>
  </si>
  <si>
    <t>20220729A85</t>
  </si>
  <si>
    <t>20CD09-2@25</t>
  </si>
  <si>
    <t>20210603D020</t>
  </si>
  <si>
    <t>19XKRW03-1</t>
  </si>
  <si>
    <t>20210603D021</t>
  </si>
  <si>
    <t>19XKRW03-2</t>
  </si>
  <si>
    <t>20210603D022</t>
  </si>
  <si>
    <t>19XKRW03-3</t>
  </si>
  <si>
    <t>20210603D023</t>
  </si>
  <si>
    <t>19XKRW03-4</t>
  </si>
  <si>
    <t>20210603D024</t>
  </si>
  <si>
    <t>19XKRW03-5</t>
  </si>
  <si>
    <t>20210603D025</t>
  </si>
  <si>
    <t>19XKRW03-6</t>
  </si>
  <si>
    <t>20210603D026</t>
  </si>
  <si>
    <t>19XKRW03-7</t>
  </si>
  <si>
    <t>20210603D027</t>
  </si>
  <si>
    <t>19XKRW03-8</t>
  </si>
  <si>
    <t>20210603D032</t>
  </si>
  <si>
    <t>19XKRW03-9</t>
  </si>
  <si>
    <t>20210603D033</t>
  </si>
  <si>
    <t>19XKRW03-10</t>
  </si>
  <si>
    <t>20210603D034</t>
  </si>
  <si>
    <t>19XKRW03-11</t>
  </si>
  <si>
    <t>20210603D035</t>
  </si>
  <si>
    <t>19XKRW03-12</t>
  </si>
  <si>
    <t>20210603D036</t>
  </si>
  <si>
    <t>19XKRW03-13</t>
  </si>
  <si>
    <t>20210603D037</t>
  </si>
  <si>
    <t>19XKRW03-14</t>
  </si>
  <si>
    <t>20210603D038</t>
  </si>
  <si>
    <t>19XKRW03-15</t>
  </si>
  <si>
    <t>20210603D039</t>
  </si>
  <si>
    <t>19XKRW03-16</t>
  </si>
  <si>
    <t>20210603D042</t>
  </si>
  <si>
    <t>19XKRW03-17</t>
  </si>
  <si>
    <t>20210603D043</t>
  </si>
  <si>
    <t>19XKRW03-18</t>
  </si>
  <si>
    <t>20210603D044</t>
  </si>
  <si>
    <t>19XKRW03-19</t>
  </si>
  <si>
    <t>20210603D045</t>
  </si>
  <si>
    <t>19XKRW03-20</t>
  </si>
  <si>
    <t>20210603D046</t>
  </si>
  <si>
    <t>19XKRW03-21</t>
  </si>
  <si>
    <t>20210603D047</t>
  </si>
  <si>
    <t>19XKRW03-22</t>
  </si>
  <si>
    <t>20210603D048</t>
  </si>
  <si>
    <t>19XKRW03-23</t>
  </si>
  <si>
    <t>20210603D049</t>
  </si>
  <si>
    <t>19XKRW03-24</t>
  </si>
  <si>
    <t>Th/U</t>
  </si>
  <si>
    <t>232Th</t>
    <phoneticPr fontId="1" type="noConversion"/>
  </si>
  <si>
    <t>238U</t>
    <phoneticPr fontId="1" type="noConversion"/>
  </si>
  <si>
    <r>
      <t>Pb</t>
    </r>
    <r>
      <rPr>
        <vertAlign val="subscript"/>
        <sz val="9"/>
        <rFont val="Times New Roman"/>
        <family val="1"/>
      </rPr>
      <t>Total</t>
    </r>
    <phoneticPr fontId="1" type="noConversion"/>
  </si>
  <si>
    <r>
      <t>Pb</t>
    </r>
    <r>
      <rPr>
        <vertAlign val="subscript"/>
        <sz val="9"/>
        <rFont val="Times New Roman"/>
        <family val="1"/>
      </rPr>
      <t>Common</t>
    </r>
    <phoneticPr fontId="1" type="noConversion"/>
  </si>
  <si>
    <t>19ZD02-1</t>
    <phoneticPr fontId="1" type="noConversion"/>
  </si>
  <si>
    <t>19ZD03-1</t>
    <phoneticPr fontId="6" type="noConversion"/>
  </si>
  <si>
    <t>20CD06-3</t>
    <phoneticPr fontId="6" type="noConversion"/>
  </si>
  <si>
    <t>20CD06-4</t>
    <phoneticPr fontId="6" type="noConversion"/>
  </si>
  <si>
    <t>20CD07-1</t>
    <phoneticPr fontId="6" type="noConversion"/>
  </si>
  <si>
    <t>20CD09-2</t>
    <phoneticPr fontId="6" type="noConversion"/>
  </si>
  <si>
    <t>19XKRW03</t>
    <phoneticPr fontId="6" type="noConversion"/>
  </si>
  <si>
    <t>20210604B047</t>
  </si>
  <si>
    <t>19CL05-6-02</t>
  </si>
  <si>
    <t>20210604B048</t>
  </si>
  <si>
    <t>19CL05-6-03</t>
  </si>
  <si>
    <t>20210604B049</t>
  </si>
  <si>
    <t>19CL05-6-04</t>
  </si>
  <si>
    <t>70%</t>
  </si>
  <si>
    <t>20210604B054</t>
  </si>
  <si>
    <t>19CL05-6-05</t>
  </si>
  <si>
    <t>20210604B055</t>
  </si>
  <si>
    <t>19CL05-6-06</t>
  </si>
  <si>
    <t>20210604B056</t>
  </si>
  <si>
    <t>19CL05-6-07</t>
  </si>
  <si>
    <t>20210604B057</t>
  </si>
  <si>
    <t>19CL05-6-08</t>
  </si>
  <si>
    <t>20210604B058</t>
  </si>
  <si>
    <t>19CL05-6-09</t>
  </si>
  <si>
    <t>20210604B059</t>
  </si>
  <si>
    <t>19CL05-6-10</t>
  </si>
  <si>
    <t>20210604B060</t>
  </si>
  <si>
    <t>19CL05-6-11</t>
  </si>
  <si>
    <t>20210604B061</t>
  </si>
  <si>
    <t>19CL05-6-12</t>
  </si>
  <si>
    <t>20210604B064</t>
  </si>
  <si>
    <t>19CL05-6-13</t>
  </si>
  <si>
    <t>20210604B066</t>
  </si>
  <si>
    <t>19CL05-6-15</t>
  </si>
  <si>
    <t>20210604B067</t>
  </si>
  <si>
    <t>19CL05-6-16</t>
  </si>
  <si>
    <t>20210604B068</t>
  </si>
  <si>
    <t>19CL05-6-17</t>
  </si>
  <si>
    <t>20210604B069</t>
  </si>
  <si>
    <t>19CL05-6-18</t>
  </si>
  <si>
    <t>20210604B070</t>
  </si>
  <si>
    <t>19CL05-6-19</t>
  </si>
  <si>
    <t>20210604B071</t>
  </si>
  <si>
    <t>19CL05-6-20</t>
  </si>
  <si>
    <t>20210604B076</t>
  </si>
  <si>
    <t>19CL05-6-21</t>
  </si>
  <si>
    <t>20210604B077</t>
  </si>
  <si>
    <t>19CL05-6-22</t>
  </si>
  <si>
    <t>20210604B078</t>
  </si>
  <si>
    <t>19CL05-6-23</t>
  </si>
  <si>
    <t>20210604B079</t>
  </si>
  <si>
    <t>19CL05-6-24</t>
  </si>
  <si>
    <t>20210604B080</t>
  </si>
  <si>
    <t>19CL05-6-25</t>
  </si>
  <si>
    <t>20210604B081</t>
  </si>
  <si>
    <t>19CL05-6-26</t>
  </si>
  <si>
    <t>20210604B082</t>
  </si>
  <si>
    <t>19CL05-6-27</t>
  </si>
  <si>
    <t>20210604B083</t>
  </si>
  <si>
    <t>19CL05-6-28</t>
  </si>
  <si>
    <t>19CL05-6</t>
    <phoneticPr fontId="6" type="noConversion"/>
  </si>
  <si>
    <t>20210604B086</t>
  </si>
  <si>
    <t>19CL01-4-01</t>
  </si>
  <si>
    <t>20210604B087</t>
  </si>
  <si>
    <t>19CL01-4-02</t>
  </si>
  <si>
    <t>20210604B088</t>
  </si>
  <si>
    <t>19CL01-4-03</t>
  </si>
  <si>
    <t>20210604B089</t>
  </si>
  <si>
    <t>19CL01-4-04</t>
  </si>
  <si>
    <t>20210604B090</t>
  </si>
  <si>
    <t>19CL01-4-05</t>
  </si>
  <si>
    <t>20210604B091</t>
  </si>
  <si>
    <t>19CL01-4-06</t>
  </si>
  <si>
    <t>79%</t>
  </si>
  <si>
    <t>20210604B092</t>
  </si>
  <si>
    <t>19CL01-4-07</t>
  </si>
  <si>
    <t>20210604B093</t>
  </si>
  <si>
    <t>19CL01-4-08</t>
  </si>
  <si>
    <t>20210604C010</t>
  </si>
  <si>
    <t>19CL01-4-09</t>
  </si>
  <si>
    <t>20210604C011</t>
  </si>
  <si>
    <t>19CL01-4-10</t>
  </si>
  <si>
    <t>20210604C012</t>
  </si>
  <si>
    <t>19CL01-4-11</t>
  </si>
  <si>
    <t>20210604C013</t>
  </si>
  <si>
    <t>19CL01-4-12</t>
  </si>
  <si>
    <t>20210604C014</t>
  </si>
  <si>
    <t>19CL01-4-13</t>
  </si>
  <si>
    <t>20210604C015</t>
  </si>
  <si>
    <t>19CL01-4-14</t>
  </si>
  <si>
    <t>20210604C016</t>
  </si>
  <si>
    <t>19CL01-4-15</t>
  </si>
  <si>
    <t>20210604C017</t>
  </si>
  <si>
    <t>19CL01-4-16</t>
  </si>
  <si>
    <t>20210604C021</t>
  </si>
  <si>
    <t>19CL01-4-18</t>
  </si>
  <si>
    <t>20210604C022</t>
  </si>
  <si>
    <t>19CL01-4-19</t>
  </si>
  <si>
    <t>20210604C023</t>
  </si>
  <si>
    <t>19CL01-4-20</t>
  </si>
  <si>
    <t>81%</t>
  </si>
  <si>
    <t>20210604C024</t>
  </si>
  <si>
    <t>19CL01-4-21</t>
  </si>
  <si>
    <t>20210604C025</t>
  </si>
  <si>
    <t>19CL01-4-22</t>
  </si>
  <si>
    <t>20210604C026</t>
  </si>
  <si>
    <t>19CL01-4-23</t>
  </si>
  <si>
    <t>20210604C027</t>
  </si>
  <si>
    <t>19CL01-4-24</t>
  </si>
  <si>
    <t>19CL01-4</t>
    <phoneticPr fontId="6" type="noConversion"/>
  </si>
  <si>
    <t>20220728F86</t>
  </si>
  <si>
    <t>19CL05-3@1</t>
  </si>
  <si>
    <t>20220728F87</t>
  </si>
  <si>
    <t>19CL05-3@2</t>
  </si>
  <si>
    <t>20220728F88</t>
  </si>
  <si>
    <t>19CL05-3@3</t>
  </si>
  <si>
    <t>20220728F89</t>
  </si>
  <si>
    <t>19CL05-3@4</t>
  </si>
  <si>
    <t>20220728F90</t>
  </si>
  <si>
    <t>19CL05-3@5</t>
  </si>
  <si>
    <t>20220728F97</t>
  </si>
  <si>
    <t>19CL05-3@7</t>
  </si>
  <si>
    <t>20220728F98</t>
  </si>
  <si>
    <t>19CL05-3@8</t>
  </si>
  <si>
    <t>20220728F99</t>
  </si>
  <si>
    <t>19CL05-3@9</t>
  </si>
  <si>
    <t>20220728F100</t>
  </si>
  <si>
    <t>19CL05-3@10</t>
  </si>
  <si>
    <t>20220728F101</t>
  </si>
  <si>
    <t>19CL05-3@11</t>
  </si>
  <si>
    <t>20220728F102</t>
  </si>
  <si>
    <t>19CL05-3@12</t>
  </si>
  <si>
    <t>20220728F103</t>
  </si>
  <si>
    <t>19CL05-3@13</t>
  </si>
  <si>
    <t>20220728F104</t>
  </si>
  <si>
    <t>19CL05-3@14</t>
  </si>
  <si>
    <t>20220728F110</t>
  </si>
  <si>
    <t>19CL05-3@15</t>
  </si>
  <si>
    <t>20220728F111</t>
  </si>
  <si>
    <t>19CL05-3@16</t>
  </si>
  <si>
    <t>20220728F112</t>
  </si>
  <si>
    <t>19CL05-3@17</t>
  </si>
  <si>
    <t>20220728F113</t>
  </si>
  <si>
    <t>19CL05-3@18</t>
  </si>
  <si>
    <t>20220728F114</t>
  </si>
  <si>
    <t>19CL05-3@19</t>
  </si>
  <si>
    <t>20220728F115</t>
  </si>
  <si>
    <t>19CL05-3@20</t>
  </si>
  <si>
    <t>20220728F116</t>
  </si>
  <si>
    <t>19CL05-3@21</t>
  </si>
  <si>
    <t>20220728F117</t>
  </si>
  <si>
    <t>19CL05-3@22</t>
  </si>
  <si>
    <t>20220728F123</t>
  </si>
  <si>
    <t>19CL05-3@23</t>
  </si>
  <si>
    <t>20220728F124</t>
  </si>
  <si>
    <t>19CL05-3@24</t>
  </si>
  <si>
    <t>20220728F125</t>
  </si>
  <si>
    <t>19CL05-3@25</t>
  </si>
  <si>
    <t>20201013CGMA9</t>
  </si>
  <si>
    <t>19CL01-2-1</t>
  </si>
  <si>
    <t>20201013CGMA10</t>
  </si>
  <si>
    <t>19CL01-2-2</t>
  </si>
  <si>
    <t>20201013CGMA11</t>
  </si>
  <si>
    <t>19CL01-2-3</t>
  </si>
  <si>
    <t>20201013CGMA13</t>
  </si>
  <si>
    <t>19CL01-2-5</t>
  </si>
  <si>
    <t>20201013CGMA14</t>
  </si>
  <si>
    <t>19CL01-2-6</t>
  </si>
  <si>
    <t>20201013CGMA15</t>
  </si>
  <si>
    <t>19CL01-2-7</t>
  </si>
  <si>
    <t>20201013CGMA24</t>
  </si>
  <si>
    <t>19CL01-2-8</t>
  </si>
  <si>
    <t>20201013CGMA25</t>
  </si>
  <si>
    <t>19CL01-2-9</t>
  </si>
  <si>
    <t>20201013CGMA26</t>
  </si>
  <si>
    <t>19CL01-2-10</t>
  </si>
  <si>
    <t>20201013CGMA28</t>
  </si>
  <si>
    <t>19CL01-2-12</t>
  </si>
  <si>
    <t>20201013CGMA29</t>
  </si>
  <si>
    <t>19CL01-2-13</t>
  </si>
  <si>
    <t>20201013CGMA39</t>
  </si>
  <si>
    <t>19CL01-2-15</t>
  </si>
  <si>
    <t>20201013CGMA40</t>
  </si>
  <si>
    <t>19CL01-2-16</t>
  </si>
  <si>
    <t>20201013CGMA43</t>
  </si>
  <si>
    <t>19CL01-2-19</t>
  </si>
  <si>
    <t>20201013CGMA44</t>
  </si>
  <si>
    <t>19CL01-2-20</t>
  </si>
  <si>
    <t>20201013CGMA45</t>
  </si>
  <si>
    <t>19CL01-2-21</t>
  </si>
  <si>
    <t>20201013CGMA46</t>
  </si>
  <si>
    <t>19CL01-2-22</t>
  </si>
  <si>
    <t>20201013CGMA56</t>
  </si>
  <si>
    <t>19CL01-2-24</t>
  </si>
  <si>
    <t>20201013CGMA57</t>
  </si>
  <si>
    <t>19CL01-2-25</t>
  </si>
  <si>
    <t>20201013CGMA59</t>
  </si>
  <si>
    <t>19CL01-2-27</t>
  </si>
  <si>
    <t>20201013CGMA60</t>
  </si>
  <si>
    <t>19CL01-2-28</t>
  </si>
  <si>
    <t>20201013CGMA61</t>
  </si>
  <si>
    <t>19CL01-2-29</t>
  </si>
  <si>
    <t>20201013CGMA62</t>
  </si>
  <si>
    <t>19CL01-2-30</t>
  </si>
  <si>
    <t>19CL01-2</t>
  </si>
  <si>
    <t>19CL01-2</t>
    <phoneticPr fontId="1" type="noConversion"/>
  </si>
  <si>
    <t>20201023CGMC9</t>
  </si>
  <si>
    <t>19CL02-1-1</t>
  </si>
  <si>
    <t>20201023CGMC11</t>
  </si>
  <si>
    <t>19CL02-1-3</t>
  </si>
  <si>
    <t>20201023CGMC12</t>
  </si>
  <si>
    <t>19CL02-1-4</t>
  </si>
  <si>
    <t>20201023CGMC14</t>
  </si>
  <si>
    <t>19CL02-1-6</t>
  </si>
  <si>
    <t>20201023CGMC15</t>
  </si>
  <si>
    <t>19CL02-1-7</t>
  </si>
  <si>
    <t>20201023CGMC24</t>
  </si>
  <si>
    <t>19CL02-1-8</t>
  </si>
  <si>
    <t>20201023CGMC25</t>
  </si>
  <si>
    <t>19CL02-1-9</t>
  </si>
  <si>
    <t>20201023CGMC26</t>
  </si>
  <si>
    <t>19CL02-1-10</t>
  </si>
  <si>
    <t>20201023CGMC27</t>
  </si>
  <si>
    <t>19CL02-1-11</t>
  </si>
  <si>
    <t>20201023CGMC28</t>
  </si>
  <si>
    <t>19CL02-1-12</t>
  </si>
  <si>
    <t>20201023CGMC39</t>
  </si>
  <si>
    <t>19CL02-1-15</t>
  </si>
  <si>
    <t>20201023CGMC43</t>
  </si>
  <si>
    <t>19CL02-1-19</t>
  </si>
  <si>
    <t>20201023CGMC55</t>
  </si>
  <si>
    <t>19CL02-1-23</t>
  </si>
  <si>
    <t>20201023CGMC56</t>
  </si>
  <si>
    <t>19CL02-1-24</t>
  </si>
  <si>
    <t>20201023CGMC57</t>
  </si>
  <si>
    <t>19CL02-1-25</t>
  </si>
  <si>
    <t>20201023CGMC58</t>
  </si>
  <si>
    <t>19CL02-1-26</t>
  </si>
  <si>
    <t>20201023CGMC60</t>
  </si>
  <si>
    <t>19CL02-1-28</t>
  </si>
  <si>
    <t>20201023CGMC61</t>
  </si>
  <si>
    <t>19CL02-1-29</t>
  </si>
  <si>
    <t>20201023CGMC62</t>
  </si>
  <si>
    <t>19CL02-1-30</t>
  </si>
  <si>
    <t>20201023CGMB15</t>
  </si>
  <si>
    <t>19CL02-2-2</t>
  </si>
  <si>
    <t>20201023CGMB16</t>
  </si>
  <si>
    <t>19CL02-2-3</t>
  </si>
  <si>
    <t>20201023CGMB17</t>
  </si>
  <si>
    <t>19CL02-2-4</t>
  </si>
  <si>
    <t>20201023CGMB19</t>
  </si>
  <si>
    <t>19CL02-2-6</t>
  </si>
  <si>
    <t>20201023CGMB20</t>
  </si>
  <si>
    <t>19CL02-2-7</t>
  </si>
  <si>
    <t>20201023CGMB30</t>
  </si>
  <si>
    <t>19CL02-2-9</t>
  </si>
  <si>
    <t>20201023CGMB31</t>
  </si>
  <si>
    <t>19CL02-2-10</t>
  </si>
  <si>
    <t>20201023CGMB32</t>
  </si>
  <si>
    <t>19CL02-2-11</t>
  </si>
  <si>
    <t>20201023CGMB33</t>
  </si>
  <si>
    <t>19CL02-2-12</t>
  </si>
  <si>
    <t>20201023CGMB34</t>
  </si>
  <si>
    <t>19CL02-2-13</t>
  </si>
  <si>
    <t>20201023CGMB44</t>
  </si>
  <si>
    <t>19CL02-2-15</t>
  </si>
  <si>
    <t>20201023CGMB45</t>
  </si>
  <si>
    <t>19CL02-2-16</t>
  </si>
  <si>
    <t>20201023CGMB46</t>
  </si>
  <si>
    <t>19CL02-2-17</t>
  </si>
  <si>
    <t>20201023CGMB49</t>
  </si>
  <si>
    <t>19CL02-2-20</t>
  </si>
  <si>
    <t>20201023CGMB50</t>
  </si>
  <si>
    <t>19CL02-2-21</t>
  </si>
  <si>
    <t>20201023CGMB51</t>
  </si>
  <si>
    <t>19CL02-2-22</t>
  </si>
  <si>
    <t>20201023CGMB61</t>
  </si>
  <si>
    <t>19CL02-2-24</t>
  </si>
  <si>
    <t>20201023CGMB62</t>
  </si>
  <si>
    <t>19CL02-2-25</t>
  </si>
  <si>
    <t>20201023CGMB63</t>
  </si>
  <si>
    <t>19CL02-2-26</t>
  </si>
  <si>
    <t>20201023CGMB64</t>
  </si>
  <si>
    <t>19CL02-2-27</t>
  </si>
  <si>
    <t>20201023CGMB65</t>
  </si>
  <si>
    <t>19CL02-2-28</t>
  </si>
  <si>
    <t>19CL02-1</t>
    <phoneticPr fontId="1" type="noConversion"/>
  </si>
  <si>
    <t>19CL02-2</t>
  </si>
  <si>
    <t>19CL02-2</t>
    <phoneticPr fontId="1" type="noConversion"/>
  </si>
  <si>
    <t>Identifier</t>
  </si>
  <si>
    <t>Comments</t>
  </si>
  <si>
    <t>f206c</t>
  </si>
  <si>
    <t>206Pb</t>
  </si>
  <si>
    <t>Uppm</t>
  </si>
  <si>
    <t>206Pb/204Pb</t>
  </si>
  <si>
    <t>1s%</t>
  </si>
  <si>
    <t>238U/206Pb</t>
  </si>
  <si>
    <t>208Pb/206Pb</t>
  </si>
  <si>
    <t>Rho</t>
  </si>
  <si>
    <t>2s (abs)</t>
  </si>
  <si>
    <t>2ssys (abs)</t>
  </si>
  <si>
    <t>% conc</t>
  </si>
  <si>
    <t>Z_91500</t>
  </si>
  <si>
    <t>Cst19CL01-2-1</t>
  </si>
  <si>
    <t>Cst19CL01-2-2</t>
  </si>
  <si>
    <t>Cst19CL01-2-3</t>
  </si>
  <si>
    <t>Cst19CL01-2-4</t>
  </si>
  <si>
    <t>Cst19CL01-2-5</t>
  </si>
  <si>
    <t>Cst19CL01-2-6</t>
  </si>
  <si>
    <t>Cst19CL01-2-7</t>
  </si>
  <si>
    <t>Cst19CL01-2-8</t>
  </si>
  <si>
    <t>Cst19CL01-2-9</t>
  </si>
  <si>
    <t>Cst19CL01-2-10</t>
  </si>
  <si>
    <t>Cst19CL01-2-11</t>
  </si>
  <si>
    <t>Cst19CL01-2-12</t>
  </si>
  <si>
    <t>Cst19CL01-2-13</t>
  </si>
  <si>
    <t>Cst19CL01-2-14</t>
  </si>
  <si>
    <t>Cst19CL01-2-15</t>
  </si>
  <si>
    <t>Cst19CL01-2-16</t>
  </si>
  <si>
    <t>Cst19CL01-2-17</t>
  </si>
  <si>
    <t>Cst19CL01-2-18</t>
  </si>
  <si>
    <t>Cst19CL01-2-19</t>
  </si>
  <si>
    <t>Cst19CL01-2-20</t>
  </si>
  <si>
    <t>Cst19CL01-2-21</t>
  </si>
  <si>
    <t>Cst19CL01-2-22</t>
  </si>
  <si>
    <t>Cst19CL01-2-23</t>
  </si>
  <si>
    <t>Cst19CL01-2-24</t>
  </si>
  <si>
    <t>Cst19CL01-2-25</t>
  </si>
  <si>
    <t>Cst19CL01-2-26</t>
  </si>
  <si>
    <t>Cst19CL01-2-27</t>
  </si>
  <si>
    <t>Cst19CL01-2-28</t>
  </si>
  <si>
    <t>Cst19CL01-2-29</t>
  </si>
  <si>
    <t>Cst19CL01-2-30</t>
  </si>
  <si>
    <t>Cst19CL01-6-1</t>
  </si>
  <si>
    <t>19CL01-6</t>
  </si>
  <si>
    <t>Cst19CL01-6-2</t>
  </si>
  <si>
    <t>Cst19CL01-6-3</t>
  </si>
  <si>
    <t>Cst19CL01-6-4</t>
  </si>
  <si>
    <t>Cst19CL01-6-5</t>
  </si>
  <si>
    <t>Cst19CL01-6-6</t>
  </si>
  <si>
    <t>Cst19CL01-6-7</t>
  </si>
  <si>
    <t>Cst19CL01-6-8</t>
  </si>
  <si>
    <t>Cst19CL01-6-9</t>
  </si>
  <si>
    <t>Cst19CL01-6-10</t>
  </si>
  <si>
    <t>Cst19CL01-6-11</t>
  </si>
  <si>
    <t>Cst19CL01-6-12</t>
  </si>
  <si>
    <t>Cst19CL01-6-13</t>
  </si>
  <si>
    <t>Cst19CL01-6-15</t>
  </si>
  <si>
    <t>Cst19CL01-6-16</t>
  </si>
  <si>
    <t>Cst19CL01-6-17</t>
  </si>
  <si>
    <t>Cst19CL01-6-18</t>
  </si>
  <si>
    <t>Cst19CL01-6-19</t>
  </si>
  <si>
    <t>Cst19CL01-6-20</t>
  </si>
  <si>
    <t>Cst19CL01-6-21</t>
  </si>
  <si>
    <t>Cst19CL01-6-22</t>
  </si>
  <si>
    <t>Cst19CL01-6-23</t>
  </si>
  <si>
    <t>Cst19CL01-6-24</t>
  </si>
  <si>
    <t>Cst19CL01-6-25</t>
  </si>
  <si>
    <t>Cst19CL01-6-26</t>
  </si>
  <si>
    <t>Cst19CL01-6-27</t>
  </si>
  <si>
    <t>Cst19CL01-6-28</t>
  </si>
  <si>
    <t>Cst19CL01-6-29</t>
  </si>
  <si>
    <t>Cst19CL01-6-30</t>
  </si>
  <si>
    <t>Cst19CL02-2-1</t>
  </si>
  <si>
    <t>Cst19CL02-2-2</t>
  </si>
  <si>
    <t>Cst19CL02-2-3</t>
  </si>
  <si>
    <t>Cst19CL02-2-5</t>
  </si>
  <si>
    <t>Cst19CL02-2-6</t>
  </si>
  <si>
    <t>Cst19CL02-2-7</t>
  </si>
  <si>
    <t>Cst19CL02-2-8</t>
  </si>
  <si>
    <t>Cst19CL02-2-9</t>
  </si>
  <si>
    <t>Cst19CL02-2-11</t>
  </si>
  <si>
    <t>Cst19CL02-2-12</t>
  </si>
  <si>
    <t>Cst19CL02-2-13</t>
  </si>
  <si>
    <t>Cst19CL02-2-14</t>
  </si>
  <si>
    <t>Cst19CL02-2-15</t>
  </si>
  <si>
    <t>Cst19CL02-2-16</t>
  </si>
  <si>
    <t>Cst19CL02-2-17</t>
  </si>
  <si>
    <t>Cst19CL02-2-18</t>
  </si>
  <si>
    <t>Cst19CL02-2-19</t>
  </si>
  <si>
    <t>Cst19CL02-2-20</t>
  </si>
  <si>
    <t>Cst19CL02-2-21</t>
  </si>
  <si>
    <t>Cst19CL02-2-22</t>
  </si>
  <si>
    <t>Cst19CL02-2-23</t>
  </si>
  <si>
    <t>Cst19CL02-2-24</t>
  </si>
  <si>
    <t>Cst19CL02-2-25</t>
  </si>
  <si>
    <t>Cst19CL02-2-26</t>
  </si>
  <si>
    <t>Cst19CL02-2-27</t>
  </si>
  <si>
    <t>Cst19CL02-2-28</t>
  </si>
  <si>
    <t>Cst19CL02-2-29</t>
  </si>
  <si>
    <t>Cst19CL02-2-30</t>
  </si>
  <si>
    <t>Cst19CL02-3-1</t>
  </si>
  <si>
    <t>19CL02-3</t>
  </si>
  <si>
    <t>Cst19CL02-3-2</t>
  </si>
  <si>
    <t>Cst19CL02-3-3</t>
  </si>
  <si>
    <t>Cst19CL02-3-4</t>
  </si>
  <si>
    <t>Cst19CL02-3-5</t>
  </si>
  <si>
    <t>Cst19CL02-3-6</t>
  </si>
  <si>
    <t>Cst19CL02-3-7</t>
  </si>
  <si>
    <t>Cst19CL02-3-8</t>
  </si>
  <si>
    <t>Cst19CL02-3-9</t>
  </si>
  <si>
    <t>Cst19CL02-3-10</t>
  </si>
  <si>
    <t>Cst19CL02-3-11</t>
  </si>
  <si>
    <t>Cst19CL02-3-12</t>
  </si>
  <si>
    <t>Cst19CL02-3-13</t>
  </si>
  <si>
    <t>Cst19CL02-3-14</t>
  </si>
  <si>
    <t>Cst19CL02-3-15</t>
  </si>
  <si>
    <t>Cst19CL02-3-16</t>
  </si>
  <si>
    <t>Cst19CL02-3-17</t>
  </si>
  <si>
    <t>Cst19CL02-3-18</t>
  </si>
  <si>
    <t>Cst19CL02-3-19</t>
  </si>
  <si>
    <t>Cst19CL02-3-20</t>
  </si>
  <si>
    <t>Cst19CL02-3-21</t>
  </si>
  <si>
    <t>Cst19CL02-3-22</t>
  </si>
  <si>
    <t>Cst19CL02-3-23</t>
  </si>
  <si>
    <t>Cst19CL02-3-24</t>
  </si>
  <si>
    <t>Cst19CL02-3-25</t>
  </si>
  <si>
    <t>Cst19CL02-3-26</t>
  </si>
  <si>
    <t>Cst19CL02-3-27</t>
  </si>
  <si>
    <t>Cst19CL02-3-28</t>
  </si>
  <si>
    <t>Cst19CL02-3-29</t>
  </si>
  <si>
    <t>Cst19CL02-3-30</t>
  </si>
  <si>
    <t>238U/235U</t>
  </si>
  <si>
    <t>BeamSecondsMaximum</t>
    <phoneticPr fontId="13" type="noConversion"/>
  </si>
  <si>
    <t>BeamSecondsMethod</t>
    <phoneticPr fontId="13" type="noConversion"/>
  </si>
  <si>
    <t>Laser log</t>
  </si>
  <si>
    <t>BeamSecondsSensitivity</t>
    <phoneticPr fontId="13" type="noConversion"/>
  </si>
  <si>
    <t>DefaultFitType</t>
  </si>
  <si>
    <t>Exponential</t>
  </si>
  <si>
    <t>FitEndCrop</t>
  </si>
  <si>
    <t>FitStartCrop</t>
  </si>
  <si>
    <t>IndexChannel</t>
  </si>
  <si>
    <t>U238</t>
  </si>
  <si>
    <t>MaskChannel</t>
  </si>
  <si>
    <t>MaskMethod</t>
  </si>
  <si>
    <t>MaskResults</t>
  </si>
  <si>
    <t>MaskThreshold</t>
  </si>
  <si>
    <t>MaskTrim</t>
  </si>
  <si>
    <t>ReferenceMaterial</t>
  </si>
  <si>
    <t>UIsotopeCutoff</t>
  </si>
  <si>
    <t>UIsotopeMode</t>
  </si>
  <si>
    <t>l232</t>
  </si>
  <si>
    <t>l235</t>
  </si>
  <si>
    <t>l238</t>
  </si>
  <si>
    <t>19CL01-6</t>
    <phoneticPr fontId="1" type="noConversion"/>
  </si>
  <si>
    <t>19CL02-3</t>
    <phoneticPr fontId="1" type="noConversion"/>
  </si>
  <si>
    <t>Incremental
Heating</t>
  </si>
  <si>
    <t>36Ar(a)
[fA]</t>
    <phoneticPr fontId="16" type="noConversion"/>
  </si>
  <si>
    <t>37Ar(ca)
[fA]</t>
    <phoneticPr fontId="16" type="noConversion"/>
  </si>
  <si>
    <t>38Ar(cl)
[fA]</t>
    <phoneticPr fontId="16" type="noConversion"/>
  </si>
  <si>
    <t>39Ar(k)
[fA]</t>
    <phoneticPr fontId="16" type="noConversion"/>
  </si>
  <si>
    <t>40Ar(r)
[fA]</t>
    <phoneticPr fontId="16" type="noConversion"/>
  </si>
  <si>
    <t>Age</t>
  </si>
  <si>
    <t>± 2s</t>
  </si>
  <si>
    <t>40Ar(r)</t>
  </si>
  <si>
    <t>39Ar(k)</t>
  </si>
  <si>
    <t>K/Ca</t>
  </si>
  <si>
    <t>(Ma)</t>
  </si>
  <si>
    <t>(%)</t>
  </si>
  <si>
    <t>GIG02A25LJH-S03</t>
    <phoneticPr fontId="16" type="noConversion"/>
  </si>
  <si>
    <t>GIG02A25LJH-S04</t>
    <phoneticPr fontId="16" type="noConversion"/>
  </si>
  <si>
    <t>GIG02A25LJH-S05</t>
    <phoneticPr fontId="16" type="noConversion"/>
  </si>
  <si>
    <t>GIG02A25LJH-S07</t>
    <phoneticPr fontId="16" type="noConversion"/>
  </si>
  <si>
    <t>GIG02A25LJH-S08</t>
    <phoneticPr fontId="16" type="noConversion"/>
  </si>
  <si>
    <t>GIG02A25LJH-S09</t>
    <phoneticPr fontId="16" type="noConversion"/>
  </si>
  <si>
    <t>GIG02A25LJH-S11</t>
    <phoneticPr fontId="16" type="noConversion"/>
  </si>
  <si>
    <t>GIG02A25LJH-S12</t>
    <phoneticPr fontId="16" type="noConversion"/>
  </si>
  <si>
    <t>GIG02A25LJH-S13</t>
    <phoneticPr fontId="16" type="noConversion"/>
  </si>
  <si>
    <t>GIG02A25LJH-S15</t>
    <phoneticPr fontId="16" type="noConversion"/>
  </si>
  <si>
    <t>GIG02A25LJH-S16</t>
    <phoneticPr fontId="16" type="noConversion"/>
  </si>
  <si>
    <t>GIG02A25LJH-S17</t>
    <phoneticPr fontId="16" type="noConversion"/>
  </si>
  <si>
    <t>GIG02A25LJH-S19</t>
    <phoneticPr fontId="16" type="noConversion"/>
  </si>
  <si>
    <t>GIG02A25LJH-S20</t>
    <phoneticPr fontId="16" type="noConversion"/>
  </si>
  <si>
    <t>GIG02A25LJH-S21</t>
    <phoneticPr fontId="16" type="noConversion"/>
  </si>
  <si>
    <t>GIG02A25LJH-S24</t>
    <phoneticPr fontId="16" type="noConversion"/>
  </si>
  <si>
    <t>GIG02A25LJH-S25</t>
    <phoneticPr fontId="16" type="noConversion"/>
  </si>
  <si>
    <t>GIG02A25LJH-S26</t>
    <phoneticPr fontId="16" type="noConversion"/>
  </si>
  <si>
    <t>GIG02A25LJH-S28</t>
    <phoneticPr fontId="16" type="noConversion"/>
  </si>
  <si>
    <t>GIG02A25LJH-S29</t>
    <phoneticPr fontId="16" type="noConversion"/>
  </si>
  <si>
    <t>GIG02A25LJH-S32</t>
    <phoneticPr fontId="16" type="noConversion"/>
  </si>
  <si>
    <t>GIG02A25LJH-S33</t>
    <phoneticPr fontId="16" type="noConversion"/>
  </si>
  <si>
    <t>GIG02A25LJH-S34</t>
    <phoneticPr fontId="16" type="noConversion"/>
  </si>
  <si>
    <t>GIG02A25LJH-S36</t>
    <phoneticPr fontId="16" type="noConversion"/>
  </si>
  <si>
    <t>GIG02A25LJH-S37</t>
    <phoneticPr fontId="16" type="noConversion"/>
  </si>
  <si>
    <t>GIG02A25LJH-S38</t>
    <phoneticPr fontId="16" type="noConversion"/>
  </si>
  <si>
    <t>S</t>
  </si>
  <si>
    <t>36Ar(Air)
[fA]</t>
    <phoneticPr fontId="16" type="noConversion"/>
  </si>
  <si>
    <t>37Ar(Ca)
[fA]</t>
    <phoneticPr fontId="16" type="noConversion"/>
  </si>
  <si>
    <t>38Ar(Cl)
[fA]</t>
    <phoneticPr fontId="16" type="noConversion"/>
  </si>
  <si>
    <t>39Ar(K)
[fA]</t>
    <phoneticPr fontId="16" type="noConversion"/>
  </si>
  <si>
    <t>40Ar(*)
[fA]</t>
    <phoneticPr fontId="16" type="noConversion"/>
  </si>
  <si>
    <t>40Ar(*)</t>
    <phoneticPr fontId="6" type="noConversion"/>
  </si>
  <si>
    <t>39Ar(K)</t>
    <phoneticPr fontId="6" type="noConversion"/>
  </si>
  <si>
    <t>Normal
Isochron</t>
  </si>
  <si>
    <t>39(k)/36(a)</t>
  </si>
  <si>
    <t>40(a+r)/36(a)</t>
  </si>
  <si>
    <t>GIG02A25LJH-S03</t>
    <phoneticPr fontId="16" type="noConversion"/>
  </si>
  <si>
    <t>GIG02A25LJH-S04</t>
    <phoneticPr fontId="16" type="noConversion"/>
  </si>
  <si>
    <t>GIG02A25LJH-S05</t>
    <phoneticPr fontId="16" type="noConversion"/>
  </si>
  <si>
    <t>GIG02A25LJH-S07</t>
    <phoneticPr fontId="16" type="noConversion"/>
  </si>
  <si>
    <t>GIG02A25LJH-S08</t>
    <phoneticPr fontId="16" type="noConversion"/>
  </si>
  <si>
    <t>GIG02A25LJH-S09</t>
    <phoneticPr fontId="16" type="noConversion"/>
  </si>
  <si>
    <t>GIG02A25LJH-S11</t>
    <phoneticPr fontId="16" type="noConversion"/>
  </si>
  <si>
    <t>GIG02A25LJH-S12</t>
    <phoneticPr fontId="16" type="noConversion"/>
  </si>
  <si>
    <t>GIG02A25LJH-S13</t>
    <phoneticPr fontId="16" type="noConversion"/>
  </si>
  <si>
    <t>GIG02A25LJH-S15</t>
    <phoneticPr fontId="16" type="noConversion"/>
  </si>
  <si>
    <t>GIG02A25LJH-S16</t>
    <phoneticPr fontId="16" type="noConversion"/>
  </si>
  <si>
    <t>GIG02A25LJH-S17</t>
    <phoneticPr fontId="16" type="noConversion"/>
  </si>
  <si>
    <t>GIG02A25LJH-S19</t>
    <phoneticPr fontId="16" type="noConversion"/>
  </si>
  <si>
    <t>GIG02A25LJH-S20</t>
    <phoneticPr fontId="16" type="noConversion"/>
  </si>
  <si>
    <t>GIG02A25LJH-S21</t>
    <phoneticPr fontId="16" type="noConversion"/>
  </si>
  <si>
    <t>GIG02A25LJH-S24</t>
    <phoneticPr fontId="16" type="noConversion"/>
  </si>
  <si>
    <t>GIG02A25LJH-S25</t>
    <phoneticPr fontId="16" type="noConversion"/>
  </si>
  <si>
    <t>GIG02A25LJH-S26</t>
    <phoneticPr fontId="16" type="noConversion"/>
  </si>
  <si>
    <t>GIG02A25LJH-S28</t>
    <phoneticPr fontId="16" type="noConversion"/>
  </si>
  <si>
    <t>GIG02A25LJH-S29</t>
    <phoneticPr fontId="16" type="noConversion"/>
  </si>
  <si>
    <t>GIG02A25LJH-S32</t>
    <phoneticPr fontId="16" type="noConversion"/>
  </si>
  <si>
    <t>GIG02A25LJH-S33</t>
    <phoneticPr fontId="16" type="noConversion"/>
  </si>
  <si>
    <t>GIG02A25LJH-S34</t>
    <phoneticPr fontId="16" type="noConversion"/>
  </si>
  <si>
    <t>GIG02A25LJH-S36</t>
    <phoneticPr fontId="16" type="noConversion"/>
  </si>
  <si>
    <t>GIG02A25LJH-S37</t>
    <phoneticPr fontId="16" type="noConversion"/>
  </si>
  <si>
    <t>GIG02A25LJH-S38</t>
    <phoneticPr fontId="16" type="noConversion"/>
  </si>
  <si>
    <t>19CL01-2</t>
    <phoneticPr fontId="6" type="noConversion"/>
  </si>
  <si>
    <r>
      <rPr>
        <sz val="8"/>
        <color indexed="12"/>
        <rFont val="Monotype Sorts"/>
        <family val="2"/>
      </rPr>
      <t>△</t>
    </r>
  </si>
  <si>
    <t xml:space="preserve">  J = 0.00673063 ± 0.00000337</t>
  </si>
  <si>
    <t>GIG02A26LJH-S03</t>
    <phoneticPr fontId="16" type="noConversion"/>
  </si>
  <si>
    <t>GIG02A26LJH-S04</t>
    <phoneticPr fontId="16" type="noConversion"/>
  </si>
  <si>
    <t>GIG02A26LJH-S05</t>
    <phoneticPr fontId="16" type="noConversion"/>
  </si>
  <si>
    <t>GIG02A26LJH-S07</t>
    <phoneticPr fontId="16" type="noConversion"/>
  </si>
  <si>
    <t>GIG02A26LJH-S08</t>
    <phoneticPr fontId="16" type="noConversion"/>
  </si>
  <si>
    <t>GIG02A26LJH-S09</t>
    <phoneticPr fontId="16" type="noConversion"/>
  </si>
  <si>
    <t>GIG02A26LJH-S11</t>
    <phoneticPr fontId="16" type="noConversion"/>
  </si>
  <si>
    <t>GIG02A26LJH-S12</t>
    <phoneticPr fontId="16" type="noConversion"/>
  </si>
  <si>
    <t>GIG02A26LJH-S13</t>
    <phoneticPr fontId="16" type="noConversion"/>
  </si>
  <si>
    <t>GIG02A26LJH-S15</t>
    <phoneticPr fontId="16" type="noConversion"/>
  </si>
  <si>
    <t>GIG02A26LJH-S16</t>
    <phoneticPr fontId="16" type="noConversion"/>
  </si>
  <si>
    <t>GIG02A26LJH-S17</t>
    <phoneticPr fontId="16" type="noConversion"/>
  </si>
  <si>
    <t>GIG02A26LJH-S19</t>
    <phoneticPr fontId="16" type="noConversion"/>
  </si>
  <si>
    <t>GIG02A26LJH-S20</t>
    <phoneticPr fontId="16" type="noConversion"/>
  </si>
  <si>
    <t>GIG02A26LJH-S21</t>
    <phoneticPr fontId="16" type="noConversion"/>
  </si>
  <si>
    <t>GIG02A26LJH-S24</t>
    <phoneticPr fontId="16" type="noConversion"/>
  </si>
  <si>
    <t>GIG02A26LJH-S25</t>
    <phoneticPr fontId="16" type="noConversion"/>
  </si>
  <si>
    <t>GIG02A26LJH-S26</t>
    <phoneticPr fontId="16" type="noConversion"/>
  </si>
  <si>
    <t>GIG02A26LJH-S28</t>
    <phoneticPr fontId="16" type="noConversion"/>
  </si>
  <si>
    <t>GIG02A26LJH-S29</t>
    <phoneticPr fontId="16" type="noConversion"/>
  </si>
  <si>
    <t>GIG02A26LJH-S32</t>
    <phoneticPr fontId="16" type="noConversion"/>
  </si>
  <si>
    <t>GIG02A26LJH-S33</t>
    <phoneticPr fontId="16" type="noConversion"/>
  </si>
  <si>
    <t>GIG02A26LJH-S34</t>
    <phoneticPr fontId="16" type="noConversion"/>
  </si>
  <si>
    <t>GIG02A26LJH-S36</t>
    <phoneticPr fontId="16" type="noConversion"/>
  </si>
  <si>
    <t>GIG02A26LJH-S37</t>
    <phoneticPr fontId="16" type="noConversion"/>
  </si>
  <si>
    <t>GIG02A26LJH-S38</t>
    <phoneticPr fontId="16" type="noConversion"/>
  </si>
  <si>
    <t xml:space="preserve">  J = 0.00669887 ± 0.00000335</t>
    <phoneticPr fontId="6" type="noConversion"/>
  </si>
  <si>
    <t>GIG02A26LJH-S03</t>
    <phoneticPr fontId="16" type="noConversion"/>
  </si>
  <si>
    <t>GIG02A26LJH-S04</t>
    <phoneticPr fontId="16" type="noConversion"/>
  </si>
  <si>
    <t>GIG02A26LJH-S05</t>
    <phoneticPr fontId="16" type="noConversion"/>
  </si>
  <si>
    <t>GIG02A26LJH-S07</t>
    <phoneticPr fontId="16" type="noConversion"/>
  </si>
  <si>
    <t>GIG02A26LJH-S08</t>
    <phoneticPr fontId="16" type="noConversion"/>
  </si>
  <si>
    <t>GIG02A26LJH-S09</t>
    <phoneticPr fontId="16" type="noConversion"/>
  </si>
  <si>
    <t>GIG02A26LJH-S11</t>
    <phoneticPr fontId="16" type="noConversion"/>
  </si>
  <si>
    <t>GIG02A26LJH-S12</t>
    <phoneticPr fontId="16" type="noConversion"/>
  </si>
  <si>
    <t>GIG02A26LJH-S13</t>
    <phoneticPr fontId="16" type="noConversion"/>
  </si>
  <si>
    <t>GIG02A26LJH-S15</t>
    <phoneticPr fontId="16" type="noConversion"/>
  </si>
  <si>
    <t>GIG02A26LJH-S16</t>
    <phoneticPr fontId="16" type="noConversion"/>
  </si>
  <si>
    <t>GIG02A26LJH-S17</t>
    <phoneticPr fontId="16" type="noConversion"/>
  </si>
  <si>
    <t>GIG02A26LJH-S19</t>
    <phoneticPr fontId="16" type="noConversion"/>
  </si>
  <si>
    <t>GIG02A26LJH-S20</t>
    <phoneticPr fontId="16" type="noConversion"/>
  </si>
  <si>
    <t>GIG02A26LJH-S21</t>
    <phoneticPr fontId="16" type="noConversion"/>
  </si>
  <si>
    <t>GIG02A26LJH-S24</t>
    <phoneticPr fontId="16" type="noConversion"/>
  </si>
  <si>
    <t>GIG02A26LJH-S25</t>
    <phoneticPr fontId="16" type="noConversion"/>
  </si>
  <si>
    <t>GIG02A26LJH-S26</t>
    <phoneticPr fontId="16" type="noConversion"/>
  </si>
  <si>
    <t>GIG02A26LJH-S28</t>
    <phoneticPr fontId="16" type="noConversion"/>
  </si>
  <si>
    <t>GIG02A26LJH-S29</t>
    <phoneticPr fontId="16" type="noConversion"/>
  </si>
  <si>
    <t>GIG02A26LJH-S32</t>
    <phoneticPr fontId="16" type="noConversion"/>
  </si>
  <si>
    <t>GIG02A26LJH-S33</t>
    <phoneticPr fontId="16" type="noConversion"/>
  </si>
  <si>
    <t>GIG02A26LJH-S34</t>
    <phoneticPr fontId="16" type="noConversion"/>
  </si>
  <si>
    <t>GIG02A26LJH-S36</t>
    <phoneticPr fontId="16" type="noConversion"/>
  </si>
  <si>
    <t>GIG02A26LJH-S37</t>
    <phoneticPr fontId="16" type="noConversion"/>
  </si>
  <si>
    <t>GIG02A26LJH-S38</t>
    <phoneticPr fontId="16" type="noConversion"/>
  </si>
  <si>
    <t>Argon isotope ion beam intensities are given in fA.</t>
  </si>
  <si>
    <t>Data marked with “Δ” were included in the plateau and isochron age calculations.</t>
  </si>
  <si>
    <t>Non-radiogenic 40Ar was corrected for using the atmospheric 40Ar/36Ar ratio of 295.5 (40Ar* = 40Arm – 295.5 × 36Arm).</t>
  </si>
  <si>
    <r>
      <rPr>
        <sz val="11"/>
        <rFont val="宋体"/>
        <family val="3"/>
        <charset val="134"/>
      </rPr>
      <t>∑</t>
    </r>
    <phoneticPr fontId="6" type="noConversion"/>
  </si>
  <si>
    <t>19CL05-3</t>
    <phoneticPr fontId="6" type="noConversion"/>
  </si>
  <si>
    <t>Hf</t>
    <phoneticPr fontId="1" type="noConversion"/>
  </si>
  <si>
    <t>ppm</t>
    <phoneticPr fontId="1" type="noConversion"/>
  </si>
  <si>
    <t>Muscovite Ar-Ar dating of Caolong pegmatites</t>
    <phoneticPr fontId="1" type="noConversion"/>
  </si>
  <si>
    <t>Cassiterite U-Pb dating of Caolong pegmatites</t>
    <phoneticPr fontId="1" type="noConversion"/>
  </si>
  <si>
    <t>Coltan U-Pb dating of Caolong pegmatites</t>
    <phoneticPr fontId="1" type="noConversion"/>
  </si>
  <si>
    <t>Zircon U-Pb dating of T3ZX intrusive rocks and Caolong granites</t>
    <phoneticPr fontId="1" type="noConversion"/>
  </si>
  <si>
    <t>PI (nA)</t>
    <phoneticPr fontId="28" type="noConversion"/>
  </si>
  <si>
    <r>
      <rPr>
        <b/>
        <i/>
        <vertAlign val="superscript"/>
        <sz val="14"/>
        <rFont val="Times New Roman"/>
        <family val="1"/>
      </rPr>
      <t>16</t>
    </r>
    <r>
      <rPr>
        <b/>
        <i/>
        <sz val="14"/>
        <rFont val="Times New Roman"/>
        <family val="1"/>
      </rPr>
      <t>O/Coeff</t>
    </r>
    <phoneticPr fontId="28" type="noConversion"/>
  </si>
  <si>
    <t>SE (%)</t>
    <phoneticPr fontId="28" type="noConversion"/>
  </si>
  <si>
    <r>
      <rPr>
        <b/>
        <i/>
        <vertAlign val="superscript"/>
        <sz val="14"/>
        <rFont val="Times New Roman"/>
        <family val="1"/>
      </rPr>
      <t>18</t>
    </r>
    <r>
      <rPr>
        <b/>
        <i/>
        <sz val="14"/>
        <rFont val="Times New Roman"/>
        <family val="1"/>
      </rPr>
      <t>O/</t>
    </r>
    <r>
      <rPr>
        <b/>
        <i/>
        <vertAlign val="superscript"/>
        <sz val="14"/>
        <rFont val="Times New Roman"/>
        <family val="1"/>
      </rPr>
      <t>16</t>
    </r>
    <r>
      <rPr>
        <b/>
        <i/>
        <sz val="14"/>
        <rFont val="Times New Roman"/>
        <family val="1"/>
      </rPr>
      <t>O</t>
    </r>
    <phoneticPr fontId="28" type="noConversion"/>
  </si>
  <si>
    <r>
      <t>δ</t>
    </r>
    <r>
      <rPr>
        <b/>
        <i/>
        <vertAlign val="superscript"/>
        <sz val="14"/>
        <rFont val="Times New Roman"/>
        <family val="1"/>
      </rPr>
      <t>18</t>
    </r>
    <r>
      <rPr>
        <b/>
        <i/>
        <sz val="14"/>
        <rFont val="Times New Roman"/>
        <family val="1"/>
      </rPr>
      <t>O</t>
    </r>
    <r>
      <rPr>
        <b/>
        <i/>
        <vertAlign val="subscript"/>
        <sz val="14"/>
        <rFont val="Times New Roman"/>
        <family val="1"/>
      </rPr>
      <t>correct</t>
    </r>
    <phoneticPr fontId="28" type="noConversion"/>
  </si>
  <si>
    <t>2SE (‰)</t>
    <phoneticPr fontId="28" type="noConversion"/>
  </si>
  <si>
    <t>19CL05-6@02</t>
  </si>
  <si>
    <t>19CL05-6@04</t>
  </si>
  <si>
    <t>19CL05-6@06</t>
  </si>
  <si>
    <t>19CL05-6@09</t>
  </si>
  <si>
    <t>19CL05-6@13</t>
  </si>
  <si>
    <t>19CL05-6@15</t>
  </si>
  <si>
    <t>19CL05-6@17</t>
  </si>
  <si>
    <t>19CL05-6@19</t>
  </si>
  <si>
    <t>PENGLAI@01</t>
  </si>
  <si>
    <t>PENGLAI@02</t>
  </si>
  <si>
    <t>PENGLAI@03</t>
  </si>
  <si>
    <t>PENGLAI@04</t>
  </si>
  <si>
    <t>PENGLAI@05</t>
  </si>
  <si>
    <t>PENGLAI@06</t>
  </si>
  <si>
    <t>QINGHU@01</t>
  </si>
  <si>
    <t>QINGHU@02</t>
  </si>
  <si>
    <t>QINGHU@03</t>
  </si>
  <si>
    <t>QINGHU@04</t>
  </si>
  <si>
    <t>Zircon O isotopic data of Caolong granite</t>
    <phoneticPr fontId="1" type="noConversion"/>
  </si>
  <si>
    <t>Table S1-1</t>
  </si>
  <si>
    <t>Table S1-2</t>
  </si>
  <si>
    <t>Table S1-3</t>
  </si>
  <si>
    <t>Table S1-4</t>
  </si>
  <si>
    <t>Table S1-5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</si>
</sst>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0.00_ "/>
    <numFmt numFmtId="165" formatCode="0_ "/>
    <numFmt numFmtId="166" formatCode="0.0000\ "/>
    <numFmt numFmtId="167" formatCode="0.000_ "/>
    <numFmt numFmtId="168" formatCode="0.0_ "/>
    <numFmt numFmtId="169" formatCode="0.0000_ "/>
    <numFmt numFmtId="170" formatCode="0.0"/>
    <numFmt numFmtId="171" formatCode="0.00000"/>
    <numFmt numFmtId="172" formatCode="0.0000"/>
    <numFmt numFmtId="173" formatCode="\ \ @"/>
    <numFmt numFmtId="174" formatCode="??0.0\ &quot;%&quot;"/>
    <numFmt numFmtId="175" formatCode="??0.00000;[Red]??0.00000"/>
    <numFmt numFmtId="176" formatCode="0.0000000;[Red]0.0000000"/>
    <numFmt numFmtId="177" formatCode="????0.000;[Red]????0.000"/>
    <numFmt numFmtId="178" formatCode="??????0.0;[Red]??????0.0"/>
    <numFmt numFmtId="179" formatCode="0.00;[Red]0.00"/>
    <numFmt numFmtId="180" formatCode="&quot;±&quot;\ 0.00"/>
    <numFmt numFmtId="181" formatCode="??0.00;[Red]??0.00"/>
    <numFmt numFmtId="182" formatCode="0;[Red]0"/>
    <numFmt numFmtId="183" formatCode="&quot;±&quot;\ 0"/>
    <numFmt numFmtId="184" formatCode="?0.000000;[Red]?0.000000"/>
    <numFmt numFmtId="185" formatCode="?????0.00;[Red]?????0.00"/>
    <numFmt numFmtId="186" formatCode="[Red]&quot;±&quot;\ 0"/>
    <numFmt numFmtId="187" formatCode="0.0_);[Red]\(0.0\)"/>
    <numFmt numFmtId="188" formatCode="0.000_);[Red]\(0.000\)"/>
    <numFmt numFmtId="189" formatCode="0.0000000_);[Red]\(0.0000000\)"/>
    <numFmt numFmtId="190" formatCode="0.00_);[Red]\(0.00\)"/>
  </numFmts>
  <fonts count="32">
    <font>
      <sz val="12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9"/>
      <name val="Times New Roman"/>
      <family val="1"/>
    </font>
    <font>
      <sz val="9"/>
      <color indexed="9"/>
      <name val="Times New Roman"/>
      <family val="1"/>
    </font>
    <font>
      <strike/>
      <sz val="9"/>
      <name val="Times New Roman"/>
      <family val="1"/>
    </font>
    <font>
      <sz val="9"/>
      <name val="宋体"/>
      <charset val="134"/>
    </font>
    <font>
      <vertAlign val="subscript"/>
      <sz val="9"/>
      <name val="Times New Roman"/>
      <family val="1"/>
    </font>
    <font>
      <sz val="12"/>
      <name val="Times New Roman"/>
      <family val="1"/>
    </font>
    <font>
      <b/>
      <sz val="16"/>
      <name val="Times New Roman"/>
      <family val="1"/>
    </font>
    <font>
      <strike/>
      <sz val="9"/>
      <name val="宋体"/>
      <charset val="134"/>
    </font>
    <font>
      <strike/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12"/>
      <name val="Times New Roman"/>
      <family val="1"/>
    </font>
    <font>
      <strike/>
      <sz val="12"/>
      <name val="Times New Roman"/>
      <family val="1"/>
    </font>
    <font>
      <sz val="10"/>
      <name val="Arial"/>
      <family val="2"/>
    </font>
    <font>
      <sz val="8"/>
      <color indexed="12"/>
      <name val="Monotype Sorts"/>
      <family val="2"/>
    </font>
    <font>
      <b/>
      <sz val="10"/>
      <color indexed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8"/>
      <color indexed="23"/>
      <name val="Times New Roman"/>
      <family val="1"/>
    </font>
    <font>
      <sz val="8"/>
      <color indexed="12"/>
      <name val="Times New Roman"/>
      <family val="1"/>
    </font>
    <font>
      <sz val="8"/>
      <color indexed="8"/>
      <name val="Times New Roman"/>
      <family val="1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i/>
      <sz val="14"/>
      <name val="Times New Roman"/>
      <family val="1"/>
    </font>
    <font>
      <sz val="9"/>
      <name val="宋体"/>
      <family val="3"/>
      <charset val="134"/>
    </font>
    <font>
      <b/>
      <i/>
      <vertAlign val="superscript"/>
      <sz val="14"/>
      <name val="Times New Roman"/>
      <family val="1"/>
    </font>
    <font>
      <b/>
      <i/>
      <vertAlign val="subscript"/>
      <sz val="14"/>
      <name val="Times New Roman"/>
      <family val="1"/>
    </font>
    <font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</borders>
  <cellStyleXfs count="6">
    <xf numFmtId="0" fontId="0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>
      <alignment vertical="center"/>
    </xf>
    <xf numFmtId="0" fontId="26" fillId="0" borderId="0"/>
  </cellStyleXfs>
  <cellXfs count="147">
    <xf numFmtId="0" fontId="0" fillId="0" borderId="0" xfId="0"/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3" fillId="0" borderId="0" xfId="0" applyNumberFormat="1" applyFont="1" applyAlignment="1">
      <alignment vertical="center"/>
    </xf>
    <xf numFmtId="0" fontId="8" fillId="0" borderId="0" xfId="0" applyFont="1"/>
    <xf numFmtId="0" fontId="9" fillId="0" borderId="0" xfId="0" applyFont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66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168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166" fontId="5" fillId="0" borderId="0" xfId="0" applyNumberFormat="1" applyFont="1" applyAlignment="1">
      <alignment vertical="center"/>
    </xf>
    <xf numFmtId="169" fontId="5" fillId="0" borderId="0" xfId="0" applyNumberFormat="1" applyFont="1" applyAlignment="1">
      <alignment vertical="center"/>
    </xf>
    <xf numFmtId="168" fontId="10" fillId="0" borderId="0" xfId="0" applyNumberFormat="1" applyFont="1" applyAlignment="1">
      <alignment vertical="center"/>
    </xf>
    <xf numFmtId="169" fontId="10" fillId="0" borderId="0" xfId="0" applyNumberFormat="1" applyFont="1" applyAlignment="1">
      <alignment vertical="center"/>
    </xf>
    <xf numFmtId="0" fontId="8" fillId="0" borderId="5" xfId="0" applyFont="1" applyBorder="1"/>
    <xf numFmtId="0" fontId="8" fillId="0" borderId="6" xfId="0" applyFont="1" applyBorder="1"/>
    <xf numFmtId="0" fontId="8" fillId="0" borderId="7" xfId="0" applyFont="1" applyBorder="1"/>
    <xf numFmtId="1" fontId="8" fillId="0" borderId="0" xfId="0" applyNumberFormat="1" applyFont="1"/>
    <xf numFmtId="170" fontId="8" fillId="0" borderId="0" xfId="0" applyNumberFormat="1" applyFont="1"/>
    <xf numFmtId="2" fontId="8" fillId="0" borderId="0" xfId="0" applyNumberFormat="1" applyFont="1"/>
    <xf numFmtId="171" fontId="8" fillId="0" borderId="0" xfId="0" applyNumberFormat="1" applyFont="1"/>
    <xf numFmtId="2" fontId="8" fillId="0" borderId="7" xfId="0" applyNumberFormat="1" applyFont="1" applyBorder="1"/>
    <xf numFmtId="172" fontId="8" fillId="0" borderId="0" xfId="0" applyNumberFormat="1" applyFont="1"/>
    <xf numFmtId="1" fontId="8" fillId="0" borderId="7" xfId="0" applyNumberFormat="1" applyFont="1" applyBorder="1"/>
    <xf numFmtId="170" fontId="8" fillId="0" borderId="7" xfId="0" applyNumberFormat="1" applyFont="1" applyBorder="1"/>
    <xf numFmtId="0" fontId="15" fillId="0" borderId="0" xfId="0" applyFont="1"/>
    <xf numFmtId="1" fontId="15" fillId="0" borderId="0" xfId="0" applyNumberFormat="1" applyFont="1"/>
    <xf numFmtId="170" fontId="15" fillId="0" borderId="0" xfId="0" applyNumberFormat="1" applyFont="1"/>
    <xf numFmtId="0" fontId="15" fillId="0" borderId="7" xfId="0" applyFont="1" applyBorder="1"/>
    <xf numFmtId="2" fontId="15" fillId="0" borderId="0" xfId="0" applyNumberFormat="1" applyFont="1"/>
    <xf numFmtId="171" fontId="15" fillId="0" borderId="0" xfId="0" applyNumberFormat="1" applyFont="1"/>
    <xf numFmtId="2" fontId="15" fillId="0" borderId="7" xfId="0" applyNumberFormat="1" applyFont="1" applyBorder="1"/>
    <xf numFmtId="172" fontId="15" fillId="0" borderId="0" xfId="0" applyNumberFormat="1" applyFont="1"/>
    <xf numFmtId="1" fontId="15" fillId="0" borderId="7" xfId="0" applyNumberFormat="1" applyFont="1" applyBorder="1"/>
    <xf numFmtId="170" fontId="15" fillId="0" borderId="7" xfId="0" applyNumberFormat="1" applyFont="1" applyBorder="1"/>
    <xf numFmtId="0" fontId="19" fillId="2" borderId="1" xfId="0" applyFont="1" applyFill="1" applyBorder="1" applyAlignment="1">
      <alignment horizontal="right"/>
    </xf>
    <xf numFmtId="0" fontId="20" fillId="2" borderId="1" xfId="0" applyFont="1" applyFill="1" applyBorder="1" applyAlignment="1">
      <alignment horizontal="left"/>
    </xf>
    <xf numFmtId="0" fontId="19" fillId="2" borderId="1" xfId="0" applyFont="1" applyFill="1" applyBorder="1" applyAlignment="1">
      <alignment horizontal="center"/>
    </xf>
    <xf numFmtId="0" fontId="19" fillId="2" borderId="2" xfId="0" applyFont="1" applyFill="1" applyBorder="1" applyAlignment="1">
      <alignment horizontal="center" vertical="top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173" fontId="22" fillId="3" borderId="0" xfId="0" applyNumberFormat="1" applyFont="1" applyFill="1" applyAlignment="1">
      <alignment horizontal="left" vertical="center"/>
    </xf>
    <xf numFmtId="174" fontId="22" fillId="3" borderId="0" xfId="0" applyNumberFormat="1" applyFont="1" applyFill="1" applyAlignment="1">
      <alignment horizontal="center" vertical="center"/>
    </xf>
    <xf numFmtId="0" fontId="23" fillId="3" borderId="0" xfId="0" applyFont="1" applyFill="1" applyAlignment="1">
      <alignment horizontal="center" vertical="center"/>
    </xf>
    <xf numFmtId="175" fontId="22" fillId="3" borderId="0" xfId="0" applyNumberFormat="1" applyFont="1" applyFill="1" applyAlignment="1">
      <alignment horizontal="center" vertical="center"/>
    </xf>
    <xf numFmtId="176" fontId="22" fillId="3" borderId="0" xfId="0" applyNumberFormat="1" applyFont="1" applyFill="1" applyAlignment="1">
      <alignment horizontal="center" vertical="center"/>
    </xf>
    <xf numFmtId="177" fontId="22" fillId="3" borderId="0" xfId="0" applyNumberFormat="1" applyFont="1" applyFill="1" applyAlignment="1">
      <alignment horizontal="center" vertical="center"/>
    </xf>
    <xf numFmtId="178" fontId="22" fillId="3" borderId="0" xfId="0" applyNumberFormat="1" applyFont="1" applyFill="1" applyAlignment="1">
      <alignment horizontal="center" vertical="center"/>
    </xf>
    <xf numFmtId="179" fontId="22" fillId="3" borderId="0" xfId="0" applyNumberFormat="1" applyFont="1" applyFill="1" applyAlignment="1">
      <alignment horizontal="right" vertical="center"/>
    </xf>
    <xf numFmtId="180" fontId="22" fillId="3" borderId="0" xfId="0" applyNumberFormat="1" applyFont="1" applyFill="1" applyAlignment="1">
      <alignment horizontal="left" vertical="center"/>
    </xf>
    <xf numFmtId="181" fontId="22" fillId="3" borderId="0" xfId="0" applyNumberFormat="1" applyFont="1" applyFill="1" applyAlignment="1">
      <alignment horizontal="center" vertical="center"/>
    </xf>
    <xf numFmtId="182" fontId="22" fillId="3" borderId="0" xfId="0" applyNumberFormat="1" applyFont="1" applyFill="1" applyAlignment="1">
      <alignment horizontal="right" vertical="center"/>
    </xf>
    <xf numFmtId="183" fontId="22" fillId="3" borderId="0" xfId="0" applyNumberFormat="1" applyFont="1" applyFill="1" applyAlignment="1">
      <alignment horizontal="left" vertical="center"/>
    </xf>
    <xf numFmtId="173" fontId="22" fillId="0" borderId="0" xfId="0" applyNumberFormat="1" applyFont="1" applyAlignment="1">
      <alignment horizontal="left" vertical="center"/>
    </xf>
    <xf numFmtId="174" fontId="22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175" fontId="22" fillId="0" borderId="0" xfId="0" applyNumberFormat="1" applyFont="1" applyAlignment="1">
      <alignment horizontal="center" vertical="center"/>
    </xf>
    <xf numFmtId="176" fontId="22" fillId="0" borderId="0" xfId="0" applyNumberFormat="1" applyFont="1" applyAlignment="1">
      <alignment horizontal="center" vertical="center"/>
    </xf>
    <xf numFmtId="177" fontId="22" fillId="0" borderId="0" xfId="0" applyNumberFormat="1" applyFont="1" applyAlignment="1">
      <alignment horizontal="center" vertical="center"/>
    </xf>
    <xf numFmtId="178" fontId="22" fillId="0" borderId="0" xfId="0" applyNumberFormat="1" applyFont="1" applyAlignment="1">
      <alignment horizontal="center" vertical="center"/>
    </xf>
    <xf numFmtId="179" fontId="22" fillId="0" borderId="0" xfId="0" applyNumberFormat="1" applyFont="1" applyAlignment="1">
      <alignment horizontal="right" vertical="center"/>
    </xf>
    <xf numFmtId="180" fontId="22" fillId="0" borderId="0" xfId="0" applyNumberFormat="1" applyFont="1" applyAlignment="1">
      <alignment horizontal="left" vertical="center"/>
    </xf>
    <xf numFmtId="181" fontId="22" fillId="0" borderId="0" xfId="0" applyNumberFormat="1" applyFont="1" applyAlignment="1">
      <alignment horizontal="center" vertical="center"/>
    </xf>
    <xf numFmtId="182" fontId="22" fillId="0" borderId="0" xfId="0" applyNumberFormat="1" applyFont="1" applyAlignment="1">
      <alignment horizontal="right" vertical="center"/>
    </xf>
    <xf numFmtId="183" fontId="22" fillId="0" borderId="0" xfId="0" applyNumberFormat="1" applyFont="1" applyAlignment="1">
      <alignment horizontal="left" vertical="center"/>
    </xf>
    <xf numFmtId="173" fontId="24" fillId="0" borderId="0" xfId="0" applyNumberFormat="1" applyFont="1" applyAlignment="1">
      <alignment horizontal="left" vertical="center"/>
    </xf>
    <xf numFmtId="174" fontId="24" fillId="0" borderId="0" xfId="0" applyNumberFormat="1" applyFont="1" applyAlignment="1">
      <alignment horizontal="center" vertical="center"/>
    </xf>
    <xf numFmtId="175" fontId="24" fillId="0" borderId="0" xfId="0" applyNumberFormat="1" applyFont="1" applyAlignment="1">
      <alignment horizontal="center" vertical="center"/>
    </xf>
    <xf numFmtId="176" fontId="24" fillId="0" borderId="0" xfId="0" applyNumberFormat="1" applyFont="1" applyAlignment="1">
      <alignment horizontal="center" vertical="center"/>
    </xf>
    <xf numFmtId="177" fontId="24" fillId="0" borderId="0" xfId="0" applyNumberFormat="1" applyFont="1" applyAlignment="1">
      <alignment horizontal="center" vertical="center"/>
    </xf>
    <xf numFmtId="178" fontId="24" fillId="0" borderId="0" xfId="0" applyNumberFormat="1" applyFont="1" applyAlignment="1">
      <alignment horizontal="center" vertical="center"/>
    </xf>
    <xf numFmtId="179" fontId="24" fillId="0" borderId="0" xfId="0" applyNumberFormat="1" applyFont="1" applyAlignment="1">
      <alignment horizontal="right" vertical="center"/>
    </xf>
    <xf numFmtId="180" fontId="24" fillId="0" borderId="0" xfId="0" applyNumberFormat="1" applyFont="1" applyAlignment="1">
      <alignment horizontal="left" vertical="center"/>
    </xf>
    <xf numFmtId="181" fontId="24" fillId="0" borderId="0" xfId="0" applyNumberFormat="1" applyFont="1" applyAlignment="1">
      <alignment horizontal="center" vertical="center"/>
    </xf>
    <xf numFmtId="182" fontId="24" fillId="0" borderId="0" xfId="0" applyNumberFormat="1" applyFont="1" applyAlignment="1">
      <alignment horizontal="right" vertical="center"/>
    </xf>
    <xf numFmtId="183" fontId="24" fillId="0" borderId="0" xfId="0" applyNumberFormat="1" applyFont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1" fillId="0" borderId="2" xfId="0" applyFont="1" applyBorder="1" applyAlignment="1">
      <alignment horizontal="center"/>
    </xf>
    <xf numFmtId="0" fontId="21" fillId="0" borderId="2" xfId="0" applyFont="1" applyBorder="1" applyAlignment="1">
      <alignment horizontal="right"/>
    </xf>
    <xf numFmtId="0" fontId="21" fillId="0" borderId="2" xfId="0" applyFont="1" applyBorder="1" applyAlignment="1">
      <alignment horizontal="left"/>
    </xf>
    <xf numFmtId="0" fontId="21" fillId="0" borderId="3" xfId="0" applyFont="1" applyBorder="1" applyAlignment="1">
      <alignment horizontal="center"/>
    </xf>
    <xf numFmtId="175" fontId="21" fillId="0" borderId="3" xfId="0" applyNumberFormat="1" applyFont="1" applyBorder="1" applyAlignment="1">
      <alignment horizontal="center" vertical="center"/>
    </xf>
    <xf numFmtId="176" fontId="21" fillId="0" borderId="3" xfId="0" applyNumberFormat="1" applyFont="1" applyBorder="1" applyAlignment="1">
      <alignment horizontal="center" vertical="center"/>
    </xf>
    <xf numFmtId="177" fontId="21" fillId="0" borderId="3" xfId="0" applyNumberFormat="1" applyFont="1" applyBorder="1" applyAlignment="1">
      <alignment horizontal="center" vertical="center"/>
    </xf>
    <xf numFmtId="178" fontId="21" fillId="0" borderId="3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right"/>
    </xf>
    <xf numFmtId="0" fontId="21" fillId="0" borderId="3" xfId="0" applyFont="1" applyBorder="1" applyAlignment="1">
      <alignment horizontal="left"/>
    </xf>
    <xf numFmtId="0" fontId="8" fillId="0" borderId="2" xfId="0" applyFont="1" applyBorder="1"/>
    <xf numFmtId="0" fontId="20" fillId="0" borderId="3" xfId="0" applyFont="1" applyBorder="1" applyAlignment="1">
      <alignment horizontal="center" vertical="center"/>
    </xf>
    <xf numFmtId="184" fontId="22" fillId="3" borderId="0" xfId="0" applyNumberFormat="1" applyFont="1" applyFill="1" applyAlignment="1">
      <alignment horizontal="center" vertical="center"/>
    </xf>
    <xf numFmtId="185" fontId="22" fillId="3" borderId="0" xfId="0" applyNumberFormat="1" applyFont="1" applyFill="1" applyAlignment="1">
      <alignment horizontal="center" vertical="center"/>
    </xf>
    <xf numFmtId="186" fontId="22" fillId="3" borderId="0" xfId="0" applyNumberFormat="1" applyFont="1" applyFill="1" applyAlignment="1">
      <alignment horizontal="left" vertical="center"/>
    </xf>
    <xf numFmtId="184" fontId="22" fillId="0" borderId="0" xfId="0" applyNumberFormat="1" applyFont="1" applyAlignment="1">
      <alignment horizontal="center" vertical="center"/>
    </xf>
    <xf numFmtId="185" fontId="22" fillId="0" borderId="0" xfId="0" applyNumberFormat="1" applyFont="1" applyAlignment="1">
      <alignment horizontal="center" vertical="center"/>
    </xf>
    <xf numFmtId="184" fontId="24" fillId="0" borderId="0" xfId="0" applyNumberFormat="1" applyFont="1" applyAlignment="1">
      <alignment horizontal="center" vertical="center"/>
    </xf>
    <xf numFmtId="185" fontId="24" fillId="0" borderId="0" xfId="0" applyNumberFormat="1" applyFont="1" applyAlignment="1">
      <alignment horizontal="center" vertical="center"/>
    </xf>
    <xf numFmtId="184" fontId="21" fillId="0" borderId="3" xfId="0" applyNumberFormat="1" applyFont="1" applyBorder="1" applyAlignment="1">
      <alignment horizontal="center" vertical="center"/>
    </xf>
    <xf numFmtId="185" fontId="21" fillId="0" borderId="3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187" fontId="31" fillId="0" borderId="0" xfId="0" applyNumberFormat="1" applyFont="1" applyAlignment="1">
      <alignment horizontal="center" vertical="center"/>
    </xf>
    <xf numFmtId="11" fontId="31" fillId="0" borderId="0" xfId="0" applyNumberFormat="1" applyFont="1" applyAlignment="1">
      <alignment horizontal="center" vertical="center"/>
    </xf>
    <xf numFmtId="190" fontId="31" fillId="0" borderId="0" xfId="0" applyNumberFormat="1" applyFont="1" applyAlignment="1">
      <alignment horizontal="center" vertical="center"/>
    </xf>
    <xf numFmtId="189" fontId="31" fillId="0" borderId="0" xfId="0" applyNumberFormat="1" applyFont="1" applyAlignment="1">
      <alignment horizontal="center" vertical="center"/>
    </xf>
    <xf numFmtId="188" fontId="31" fillId="0" borderId="0" xfId="0" applyNumberFormat="1" applyFont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187" fontId="31" fillId="0" borderId="4" xfId="0" applyNumberFormat="1" applyFont="1" applyBorder="1" applyAlignment="1">
      <alignment horizontal="center" vertical="center"/>
    </xf>
    <xf numFmtId="11" fontId="31" fillId="0" borderId="4" xfId="0" applyNumberFormat="1" applyFont="1" applyBorder="1" applyAlignment="1">
      <alignment horizontal="center" vertical="center"/>
    </xf>
    <xf numFmtId="190" fontId="31" fillId="0" borderId="4" xfId="0" applyNumberFormat="1" applyFont="1" applyBorder="1" applyAlignment="1">
      <alignment horizontal="center" vertical="center"/>
    </xf>
    <xf numFmtId="189" fontId="31" fillId="0" borderId="4" xfId="0" applyNumberFormat="1" applyFont="1" applyBorder="1" applyAlignment="1">
      <alignment horizontal="center" vertical="center"/>
    </xf>
    <xf numFmtId="188" fontId="31" fillId="0" borderId="4" xfId="0" applyNumberFormat="1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187" fontId="27" fillId="0" borderId="2" xfId="0" applyNumberFormat="1" applyFont="1" applyBorder="1" applyAlignment="1">
      <alignment horizontal="center" vertical="center"/>
    </xf>
    <xf numFmtId="11" fontId="27" fillId="0" borderId="2" xfId="0" applyNumberFormat="1" applyFont="1" applyBorder="1" applyAlignment="1">
      <alignment horizontal="center" vertical="center"/>
    </xf>
    <xf numFmtId="188" fontId="27" fillId="0" borderId="2" xfId="0" applyNumberFormat="1" applyFont="1" applyBorder="1" applyAlignment="1">
      <alignment horizontal="center" vertical="center"/>
    </xf>
    <xf numFmtId="189" fontId="27" fillId="0" borderId="2" xfId="0" applyNumberFormat="1" applyFont="1" applyBorder="1" applyAlignment="1">
      <alignment horizontal="center" vertical="center"/>
    </xf>
    <xf numFmtId="190" fontId="27" fillId="0" borderId="2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19" fillId="2" borderId="1" xfId="0" applyFont="1" applyFill="1" applyBorder="1" applyAlignment="1">
      <alignment horizontal="right" vertical="center"/>
    </xf>
    <xf numFmtId="0" fontId="19" fillId="2" borderId="2" xfId="0" applyFont="1" applyFill="1" applyBorder="1" applyAlignment="1">
      <alignment horizontal="right" vertical="center"/>
    </xf>
    <xf numFmtId="0" fontId="20" fillId="2" borderId="1" xfId="0" applyFont="1" applyFill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center"/>
    </xf>
    <xf numFmtId="0" fontId="18" fillId="2" borderId="1" xfId="0" applyFont="1" applyFill="1" applyBorder="1" applyAlignment="1">
      <alignment horizontal="left" vertical="center" wrapText="1" indent="1"/>
    </xf>
    <xf numFmtId="0" fontId="18" fillId="0" borderId="1" xfId="0" applyFont="1" applyBorder="1" applyAlignment="1">
      <alignment horizontal="left" vertical="center" wrapText="1" indent="1"/>
    </xf>
    <xf numFmtId="0" fontId="18" fillId="0" borderId="2" xfId="0" applyFont="1" applyBorder="1" applyAlignment="1">
      <alignment horizontal="left" vertical="center" wrapText="1" inden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4" fillId="0" borderId="2" xfId="0" applyFont="1" applyBorder="1"/>
    <xf numFmtId="0" fontId="19" fillId="2" borderId="2" xfId="0" applyFont="1" applyFill="1" applyBorder="1" applyAlignment="1">
      <alignment horizontal="center" vertical="top"/>
    </xf>
  </cellXfs>
  <cellStyles count="6">
    <cellStyle name="Normal" xfId="0" builtinId="0"/>
    <cellStyle name="常规 2" xfId="1" xr:uid="{00000000-0005-0000-0000-000001000000}"/>
    <cellStyle name="常规 3" xfId="2" xr:uid="{00000000-0005-0000-0000-000002000000}"/>
    <cellStyle name="常规 4" xfId="3" xr:uid="{00000000-0005-0000-0000-000003000000}"/>
    <cellStyle name="常规 5" xfId="4" xr:uid="{00000000-0005-0000-0000-000004000000}"/>
    <cellStyle name="常规 6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C266"/>
  <sheetViews>
    <sheetView tabSelected="1" workbookViewId="0">
      <pane xSplit="3" ySplit="5" topLeftCell="F6" activePane="bottomRight" state="frozen"/>
      <selection pane="topRight" activeCell="D1" sqref="D1"/>
      <selection pane="bottomLeft" activeCell="A6" sqref="A6"/>
      <selection pane="bottomRight" sqref="A1:M1"/>
    </sheetView>
  </sheetViews>
  <sheetFormatPr defaultColWidth="8.75" defaultRowHeight="15.75"/>
  <cols>
    <col min="1" max="2" width="8.75" style="9"/>
    <col min="3" max="3" width="16.625" style="9" customWidth="1"/>
    <col min="4" max="16384" width="8.75" style="9"/>
  </cols>
  <sheetData>
    <row r="1" spans="1:29" ht="20.25">
      <c r="A1" s="133" t="s">
        <v>970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29" ht="20.25">
      <c r="A2" s="133" t="s">
        <v>944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</row>
    <row r="3" spans="1:29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>
      <c r="A4" s="1" t="s">
        <v>0</v>
      </c>
      <c r="B4" s="1"/>
      <c r="C4" s="1"/>
      <c r="D4" s="1" t="s">
        <v>939</v>
      </c>
      <c r="E4" s="1" t="s">
        <v>354</v>
      </c>
      <c r="F4" s="1" t="s">
        <v>352</v>
      </c>
      <c r="G4" s="1" t="s">
        <v>353</v>
      </c>
      <c r="H4" s="1" t="s">
        <v>355</v>
      </c>
      <c r="I4" s="1" t="s">
        <v>1</v>
      </c>
      <c r="J4" s="1" t="s">
        <v>1</v>
      </c>
      <c r="K4" s="1" t="s">
        <v>2</v>
      </c>
      <c r="L4" s="1" t="s">
        <v>2</v>
      </c>
      <c r="M4" s="1" t="s">
        <v>3</v>
      </c>
      <c r="N4" s="1" t="s">
        <v>3</v>
      </c>
      <c r="O4" s="1"/>
      <c r="P4" s="1" t="s">
        <v>4</v>
      </c>
      <c r="Q4" s="1" t="s">
        <v>4</v>
      </c>
      <c r="R4" s="1" t="s">
        <v>5</v>
      </c>
      <c r="S4" s="1" t="s">
        <v>0</v>
      </c>
      <c r="T4" s="1" t="s">
        <v>1</v>
      </c>
      <c r="U4" s="1" t="s">
        <v>1</v>
      </c>
      <c r="V4" s="1" t="s">
        <v>2</v>
      </c>
      <c r="W4" s="1" t="s">
        <v>2</v>
      </c>
      <c r="X4" s="1" t="s">
        <v>3</v>
      </c>
      <c r="Y4" s="1" t="s">
        <v>3</v>
      </c>
      <c r="Z4" s="1" t="s">
        <v>4</v>
      </c>
      <c r="AA4" s="1" t="s">
        <v>4</v>
      </c>
      <c r="AB4" s="1" t="s">
        <v>5</v>
      </c>
      <c r="AC4" s="1" t="s">
        <v>0</v>
      </c>
    </row>
    <row r="5" spans="1:29">
      <c r="A5" s="1" t="s">
        <v>0</v>
      </c>
      <c r="B5" s="1" t="s">
        <v>0</v>
      </c>
      <c r="C5" s="1" t="s">
        <v>0</v>
      </c>
      <c r="D5" s="1" t="s">
        <v>940</v>
      </c>
      <c r="E5" s="1" t="s">
        <v>11</v>
      </c>
      <c r="F5" s="1" t="s">
        <v>11</v>
      </c>
      <c r="G5" s="1" t="s">
        <v>11</v>
      </c>
      <c r="H5" s="1" t="s">
        <v>11</v>
      </c>
      <c r="I5" s="1" t="s">
        <v>6</v>
      </c>
      <c r="J5" s="1" t="s">
        <v>7</v>
      </c>
      <c r="K5" s="1" t="s">
        <v>6</v>
      </c>
      <c r="L5" s="1" t="s">
        <v>7</v>
      </c>
      <c r="M5" s="1" t="s">
        <v>6</v>
      </c>
      <c r="N5" s="1" t="s">
        <v>7</v>
      </c>
      <c r="O5" s="1" t="s">
        <v>8</v>
      </c>
      <c r="P5" s="1" t="s">
        <v>6</v>
      </c>
      <c r="Q5" s="1" t="s">
        <v>7</v>
      </c>
      <c r="R5" s="1" t="s">
        <v>6</v>
      </c>
      <c r="S5" s="1" t="s">
        <v>0</v>
      </c>
      <c r="T5" s="1" t="s">
        <v>9</v>
      </c>
      <c r="U5" s="1" t="s">
        <v>7</v>
      </c>
      <c r="V5" s="1" t="s">
        <v>9</v>
      </c>
      <c r="W5" s="1" t="s">
        <v>7</v>
      </c>
      <c r="X5" s="1" t="s">
        <v>9</v>
      </c>
      <c r="Y5" s="1" t="s">
        <v>7</v>
      </c>
      <c r="Z5" s="1" t="s">
        <v>9</v>
      </c>
      <c r="AA5" s="1" t="s">
        <v>7</v>
      </c>
      <c r="AB5" s="1" t="s">
        <v>0</v>
      </c>
      <c r="AC5" s="1" t="s">
        <v>10</v>
      </c>
    </row>
    <row r="6" spans="1:29" ht="20.25">
      <c r="A6" s="132" t="s">
        <v>356</v>
      </c>
      <c r="B6" s="132"/>
      <c r="C6" s="13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>
      <c r="A7" s="1" t="str">
        <f t="shared" ref="A7:A29" si="0">IF(C7=91500,"std",IF(C7="GJ-1","std",IF(C7="YS-1","std",IF(C7="91500std","std",IF(C7="SRM 610","std",IF(C7="BCR-2G","std",IF(C7="BHVO-2G","std",IF(C7="BIR-1G","std","Rep"))))))))</f>
        <v>Rep</v>
      </c>
      <c r="B7" s="1" t="s">
        <v>12</v>
      </c>
      <c r="C7" s="1" t="s">
        <v>13</v>
      </c>
      <c r="D7" s="1">
        <v>11561</v>
      </c>
      <c r="E7" s="2">
        <v>15.206976942303895</v>
      </c>
      <c r="F7" s="3">
        <v>117.17193997765234</v>
      </c>
      <c r="G7" s="3">
        <v>388.20934950099269</v>
      </c>
      <c r="H7" s="2">
        <v>0.58837117046794585</v>
      </c>
      <c r="I7" s="4">
        <v>5.2359939077350294E-2</v>
      </c>
      <c r="J7" s="4">
        <v>1.5881640656200422E-3</v>
      </c>
      <c r="K7" s="4">
        <v>0.24064022187139389</v>
      </c>
      <c r="L7" s="4">
        <v>7.3115790617289253E-3</v>
      </c>
      <c r="M7" s="4">
        <v>3.3404941085336981E-2</v>
      </c>
      <c r="N7" s="4">
        <v>3.7011463890549302E-4</v>
      </c>
      <c r="O7" s="4">
        <v>0.36465535156501705</v>
      </c>
      <c r="P7" s="4">
        <v>1.1307535864158134E-2</v>
      </c>
      <c r="Q7" s="4">
        <v>3.4303711572142179E-4</v>
      </c>
      <c r="R7" s="4">
        <v>3.1786319932044691</v>
      </c>
      <c r="S7" s="2">
        <v>1</v>
      </c>
      <c r="T7" s="3">
        <v>301.91000000000003</v>
      </c>
      <c r="U7" s="1">
        <v>68.510000000000005</v>
      </c>
      <c r="V7" s="3">
        <v>218.94456448865529</v>
      </c>
      <c r="W7" s="1">
        <v>5.9859020823681588</v>
      </c>
      <c r="X7" s="3">
        <v>211.823485876082</v>
      </c>
      <c r="Y7" s="1">
        <v>2.3116191057998012</v>
      </c>
      <c r="Z7" s="3">
        <v>227.2679850150549</v>
      </c>
      <c r="AA7" s="1">
        <v>6.8560198417684131</v>
      </c>
      <c r="AB7" s="1">
        <v>1</v>
      </c>
      <c r="AC7" s="1" t="s">
        <v>14</v>
      </c>
    </row>
    <row r="8" spans="1:29">
      <c r="A8" s="1" t="str">
        <f t="shared" si="0"/>
        <v>Rep</v>
      </c>
      <c r="B8" s="1" t="s">
        <v>15</v>
      </c>
      <c r="C8" s="1" t="s">
        <v>16</v>
      </c>
      <c r="D8" s="1">
        <v>9496</v>
      </c>
      <c r="E8" s="2">
        <v>12.907888295736468</v>
      </c>
      <c r="F8" s="3">
        <v>136.26127338847809</v>
      </c>
      <c r="G8" s="3">
        <v>323.38138618193346</v>
      </c>
      <c r="H8" s="2">
        <v>0.96413167809093658</v>
      </c>
      <c r="I8" s="4">
        <v>5.07298730110936E-2</v>
      </c>
      <c r="J8" s="4">
        <v>1.4277195480695453E-3</v>
      </c>
      <c r="K8" s="4">
        <v>0.22682584876210485</v>
      </c>
      <c r="L8" s="4">
        <v>6.1217925192252774E-3</v>
      </c>
      <c r="M8" s="4">
        <v>3.2563750517201513E-2</v>
      </c>
      <c r="N8" s="4">
        <v>3.594312472815267E-4</v>
      </c>
      <c r="O8" s="4">
        <v>0.40897367069437873</v>
      </c>
      <c r="P8" s="4">
        <v>1.0615896592859449E-2</v>
      </c>
      <c r="Q8" s="4">
        <v>3.1419462085001989E-4</v>
      </c>
      <c r="R8" s="4">
        <v>2.2708192177094322</v>
      </c>
      <c r="S8" s="2">
        <v>1</v>
      </c>
      <c r="T8" s="3">
        <v>227.845</v>
      </c>
      <c r="U8" s="1">
        <v>69.432500000000005</v>
      </c>
      <c r="V8" s="3">
        <v>207.57498411552538</v>
      </c>
      <c r="W8" s="1">
        <v>5.0686705185292658</v>
      </c>
      <c r="X8" s="3">
        <v>206.57397446771455</v>
      </c>
      <c r="Y8" s="1">
        <v>2.2467415082467874</v>
      </c>
      <c r="Z8" s="3">
        <v>213.439992083682</v>
      </c>
      <c r="AA8" s="1">
        <v>6.2838645814997207</v>
      </c>
      <c r="AB8" s="1">
        <v>1</v>
      </c>
      <c r="AC8" s="1" t="s">
        <v>17</v>
      </c>
    </row>
    <row r="9" spans="1:29">
      <c r="A9" s="1" t="str">
        <f t="shared" si="0"/>
        <v>Rep</v>
      </c>
      <c r="B9" s="1" t="s">
        <v>18</v>
      </c>
      <c r="C9" s="1" t="s">
        <v>19</v>
      </c>
      <c r="D9" s="1">
        <v>9770</v>
      </c>
      <c r="E9" s="2">
        <v>8.649000014628351</v>
      </c>
      <c r="F9" s="3">
        <v>113.2312984293345</v>
      </c>
      <c r="G9" s="3">
        <v>206.31394993526376</v>
      </c>
      <c r="H9" s="2">
        <v>0.27145475321683299</v>
      </c>
      <c r="I9" s="4">
        <v>5.1531786982365581E-2</v>
      </c>
      <c r="J9" s="4">
        <v>1.8686114799946801E-3</v>
      </c>
      <c r="K9" s="4">
        <v>0.23391430757543183</v>
      </c>
      <c r="L9" s="4">
        <v>8.166016366782285E-3</v>
      </c>
      <c r="M9" s="4">
        <v>3.3277008923770772E-2</v>
      </c>
      <c r="N9" s="4">
        <v>4.0549003124917772E-4</v>
      </c>
      <c r="O9" s="4">
        <v>0.34904581818008756</v>
      </c>
      <c r="P9" s="4">
        <v>1.1452261334857375E-2</v>
      </c>
      <c r="Q9" s="4">
        <v>3.2355473801380533E-4</v>
      </c>
      <c r="R9" s="4">
        <v>1.7700209029283698</v>
      </c>
      <c r="S9" s="2">
        <v>1</v>
      </c>
      <c r="T9" s="3">
        <v>264.88</v>
      </c>
      <c r="U9" s="1">
        <v>78.69</v>
      </c>
      <c r="V9" s="3">
        <v>213.42486699938152</v>
      </c>
      <c r="W9" s="1">
        <v>6.7213485879479409</v>
      </c>
      <c r="X9" s="3">
        <v>211.02539142161794</v>
      </c>
      <c r="Y9" s="1">
        <v>2.532338619495297</v>
      </c>
      <c r="Z9" s="3">
        <v>230.16029509344287</v>
      </c>
      <c r="AA9" s="1">
        <v>6.4657152038177363</v>
      </c>
      <c r="AB9" s="1">
        <v>1</v>
      </c>
      <c r="AC9" s="1" t="s">
        <v>20</v>
      </c>
    </row>
    <row r="10" spans="1:29">
      <c r="A10" s="1" t="str">
        <f t="shared" si="0"/>
        <v>Rep</v>
      </c>
      <c r="B10" s="1" t="s">
        <v>21</v>
      </c>
      <c r="C10" s="1" t="s">
        <v>22</v>
      </c>
      <c r="D10" s="1">
        <v>9400</v>
      </c>
      <c r="E10" s="2">
        <v>12.604404507477746</v>
      </c>
      <c r="F10" s="3">
        <v>149.84588868523119</v>
      </c>
      <c r="G10" s="3">
        <v>308.61902895747505</v>
      </c>
      <c r="H10" s="2">
        <v>1.1303855436435497</v>
      </c>
      <c r="I10" s="4">
        <v>5.047577352351125E-2</v>
      </c>
      <c r="J10" s="4">
        <v>1.5982692023792191E-3</v>
      </c>
      <c r="K10" s="4">
        <v>0.23118106036135405</v>
      </c>
      <c r="L10" s="4">
        <v>7.4777449406229664E-3</v>
      </c>
      <c r="M10" s="4">
        <v>3.3220464583000604E-2</v>
      </c>
      <c r="N10" s="4">
        <v>3.9500288574319481E-4</v>
      </c>
      <c r="O10" s="4">
        <v>0.36760056519628781</v>
      </c>
      <c r="P10" s="4">
        <v>1.0572855904914469E-2</v>
      </c>
      <c r="Q10" s="4">
        <v>2.9128943087555271E-4</v>
      </c>
      <c r="R10" s="4">
        <v>2.0153852802951868</v>
      </c>
      <c r="S10" s="2">
        <v>1</v>
      </c>
      <c r="T10" s="3">
        <v>216.74</v>
      </c>
      <c r="U10" s="1">
        <v>72.209999999999994</v>
      </c>
      <c r="V10" s="3">
        <v>211.17319424469432</v>
      </c>
      <c r="W10" s="1">
        <v>6.1687380962946428</v>
      </c>
      <c r="X10" s="3">
        <v>210.67261263042769</v>
      </c>
      <c r="Y10" s="1">
        <v>2.4671053221473094</v>
      </c>
      <c r="Z10" s="3">
        <v>212.57916380703918</v>
      </c>
      <c r="AA10" s="1">
        <v>5.826010932740477</v>
      </c>
      <c r="AB10" s="1">
        <v>1</v>
      </c>
      <c r="AC10" s="1" t="s">
        <v>17</v>
      </c>
    </row>
    <row r="11" spans="1:29">
      <c r="A11" s="1" t="str">
        <f t="shared" si="0"/>
        <v>Rep</v>
      </c>
      <c r="B11" s="1" t="s">
        <v>23</v>
      </c>
      <c r="C11" s="1" t="s">
        <v>24</v>
      </c>
      <c r="D11" s="1">
        <v>11904</v>
      </c>
      <c r="E11" s="2">
        <v>29.626274608591611</v>
      </c>
      <c r="F11" s="3">
        <v>188.53724436645044</v>
      </c>
      <c r="G11" s="3">
        <v>761.33099231394624</v>
      </c>
      <c r="H11" s="5">
        <v>8.5400073151108077E-2</v>
      </c>
      <c r="I11" s="4">
        <v>5.0638258823761939E-2</v>
      </c>
      <c r="J11" s="4">
        <v>1.0437341621327785E-3</v>
      </c>
      <c r="K11" s="4">
        <v>0.23728961838154966</v>
      </c>
      <c r="L11" s="4">
        <v>4.9808773857333592E-3</v>
      </c>
      <c r="M11" s="4">
        <v>3.3904917308033654E-2</v>
      </c>
      <c r="N11" s="4">
        <v>2.9257067619862761E-4</v>
      </c>
      <c r="O11" s="4">
        <v>0.41109386256207864</v>
      </c>
      <c r="P11" s="4">
        <v>1.081929694159613E-2</v>
      </c>
      <c r="Q11" s="4">
        <v>2.4876291057630113E-4</v>
      </c>
      <c r="R11" s="4">
        <v>3.790396351274504</v>
      </c>
      <c r="S11" s="2">
        <v>1</v>
      </c>
      <c r="T11" s="3">
        <v>233.4</v>
      </c>
      <c r="U11" s="1">
        <v>48.137500000000003</v>
      </c>
      <c r="V11" s="3">
        <v>216.19860451837167</v>
      </c>
      <c r="W11" s="1">
        <v>4.0902053216327223</v>
      </c>
      <c r="X11" s="3">
        <v>214.94159984672294</v>
      </c>
      <c r="Y11" s="1">
        <v>1.8278718344496943</v>
      </c>
      <c r="Z11" s="3">
        <v>217.50757172408538</v>
      </c>
      <c r="AA11" s="1">
        <v>4.9742350396135775</v>
      </c>
      <c r="AB11" s="1">
        <v>1</v>
      </c>
      <c r="AC11" s="1" t="s">
        <v>17</v>
      </c>
    </row>
    <row r="12" spans="1:29">
      <c r="A12" s="1" t="str">
        <f t="shared" si="0"/>
        <v>Rep</v>
      </c>
      <c r="B12" s="1" t="s">
        <v>25</v>
      </c>
      <c r="C12" s="1" t="s">
        <v>26</v>
      </c>
      <c r="D12" s="1">
        <v>11376</v>
      </c>
      <c r="E12" s="2">
        <v>19.498377587739913</v>
      </c>
      <c r="F12" s="3">
        <v>150.80473100687502</v>
      </c>
      <c r="G12" s="3">
        <v>496.55267219156298</v>
      </c>
      <c r="H12" s="2">
        <v>0.40498012103968278</v>
      </c>
      <c r="I12" s="4">
        <v>5.2312331435678885E-2</v>
      </c>
      <c r="J12" s="4">
        <v>1.1531884979086048E-3</v>
      </c>
      <c r="K12" s="4">
        <v>0.24099068725866324</v>
      </c>
      <c r="L12" s="4">
        <v>5.3904691064169414E-3</v>
      </c>
      <c r="M12" s="4">
        <v>3.3420902166373001E-2</v>
      </c>
      <c r="N12" s="4">
        <v>3.59446598289527E-4</v>
      </c>
      <c r="O12" s="4">
        <v>0.48082817460059352</v>
      </c>
      <c r="P12" s="4">
        <v>1.1362650815919577E-2</v>
      </c>
      <c r="Q12" s="4">
        <v>3.1372576632648788E-4</v>
      </c>
      <c r="R12" s="4">
        <v>3.1901271275969698</v>
      </c>
      <c r="S12" s="2">
        <v>1</v>
      </c>
      <c r="T12" s="3">
        <v>298.20999999999998</v>
      </c>
      <c r="U12" s="1">
        <v>47.217500000000001</v>
      </c>
      <c r="V12" s="3">
        <v>219.231357029837</v>
      </c>
      <c r="W12" s="1">
        <v>4.4130199796824314</v>
      </c>
      <c r="X12" s="3">
        <v>211.92305085828892</v>
      </c>
      <c r="Y12" s="1">
        <v>2.2451236057314437</v>
      </c>
      <c r="Z12" s="3">
        <v>228.36949528674137</v>
      </c>
      <c r="AA12" s="1">
        <v>6.269854674057429</v>
      </c>
      <c r="AB12" s="1">
        <v>1</v>
      </c>
      <c r="AC12" s="1" t="s">
        <v>14</v>
      </c>
    </row>
    <row r="13" spans="1:29">
      <c r="A13" s="1" t="str">
        <f t="shared" si="0"/>
        <v>Rep</v>
      </c>
      <c r="B13" s="1" t="s">
        <v>27</v>
      </c>
      <c r="C13" s="1" t="s">
        <v>28</v>
      </c>
      <c r="D13" s="1">
        <v>11760</v>
      </c>
      <c r="E13" s="2">
        <v>14.784297800662072</v>
      </c>
      <c r="F13" s="3">
        <v>108.29346870259127</v>
      </c>
      <c r="G13" s="3">
        <v>377.75743506156419</v>
      </c>
      <c r="H13" s="5">
        <v>9.0414636346085001E-2</v>
      </c>
      <c r="I13" s="4">
        <v>5.2173151909444576E-2</v>
      </c>
      <c r="J13" s="4">
        <v>1.4028734051220577E-3</v>
      </c>
      <c r="K13" s="4">
        <v>0.24308267585389887</v>
      </c>
      <c r="L13" s="4">
        <v>6.7474247433715788E-3</v>
      </c>
      <c r="M13" s="4">
        <v>3.3719078594608355E-2</v>
      </c>
      <c r="N13" s="4">
        <v>3.6883277227499296E-4</v>
      </c>
      <c r="O13" s="4">
        <v>0.39406672384520031</v>
      </c>
      <c r="P13" s="4">
        <v>1.1043273402638668E-2</v>
      </c>
      <c r="Q13" s="4">
        <v>3.4649353625605613E-4</v>
      </c>
      <c r="R13" s="4">
        <v>3.3482369077451843</v>
      </c>
      <c r="S13" s="2">
        <v>1</v>
      </c>
      <c r="T13" s="3">
        <v>300.06</v>
      </c>
      <c r="U13" s="1">
        <v>61.104999999999997</v>
      </c>
      <c r="V13" s="3">
        <v>220.941588539848</v>
      </c>
      <c r="W13" s="1">
        <v>5.5135236844278754</v>
      </c>
      <c r="X13" s="3">
        <v>213.78278826066094</v>
      </c>
      <c r="Y13" s="1">
        <v>2.3029870764045448</v>
      </c>
      <c r="Z13" s="3">
        <v>221.98568361094397</v>
      </c>
      <c r="AA13" s="1">
        <v>6.9269107243362669</v>
      </c>
      <c r="AB13" s="1">
        <v>1</v>
      </c>
      <c r="AC13" s="1" t="s">
        <v>14</v>
      </c>
    </row>
    <row r="14" spans="1:29">
      <c r="A14" s="1" t="str">
        <f t="shared" si="0"/>
        <v>Rep</v>
      </c>
      <c r="B14" s="1" t="s">
        <v>29</v>
      </c>
      <c r="C14" s="1" t="s">
        <v>30</v>
      </c>
      <c r="D14" s="1">
        <v>10756</v>
      </c>
      <c r="E14" s="2">
        <v>8.2612858417743258</v>
      </c>
      <c r="F14" s="6">
        <v>79.783713611069672</v>
      </c>
      <c r="G14" s="3">
        <v>205.88732815564677</v>
      </c>
      <c r="H14" s="2">
        <v>0.54988113424057805</v>
      </c>
      <c r="I14" s="4">
        <v>4.9676774761045386E-2</v>
      </c>
      <c r="J14" s="4">
        <v>1.6113194336321529E-3</v>
      </c>
      <c r="K14" s="4">
        <v>0.23055184491229622</v>
      </c>
      <c r="L14" s="4">
        <v>7.8337489120858146E-3</v>
      </c>
      <c r="M14" s="4">
        <v>3.3667877604987732E-2</v>
      </c>
      <c r="N14" s="4">
        <v>4.4538470765379581E-4</v>
      </c>
      <c r="O14" s="4">
        <v>0.3893305794805022</v>
      </c>
      <c r="P14" s="4">
        <v>1.0286802204353757E-2</v>
      </c>
      <c r="Q14" s="4">
        <v>3.7161081346216869E-4</v>
      </c>
      <c r="R14" s="4">
        <v>2.5763676053095144</v>
      </c>
      <c r="S14" s="2">
        <v>1</v>
      </c>
      <c r="T14" s="3">
        <v>188.97</v>
      </c>
      <c r="U14" s="1">
        <v>75.915000000000006</v>
      </c>
      <c r="V14" s="3">
        <v>210.65413328859705</v>
      </c>
      <c r="W14" s="1">
        <v>6.4655616080797564</v>
      </c>
      <c r="X14" s="3">
        <v>213.4634839478355</v>
      </c>
      <c r="Y14" s="1">
        <v>2.7800086112245732</v>
      </c>
      <c r="Z14" s="3">
        <v>206.85706158653926</v>
      </c>
      <c r="AA14" s="1">
        <v>7.4346043326931044</v>
      </c>
      <c r="AB14" s="1">
        <v>1</v>
      </c>
      <c r="AC14" s="1" t="s">
        <v>20</v>
      </c>
    </row>
    <row r="15" spans="1:29">
      <c r="A15" s="1" t="str">
        <f t="shared" si="0"/>
        <v>Rep</v>
      </c>
      <c r="B15" s="1" t="s">
        <v>31</v>
      </c>
      <c r="C15" s="1" t="s">
        <v>32</v>
      </c>
      <c r="D15" s="1">
        <v>10265</v>
      </c>
      <c r="E15" s="2">
        <v>12.59431164692718</v>
      </c>
      <c r="F15" s="3">
        <v>110.39222791951477</v>
      </c>
      <c r="G15" s="3">
        <v>309.58059394050224</v>
      </c>
      <c r="H15" s="5">
        <v>5.8339237277352685E-2</v>
      </c>
      <c r="I15" s="4">
        <v>4.9051602077249408E-2</v>
      </c>
      <c r="J15" s="4">
        <v>1.5366412863995998E-3</v>
      </c>
      <c r="K15" s="4">
        <v>0.2313174822540944</v>
      </c>
      <c r="L15" s="4">
        <v>7.4412272545672283E-3</v>
      </c>
      <c r="M15" s="4">
        <v>3.4189152340642209E-2</v>
      </c>
      <c r="N15" s="4">
        <v>3.4973338334590886E-4</v>
      </c>
      <c r="O15" s="4">
        <v>0.31798940091110861</v>
      </c>
      <c r="P15" s="4">
        <v>1.0844916804805978E-2</v>
      </c>
      <c r="Q15" s="4">
        <v>3.2247161114074539E-4</v>
      </c>
      <c r="R15" s="4">
        <v>2.731493588571825</v>
      </c>
      <c r="S15" s="2">
        <v>1</v>
      </c>
      <c r="T15" s="3">
        <v>150.08500000000001</v>
      </c>
      <c r="U15" s="1">
        <v>72.209999999999994</v>
      </c>
      <c r="V15" s="3">
        <v>211.28569825290089</v>
      </c>
      <c r="W15" s="1">
        <v>6.1379513727806811</v>
      </c>
      <c r="X15" s="3">
        <v>216.71356639668556</v>
      </c>
      <c r="Y15" s="1">
        <v>2.1831328791489306</v>
      </c>
      <c r="Z15" s="3">
        <v>218.0198571206746</v>
      </c>
      <c r="AA15" s="1">
        <v>6.4479424567999519</v>
      </c>
      <c r="AB15" s="1">
        <v>1</v>
      </c>
      <c r="AC15" s="1" t="s">
        <v>33</v>
      </c>
    </row>
    <row r="16" spans="1:29">
      <c r="A16" s="1" t="str">
        <f t="shared" si="0"/>
        <v>Rep</v>
      </c>
      <c r="B16" s="1" t="s">
        <v>34</v>
      </c>
      <c r="C16" s="1" t="s">
        <v>35</v>
      </c>
      <c r="D16" s="1">
        <v>9834</v>
      </c>
      <c r="E16" s="2">
        <v>36.985406180739751</v>
      </c>
      <c r="F16" s="3">
        <v>269.97383639049644</v>
      </c>
      <c r="G16" s="3">
        <v>958.69806553692081</v>
      </c>
      <c r="H16" s="2">
        <v>0.70372642918430672</v>
      </c>
      <c r="I16" s="4">
        <v>4.9279702224332797E-2</v>
      </c>
      <c r="J16" s="4">
        <v>9.6349992684618816E-4</v>
      </c>
      <c r="K16" s="4">
        <v>0.22504626795506186</v>
      </c>
      <c r="L16" s="4">
        <v>4.7267103362396371E-3</v>
      </c>
      <c r="M16" s="4">
        <v>3.2991168591917946E-2</v>
      </c>
      <c r="N16" s="4">
        <v>3.1196880610409594E-4</v>
      </c>
      <c r="O16" s="4">
        <v>0.4502215703764863</v>
      </c>
      <c r="P16" s="4">
        <v>1.0556886084127904E-2</v>
      </c>
      <c r="Q16" s="4">
        <v>2.3251334221503249E-4</v>
      </c>
      <c r="R16" s="4">
        <v>3.4671301077182473</v>
      </c>
      <c r="S16" s="2">
        <v>1</v>
      </c>
      <c r="T16" s="3">
        <v>161.19499999999999</v>
      </c>
      <c r="U16" s="1">
        <v>41.66</v>
      </c>
      <c r="V16" s="3">
        <v>206.10104385710011</v>
      </c>
      <c r="W16" s="1">
        <v>3.9202531423572866</v>
      </c>
      <c r="X16" s="3">
        <v>209.24184250877033</v>
      </c>
      <c r="Y16" s="1">
        <v>1.9501273340051639</v>
      </c>
      <c r="Z16" s="3">
        <v>212.25975267917443</v>
      </c>
      <c r="AA16" s="1">
        <v>4.6505177919131961</v>
      </c>
      <c r="AB16" s="1">
        <v>1</v>
      </c>
      <c r="AC16" s="1" t="s">
        <v>20</v>
      </c>
    </row>
    <row r="17" spans="1:29">
      <c r="A17" s="1" t="str">
        <f t="shared" si="0"/>
        <v>Rep</v>
      </c>
      <c r="B17" s="1" t="s">
        <v>36</v>
      </c>
      <c r="C17" s="1" t="s">
        <v>37</v>
      </c>
      <c r="D17" s="1">
        <v>9429</v>
      </c>
      <c r="E17" s="2">
        <v>12.68117015733308</v>
      </c>
      <c r="F17" s="3">
        <v>144.81051652158368</v>
      </c>
      <c r="G17" s="3">
        <v>309.17887935447499</v>
      </c>
      <c r="H17" s="8">
        <v>0</v>
      </c>
      <c r="I17" s="4">
        <v>5.4869977343734652E-2</v>
      </c>
      <c r="J17" s="4">
        <v>1.74734424911848E-3</v>
      </c>
      <c r="K17" s="4">
        <v>0.25522791555899726</v>
      </c>
      <c r="L17" s="4">
        <v>8.3952808192072764E-3</v>
      </c>
      <c r="M17" s="4">
        <v>3.3825883417824172E-2</v>
      </c>
      <c r="N17" s="4">
        <v>4.162185430786729E-4</v>
      </c>
      <c r="O17" s="4">
        <v>0.37408063170469186</v>
      </c>
      <c r="P17" s="4">
        <v>1.1832267038123141E-2</v>
      </c>
      <c r="Q17" s="4">
        <v>3.5945935752596686E-4</v>
      </c>
      <c r="R17" s="4">
        <v>2.2906446474684956</v>
      </c>
      <c r="S17" s="2">
        <v>1</v>
      </c>
      <c r="T17" s="3">
        <v>405.60500000000002</v>
      </c>
      <c r="U17" s="1">
        <v>65.734999999999999</v>
      </c>
      <c r="V17" s="3">
        <v>230.81399412953743</v>
      </c>
      <c r="W17" s="1">
        <v>6.792951375507152</v>
      </c>
      <c r="X17" s="3">
        <v>214.44880340457192</v>
      </c>
      <c r="Y17" s="1">
        <v>2.5979101007769225</v>
      </c>
      <c r="Z17" s="3">
        <v>237.75266487596784</v>
      </c>
      <c r="AA17" s="1">
        <v>7.1805128882141727</v>
      </c>
      <c r="AB17" s="1">
        <v>1</v>
      </c>
      <c r="AC17" s="1" t="s">
        <v>38</v>
      </c>
    </row>
    <row r="18" spans="1:29">
      <c r="A18" s="1" t="str">
        <f t="shared" si="0"/>
        <v>Rep</v>
      </c>
      <c r="B18" s="1" t="s">
        <v>39</v>
      </c>
      <c r="C18" s="1" t="s">
        <v>40</v>
      </c>
      <c r="D18" s="1">
        <v>11365</v>
      </c>
      <c r="E18" s="2">
        <v>13.477814911422344</v>
      </c>
      <c r="F18" s="3">
        <v>118.23103114428541</v>
      </c>
      <c r="G18" s="3">
        <v>340.57168690582489</v>
      </c>
      <c r="H18" s="2">
        <v>1.20859051732635</v>
      </c>
      <c r="I18" s="4">
        <v>4.7700077650453698E-2</v>
      </c>
      <c r="J18" s="4">
        <v>1.1844459258725135E-3</v>
      </c>
      <c r="K18" s="4">
        <v>0.22301724284972724</v>
      </c>
      <c r="L18" s="4">
        <v>6.2331446117943274E-3</v>
      </c>
      <c r="M18" s="4">
        <v>3.3781103810403605E-2</v>
      </c>
      <c r="N18" s="4">
        <v>4.071082812540572E-4</v>
      </c>
      <c r="O18" s="4">
        <v>0.43118866933092637</v>
      </c>
      <c r="P18" s="4">
        <v>1.0423567439281405E-2</v>
      </c>
      <c r="Q18" s="4">
        <v>2.8649760570485485E-4</v>
      </c>
      <c r="R18" s="4">
        <v>2.8498154633876882</v>
      </c>
      <c r="S18" s="2">
        <v>1</v>
      </c>
      <c r="T18" s="6">
        <v>83.424999999999997</v>
      </c>
      <c r="U18" s="1">
        <v>54.625</v>
      </c>
      <c r="V18" s="3">
        <v>204.41788639875693</v>
      </c>
      <c r="W18" s="1">
        <v>5.1767972067818571</v>
      </c>
      <c r="X18" s="3">
        <v>214.16957442326802</v>
      </c>
      <c r="Y18" s="1">
        <v>2.541263830432166</v>
      </c>
      <c r="Z18" s="3">
        <v>209.59305998693867</v>
      </c>
      <c r="AA18" s="1">
        <v>5.7310173957185349</v>
      </c>
      <c r="AB18" s="1">
        <v>1</v>
      </c>
      <c r="AC18" s="1" t="s">
        <v>41</v>
      </c>
    </row>
    <row r="19" spans="1:29">
      <c r="A19" s="1" t="str">
        <f t="shared" si="0"/>
        <v>Rep</v>
      </c>
      <c r="B19" s="1" t="s">
        <v>42</v>
      </c>
      <c r="C19" s="1" t="s">
        <v>43</v>
      </c>
      <c r="D19" s="1">
        <v>11825</v>
      </c>
      <c r="E19" s="2">
        <v>21.393914123056238</v>
      </c>
      <c r="F19" s="3">
        <v>143.69541592632862</v>
      </c>
      <c r="G19" s="3">
        <v>558.36346050177644</v>
      </c>
      <c r="H19" s="8">
        <v>0</v>
      </c>
      <c r="I19" s="4">
        <v>4.8255235117704305E-2</v>
      </c>
      <c r="J19" s="4">
        <v>1.1191499695056984E-3</v>
      </c>
      <c r="K19" s="4">
        <v>0.22282436392807911</v>
      </c>
      <c r="L19" s="4">
        <v>5.2955735416993568E-3</v>
      </c>
      <c r="M19" s="4">
        <v>3.3553092409756374E-2</v>
      </c>
      <c r="N19" s="4">
        <v>3.6190254348617278E-4</v>
      </c>
      <c r="O19" s="4">
        <v>0.45384625304117188</v>
      </c>
      <c r="P19" s="4">
        <v>1.0716647211374922E-2</v>
      </c>
      <c r="Q19" s="4">
        <v>2.9730180067938562E-4</v>
      </c>
      <c r="R19" s="4">
        <v>3.7647091336649994</v>
      </c>
      <c r="S19" s="2">
        <v>1</v>
      </c>
      <c r="T19" s="3">
        <v>122.31</v>
      </c>
      <c r="U19" s="1">
        <v>53.7</v>
      </c>
      <c r="V19" s="3">
        <v>204.25774030570236</v>
      </c>
      <c r="W19" s="1">
        <v>4.3994195422640452</v>
      </c>
      <c r="X19" s="3">
        <v>212.74759249556357</v>
      </c>
      <c r="Y19" s="1">
        <v>2.2601580804105765</v>
      </c>
      <c r="Z19" s="3">
        <v>215.45489509468646</v>
      </c>
      <c r="AA19" s="1">
        <v>5.9454169624115067</v>
      </c>
      <c r="AB19" s="1">
        <v>1</v>
      </c>
      <c r="AC19" s="1" t="s">
        <v>41</v>
      </c>
    </row>
    <row r="20" spans="1:29">
      <c r="A20" s="1" t="str">
        <f t="shared" si="0"/>
        <v>Rep</v>
      </c>
      <c r="B20" s="1" t="s">
        <v>44</v>
      </c>
      <c r="C20" s="1" t="s">
        <v>45</v>
      </c>
      <c r="D20" s="1">
        <v>9980</v>
      </c>
      <c r="E20" s="2">
        <v>10.91804512358318</v>
      </c>
      <c r="F20" s="3">
        <v>109.99481175658696</v>
      </c>
      <c r="G20" s="3">
        <v>271.49725706929985</v>
      </c>
      <c r="H20" s="2">
        <v>0.52281719968200047</v>
      </c>
      <c r="I20" s="4">
        <v>5.0927300468856469E-2</v>
      </c>
      <c r="J20" s="4">
        <v>1.6911259152775399E-3</v>
      </c>
      <c r="K20" s="4">
        <v>0.23809057827026409</v>
      </c>
      <c r="L20" s="4">
        <v>8.1194294446563526E-3</v>
      </c>
      <c r="M20" s="4">
        <v>3.4100652849439729E-2</v>
      </c>
      <c r="N20" s="4">
        <v>4.390920927536956E-4</v>
      </c>
      <c r="O20" s="4">
        <v>0.37758055485684588</v>
      </c>
      <c r="P20" s="4">
        <v>1.0845161432950501E-2</v>
      </c>
      <c r="Q20" s="4">
        <v>3.3117004244068193E-4</v>
      </c>
      <c r="R20" s="4">
        <v>2.389413452710929</v>
      </c>
      <c r="S20" s="2">
        <v>1</v>
      </c>
      <c r="T20" s="3">
        <v>238.95500000000001</v>
      </c>
      <c r="U20" s="1">
        <v>77.765000000000001</v>
      </c>
      <c r="V20" s="3">
        <v>216.8557004479764</v>
      </c>
      <c r="W20" s="1">
        <v>6.6605404170627995</v>
      </c>
      <c r="X20" s="3">
        <v>216.16189866219892</v>
      </c>
      <c r="Y20" s="1">
        <v>2.7397159786916663</v>
      </c>
      <c r="Z20" s="3">
        <v>218.02474855283333</v>
      </c>
      <c r="AA20" s="1">
        <v>6.6218692949546432</v>
      </c>
      <c r="AB20" s="1">
        <v>1</v>
      </c>
      <c r="AC20" s="1" t="s">
        <v>17</v>
      </c>
    </row>
    <row r="21" spans="1:29">
      <c r="A21" s="1" t="str">
        <f t="shared" si="0"/>
        <v>Rep</v>
      </c>
      <c r="B21" s="1" t="s">
        <v>46</v>
      </c>
      <c r="C21" s="1" t="s">
        <v>47</v>
      </c>
      <c r="D21" s="1">
        <v>11810</v>
      </c>
      <c r="E21" s="2">
        <v>17.298336422424995</v>
      </c>
      <c r="F21" s="3">
        <v>132.11548497314934</v>
      </c>
      <c r="G21" s="3">
        <v>449.57994317838802</v>
      </c>
      <c r="H21" s="8">
        <v>0</v>
      </c>
      <c r="I21" s="4">
        <v>4.9884332591240692E-2</v>
      </c>
      <c r="J21" s="4">
        <v>1.4247307089215119E-3</v>
      </c>
      <c r="K21" s="4">
        <v>0.23202152286295002</v>
      </c>
      <c r="L21" s="4">
        <v>7.0466934011399092E-3</v>
      </c>
      <c r="M21" s="4">
        <v>3.3726751080494423E-2</v>
      </c>
      <c r="N21" s="4">
        <v>4.0286555706640746E-4</v>
      </c>
      <c r="O21" s="4">
        <v>0.39330414977837591</v>
      </c>
      <c r="P21" s="4">
        <v>1.0563101213505564E-2</v>
      </c>
      <c r="Q21" s="4">
        <v>2.8156100060938049E-4</v>
      </c>
      <c r="R21" s="4">
        <v>3.4316615499994798</v>
      </c>
      <c r="S21" s="2">
        <v>1</v>
      </c>
      <c r="T21" s="3">
        <v>190.82</v>
      </c>
      <c r="U21" s="1">
        <v>66.655000000000001</v>
      </c>
      <c r="V21" s="3">
        <v>211.86610632585931</v>
      </c>
      <c r="W21" s="1">
        <v>5.8093906296065541</v>
      </c>
      <c r="X21" s="3">
        <v>213.83063475909643</v>
      </c>
      <c r="Y21" s="1">
        <v>2.5149584456748371</v>
      </c>
      <c r="Z21" s="3">
        <v>212.38406159234546</v>
      </c>
      <c r="AA21" s="1">
        <v>5.6314892612874026</v>
      </c>
      <c r="AB21" s="1">
        <v>1</v>
      </c>
      <c r="AC21" s="1" t="s">
        <v>17</v>
      </c>
    </row>
    <row r="22" spans="1:29">
      <c r="A22" s="1" t="str">
        <f t="shared" si="0"/>
        <v>Rep</v>
      </c>
      <c r="B22" s="1" t="s">
        <v>48</v>
      </c>
      <c r="C22" s="1" t="s">
        <v>49</v>
      </c>
      <c r="D22" s="1">
        <v>10176</v>
      </c>
      <c r="E22" s="2">
        <v>11.658140700816833</v>
      </c>
      <c r="F22" s="3">
        <v>113.82989436820583</v>
      </c>
      <c r="G22" s="3">
        <v>291.54409800220685</v>
      </c>
      <c r="H22" s="2">
        <v>0.20859915962164632</v>
      </c>
      <c r="I22" s="4">
        <v>4.7986296586371158E-2</v>
      </c>
      <c r="J22" s="4">
        <v>1.4614612498870566E-3</v>
      </c>
      <c r="K22" s="4">
        <v>0.22120341889492215</v>
      </c>
      <c r="L22" s="4">
        <v>6.9378100369846263E-3</v>
      </c>
      <c r="M22" s="4">
        <v>3.352708787630998E-2</v>
      </c>
      <c r="N22" s="4">
        <v>4.152843830287639E-4</v>
      </c>
      <c r="O22" s="4">
        <v>0.39492915642907123</v>
      </c>
      <c r="P22" s="4">
        <v>1.0804696459685927E-2</v>
      </c>
      <c r="Q22" s="4">
        <v>3.3366343173241414E-4</v>
      </c>
      <c r="R22" s="4">
        <v>2.5400493966850655</v>
      </c>
      <c r="S22" s="2">
        <v>1</v>
      </c>
      <c r="T22" s="6">
        <v>98.24</v>
      </c>
      <c r="U22" s="1">
        <v>67.584999999999994</v>
      </c>
      <c r="V22" s="3">
        <v>202.91088134622535</v>
      </c>
      <c r="W22" s="1">
        <v>5.7701686384858499</v>
      </c>
      <c r="X22" s="3">
        <v>212.58539656836592</v>
      </c>
      <c r="Y22" s="1">
        <v>2.5927940940526706</v>
      </c>
      <c r="Z22" s="3">
        <v>217.21562002974468</v>
      </c>
      <c r="AA22" s="1">
        <v>6.6719926350929555</v>
      </c>
      <c r="AB22" s="1">
        <v>1</v>
      </c>
      <c r="AC22" s="1" t="s">
        <v>41</v>
      </c>
    </row>
    <row r="23" spans="1:29">
      <c r="A23" s="1" t="str">
        <f t="shared" si="0"/>
        <v>Rep</v>
      </c>
      <c r="B23" s="1" t="s">
        <v>50</v>
      </c>
      <c r="C23" s="1" t="s">
        <v>51</v>
      </c>
      <c r="D23" s="1">
        <v>11006</v>
      </c>
      <c r="E23" s="2">
        <v>13.699953313211493</v>
      </c>
      <c r="F23" s="3">
        <v>113.27773878569577</v>
      </c>
      <c r="G23" s="3">
        <v>353.83377031672194</v>
      </c>
      <c r="H23" s="2">
        <v>0.40893662702622519</v>
      </c>
      <c r="I23" s="4">
        <v>4.8350671565093414E-2</v>
      </c>
      <c r="J23" s="4">
        <v>1.4013890999138637E-3</v>
      </c>
      <c r="K23" s="4">
        <v>0.22059898549654783</v>
      </c>
      <c r="L23" s="4">
        <v>6.4799902538188537E-3</v>
      </c>
      <c r="M23" s="4">
        <v>3.3148512940682884E-2</v>
      </c>
      <c r="N23" s="4">
        <v>3.5895175587536787E-4</v>
      </c>
      <c r="O23" s="4">
        <v>0.3686389240028593</v>
      </c>
      <c r="P23" s="4">
        <v>1.0427570864499129E-2</v>
      </c>
      <c r="Q23" s="4">
        <v>3.165036645791094E-4</v>
      </c>
      <c r="R23" s="4">
        <v>3.1657238043789628</v>
      </c>
      <c r="S23" s="2">
        <v>1</v>
      </c>
      <c r="T23" s="3">
        <v>116.755</v>
      </c>
      <c r="U23" s="1">
        <v>63.8825</v>
      </c>
      <c r="V23" s="3">
        <v>202.4081941173462</v>
      </c>
      <c r="W23" s="1">
        <v>5.3922842903914114</v>
      </c>
      <c r="X23" s="3">
        <v>210.22368013802708</v>
      </c>
      <c r="Y23" s="1">
        <v>2.2425837618769666</v>
      </c>
      <c r="Z23" s="3">
        <v>209.6731432185465</v>
      </c>
      <c r="AA23" s="1">
        <v>6.3312250593685384</v>
      </c>
      <c r="AB23" s="1">
        <v>1</v>
      </c>
      <c r="AC23" s="1" t="s">
        <v>14</v>
      </c>
    </row>
    <row r="24" spans="1:29">
      <c r="A24" s="1" t="str">
        <f t="shared" si="0"/>
        <v>Rep</v>
      </c>
      <c r="B24" s="1" t="s">
        <v>52</v>
      </c>
      <c r="C24" s="1" t="s">
        <v>53</v>
      </c>
      <c r="D24" s="1">
        <v>9996</v>
      </c>
      <c r="E24" s="2">
        <v>5.6875556601177353</v>
      </c>
      <c r="F24" s="6">
        <v>59.511868891362354</v>
      </c>
      <c r="G24" s="3">
        <v>147.14943298500873</v>
      </c>
      <c r="H24" s="5">
        <v>2.0229913235139209E-2</v>
      </c>
      <c r="I24" s="4">
        <v>5.0236678119137831E-2</v>
      </c>
      <c r="J24" s="4">
        <v>1.97974198730418E-3</v>
      </c>
      <c r="K24" s="4">
        <v>0.22767465820501329</v>
      </c>
      <c r="L24" s="4">
        <v>9.3478711555322926E-3</v>
      </c>
      <c r="M24" s="4">
        <v>3.298614807557386E-2</v>
      </c>
      <c r="N24" s="4">
        <v>4.7295783424912863E-4</v>
      </c>
      <c r="O24" s="4">
        <v>0.34921492368776752</v>
      </c>
      <c r="P24" s="4">
        <v>1.0132722240980425E-2</v>
      </c>
      <c r="Q24" s="4">
        <v>4.3215938983944788E-4</v>
      </c>
      <c r="R24" s="4">
        <v>2.4635228966279805</v>
      </c>
      <c r="S24" s="2">
        <v>1</v>
      </c>
      <c r="T24" s="3">
        <v>205.63</v>
      </c>
      <c r="U24" s="1">
        <v>86.097499999999997</v>
      </c>
      <c r="V24" s="3">
        <v>208.27725877848351</v>
      </c>
      <c r="W24" s="1">
        <v>7.7327183689630878</v>
      </c>
      <c r="X24" s="3">
        <v>209.21051174100066</v>
      </c>
      <c r="Y24" s="1">
        <v>2.9536840461361562</v>
      </c>
      <c r="Z24" s="3">
        <v>203.77423707445664</v>
      </c>
      <c r="AA24" s="1">
        <v>8.6472837673004257</v>
      </c>
      <c r="AB24" s="1">
        <v>1</v>
      </c>
      <c r="AC24" s="1" t="s">
        <v>17</v>
      </c>
    </row>
    <row r="25" spans="1:29">
      <c r="A25" s="1" t="str">
        <f t="shared" si="0"/>
        <v>Rep</v>
      </c>
      <c r="B25" s="1" t="s">
        <v>54</v>
      </c>
      <c r="C25" s="1" t="s">
        <v>55</v>
      </c>
      <c r="D25" s="1">
        <v>9959</v>
      </c>
      <c r="E25" s="2">
        <v>11.311018135516541</v>
      </c>
      <c r="F25" s="3">
        <v>116.07918815584721</v>
      </c>
      <c r="G25" s="3">
        <v>272.99024831922895</v>
      </c>
      <c r="H25" s="2">
        <v>0.43977427428365845</v>
      </c>
      <c r="I25" s="4">
        <v>5.1257702792208718E-2</v>
      </c>
      <c r="J25" s="4">
        <v>1.5872977294810358E-3</v>
      </c>
      <c r="K25" s="4">
        <v>0.23897096238296148</v>
      </c>
      <c r="L25" s="4">
        <v>7.5209159093037083E-3</v>
      </c>
      <c r="M25" s="4">
        <v>3.3849236381477341E-2</v>
      </c>
      <c r="N25" s="4">
        <v>4.0892854851672371E-4</v>
      </c>
      <c r="O25" s="4">
        <v>0.38386008484803991</v>
      </c>
      <c r="P25" s="4">
        <v>1.1546508573639459E-2</v>
      </c>
      <c r="Q25" s="4">
        <v>3.2182548642695967E-4</v>
      </c>
      <c r="R25" s="4">
        <v>2.317837830192254</v>
      </c>
      <c r="S25" s="2">
        <v>1</v>
      </c>
      <c r="T25" s="3">
        <v>253.77</v>
      </c>
      <c r="U25" s="1">
        <v>65.73</v>
      </c>
      <c r="V25" s="3">
        <v>217.57746462812185</v>
      </c>
      <c r="W25" s="1">
        <v>6.165447414220294</v>
      </c>
      <c r="X25" s="3">
        <v>214.59441900409468</v>
      </c>
      <c r="Y25" s="1">
        <v>2.5524454071975442</v>
      </c>
      <c r="Z25" s="3">
        <v>232.04358513382888</v>
      </c>
      <c r="AA25" s="1">
        <v>6.43055972304197</v>
      </c>
      <c r="AB25" s="1">
        <v>1</v>
      </c>
      <c r="AC25" s="1" t="s">
        <v>20</v>
      </c>
    </row>
    <row r="26" spans="1:29">
      <c r="A26" s="1" t="str">
        <f t="shared" si="0"/>
        <v>Rep</v>
      </c>
      <c r="B26" s="1" t="s">
        <v>56</v>
      </c>
      <c r="C26" s="1" t="s">
        <v>57</v>
      </c>
      <c r="D26" s="1">
        <v>10343</v>
      </c>
      <c r="E26" s="2">
        <v>12.185305459535122</v>
      </c>
      <c r="F26" s="3">
        <v>125.00761253096206</v>
      </c>
      <c r="G26" s="3">
        <v>305.88434504219117</v>
      </c>
      <c r="H26" s="2">
        <v>0.97302007437522642</v>
      </c>
      <c r="I26" s="4">
        <v>5.1315678377509055E-2</v>
      </c>
      <c r="J26" s="4">
        <v>1.657249658185771E-3</v>
      </c>
      <c r="K26" s="4">
        <v>0.23717863602582309</v>
      </c>
      <c r="L26" s="4">
        <v>8.1900353785276311E-3</v>
      </c>
      <c r="M26" s="4">
        <v>3.3352802153650891E-2</v>
      </c>
      <c r="N26" s="4">
        <v>3.9818505974763919E-4</v>
      </c>
      <c r="O26" s="4">
        <v>0.34573426445511835</v>
      </c>
      <c r="P26" s="4">
        <v>1.08812185705685E-2</v>
      </c>
      <c r="Q26" s="4">
        <v>3.3299930172690729E-4</v>
      </c>
      <c r="R26" s="4">
        <v>2.4339874957012477</v>
      </c>
      <c r="S26" s="2">
        <v>1</v>
      </c>
      <c r="T26" s="3">
        <v>253.77</v>
      </c>
      <c r="U26" s="1">
        <v>69.432500000000005</v>
      </c>
      <c r="V26" s="3">
        <v>216.10752264404158</v>
      </c>
      <c r="W26" s="1">
        <v>6.7233704253840125</v>
      </c>
      <c r="X26" s="3">
        <v>211.49823329161023</v>
      </c>
      <c r="Y26" s="1">
        <v>2.486641032886904</v>
      </c>
      <c r="Z26" s="3">
        <v>218.74571169423879</v>
      </c>
      <c r="AA26" s="1">
        <v>6.6582085207364505</v>
      </c>
      <c r="AB26" s="1">
        <v>1</v>
      </c>
      <c r="AC26" s="1" t="s">
        <v>33</v>
      </c>
    </row>
    <row r="27" spans="1:29">
      <c r="A27" s="1" t="str">
        <f t="shared" si="0"/>
        <v>Rep</v>
      </c>
      <c r="B27" s="1" t="s">
        <v>58</v>
      </c>
      <c r="C27" s="1" t="s">
        <v>59</v>
      </c>
      <c r="D27" s="1">
        <v>9749</v>
      </c>
      <c r="E27" s="2">
        <v>9.6425030744294293</v>
      </c>
      <c r="F27" s="3">
        <v>100.00354512937434</v>
      </c>
      <c r="G27" s="3">
        <v>241.32591597537996</v>
      </c>
      <c r="H27" s="2">
        <v>1.4223895825315185</v>
      </c>
      <c r="I27" s="4">
        <v>4.9507235110574699E-2</v>
      </c>
      <c r="J27" s="4">
        <v>1.5365263371134657E-3</v>
      </c>
      <c r="K27" s="4">
        <v>0.2259953329176696</v>
      </c>
      <c r="L27" s="4">
        <v>7.4684149272322715E-3</v>
      </c>
      <c r="M27" s="4">
        <v>3.3056341168049924E-2</v>
      </c>
      <c r="N27" s="4">
        <v>4.2342526997534314E-4</v>
      </c>
      <c r="O27" s="4">
        <v>0.38760825984021818</v>
      </c>
      <c r="P27" s="4">
        <v>1.0375450954029461E-2</v>
      </c>
      <c r="Q27" s="4">
        <v>2.8967937981569277E-4</v>
      </c>
      <c r="R27" s="4">
        <v>2.3939301172060281</v>
      </c>
      <c r="S27" s="2">
        <v>1</v>
      </c>
      <c r="T27" s="3">
        <v>172.30500000000001</v>
      </c>
      <c r="U27" s="1">
        <v>72.209999999999994</v>
      </c>
      <c r="V27" s="3">
        <v>206.88737447449122</v>
      </c>
      <c r="W27" s="1">
        <v>6.187024481096957</v>
      </c>
      <c r="X27" s="3">
        <v>209.64854120976042</v>
      </c>
      <c r="Y27" s="1">
        <v>2.6446563528117752</v>
      </c>
      <c r="Z27" s="3">
        <v>208.6305284526677</v>
      </c>
      <c r="AA27" s="1">
        <v>5.7949406644328434</v>
      </c>
      <c r="AB27" s="1">
        <v>1</v>
      </c>
      <c r="AC27" s="1" t="s">
        <v>20</v>
      </c>
    </row>
    <row r="28" spans="1:29">
      <c r="A28" s="1" t="str">
        <f t="shared" si="0"/>
        <v>Rep</v>
      </c>
      <c r="B28" s="1" t="s">
        <v>60</v>
      </c>
      <c r="C28" s="1" t="s">
        <v>61</v>
      </c>
      <c r="D28" s="1">
        <v>10322</v>
      </c>
      <c r="E28" s="2">
        <v>6.9694201283244652</v>
      </c>
      <c r="F28" s="6">
        <v>72.99845275873507</v>
      </c>
      <c r="G28" s="3">
        <v>176.02174934753401</v>
      </c>
      <c r="H28" s="2">
        <v>0.2948400177506742</v>
      </c>
      <c r="I28" s="4">
        <v>4.9410891315974426E-2</v>
      </c>
      <c r="J28" s="4">
        <v>1.850369475756326E-3</v>
      </c>
      <c r="K28" s="4">
        <v>0.22017230789846259</v>
      </c>
      <c r="L28" s="4">
        <v>7.69509039396716E-3</v>
      </c>
      <c r="M28" s="4">
        <v>3.2729180770231465E-2</v>
      </c>
      <c r="N28" s="4">
        <v>4.2933267056888383E-4</v>
      </c>
      <c r="O28" s="4">
        <v>0.37532524092767605</v>
      </c>
      <c r="P28" s="4">
        <v>1.0955648132367107E-2</v>
      </c>
      <c r="Q28" s="4">
        <v>4.0025351202515176E-4</v>
      </c>
      <c r="R28" s="4">
        <v>2.4665899336306993</v>
      </c>
      <c r="S28" s="2">
        <v>1</v>
      </c>
      <c r="T28" s="3">
        <v>168.6</v>
      </c>
      <c r="U28" s="1">
        <v>88.875</v>
      </c>
      <c r="V28" s="3">
        <v>202.05319059211982</v>
      </c>
      <c r="W28" s="1">
        <v>6.4050484122954003</v>
      </c>
      <c r="X28" s="3">
        <v>207.60669182747208</v>
      </c>
      <c r="Y28" s="1">
        <v>2.6822876716588717</v>
      </c>
      <c r="Z28" s="3">
        <v>220.23385084938715</v>
      </c>
      <c r="AA28" s="1">
        <v>8.0023445313074362</v>
      </c>
      <c r="AB28" s="1">
        <v>1</v>
      </c>
      <c r="AC28" s="1" t="s">
        <v>33</v>
      </c>
    </row>
    <row r="29" spans="1:29">
      <c r="A29" s="1" t="str">
        <f t="shared" si="0"/>
        <v>Rep</v>
      </c>
      <c r="B29" s="1" t="s">
        <v>62</v>
      </c>
      <c r="C29" s="1" t="s">
        <v>63</v>
      </c>
      <c r="D29" s="1">
        <v>11289</v>
      </c>
      <c r="E29" s="2">
        <v>12.301674420080156</v>
      </c>
      <c r="F29" s="3">
        <v>103.41390241531981</v>
      </c>
      <c r="G29" s="3">
        <v>313.50130978583383</v>
      </c>
      <c r="H29" s="2">
        <v>0.32947988584275717</v>
      </c>
      <c r="I29" s="4">
        <v>5.1543866462889332E-2</v>
      </c>
      <c r="J29" s="4">
        <v>1.5974470149082217E-3</v>
      </c>
      <c r="K29" s="4">
        <v>0.23793476488692322</v>
      </c>
      <c r="L29" s="4">
        <v>7.2349953960183736E-3</v>
      </c>
      <c r="M29" s="4">
        <v>3.3507654500579818E-2</v>
      </c>
      <c r="N29" s="4">
        <v>4.1293716374466967E-4</v>
      </c>
      <c r="O29" s="4">
        <v>0.40528411734227787</v>
      </c>
      <c r="P29" s="4">
        <v>1.0943695042412617E-2</v>
      </c>
      <c r="Q29" s="4">
        <v>3.2066553210769095E-4</v>
      </c>
      <c r="R29" s="4">
        <v>2.9389610320537556</v>
      </c>
      <c r="S29" s="2">
        <v>1</v>
      </c>
      <c r="T29" s="3">
        <v>264.88</v>
      </c>
      <c r="U29" s="1">
        <v>76.84</v>
      </c>
      <c r="V29" s="3">
        <v>216.72790670825484</v>
      </c>
      <c r="W29" s="1">
        <v>5.9361421736479842</v>
      </c>
      <c r="X29" s="3">
        <v>212.46418371562697</v>
      </c>
      <c r="Y29" s="1">
        <v>2.5782136995395235</v>
      </c>
      <c r="Z29" s="3">
        <v>219.9948690375154</v>
      </c>
      <c r="AA29" s="1">
        <v>6.4112027268867289</v>
      </c>
      <c r="AB29" s="1">
        <v>1</v>
      </c>
      <c r="AC29" s="1" t="s">
        <v>20</v>
      </c>
    </row>
    <row r="31" spans="1:29">
      <c r="A31" s="1" t="s">
        <v>0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ht="20.25">
      <c r="A32" s="132" t="s">
        <v>357</v>
      </c>
      <c r="B32" s="132"/>
      <c r="C32" s="132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>
      <c r="A33" s="1" t="str">
        <f t="shared" ref="A33:A52" si="1">IF(C33=91500,"std",IF(C33="GJ-1","std",IF(C33="YS-1","std",IF(C33="91500std","std",IF(C33="SRM 610","std",IF(C33="BCR-2G","std",IF(C33="BHVO-2G","std",IF(C33="BIR-1G","std","Rep"))))))))</f>
        <v>Rep</v>
      </c>
      <c r="B33" s="1" t="s">
        <v>65</v>
      </c>
      <c r="C33" s="1" t="s">
        <v>66</v>
      </c>
      <c r="D33" s="1">
        <v>11484</v>
      </c>
      <c r="E33" s="2">
        <v>14.640982018170305</v>
      </c>
      <c r="F33" s="3">
        <v>146.72695692137498</v>
      </c>
      <c r="G33" s="3">
        <v>390.6243500736681</v>
      </c>
      <c r="H33" s="2">
        <v>0.28726194292832141</v>
      </c>
      <c r="I33" s="4">
        <v>4.8492534104466245E-2</v>
      </c>
      <c r="J33" s="4">
        <v>1.7405810098962465E-3</v>
      </c>
      <c r="K33" s="4">
        <v>0.22941728750720325</v>
      </c>
      <c r="L33" s="4">
        <v>8.076840361280856E-3</v>
      </c>
      <c r="M33" s="4">
        <v>3.4413929439963561E-2</v>
      </c>
      <c r="N33" s="4">
        <v>4.5634274355830883E-4</v>
      </c>
      <c r="O33" s="4">
        <v>0.37665308303696071</v>
      </c>
      <c r="P33" s="4">
        <v>9.9959998926595576E-3</v>
      </c>
      <c r="Q33" s="4">
        <v>3.8465340848773348E-4</v>
      </c>
      <c r="R33" s="4">
        <v>2.6377628190409887</v>
      </c>
      <c r="S33" s="2">
        <v>1</v>
      </c>
      <c r="T33" s="3">
        <v>124.16</v>
      </c>
      <c r="U33" s="1">
        <v>85.174999999999997</v>
      </c>
      <c r="V33" s="3">
        <v>209.71752767954371</v>
      </c>
      <c r="W33" s="1">
        <v>6.6722346922927773</v>
      </c>
      <c r="X33" s="3">
        <v>218.11451788838937</v>
      </c>
      <c r="Y33" s="1">
        <v>2.8463423624764816</v>
      </c>
      <c r="Z33" s="3">
        <v>201.03830910577022</v>
      </c>
      <c r="AA33" s="1">
        <v>7.6977557805368795</v>
      </c>
      <c r="AB33" s="1">
        <v>1</v>
      </c>
      <c r="AC33" s="1" t="s">
        <v>14</v>
      </c>
    </row>
    <row r="34" spans="1:29">
      <c r="A34" s="1" t="str">
        <f t="shared" si="1"/>
        <v>Rep</v>
      </c>
      <c r="B34" s="1" t="s">
        <v>67</v>
      </c>
      <c r="C34" s="1" t="s">
        <v>68</v>
      </c>
      <c r="D34" s="1">
        <v>11159</v>
      </c>
      <c r="E34" s="2">
        <v>14.185671416553372</v>
      </c>
      <c r="F34" s="3">
        <v>140.92706620968409</v>
      </c>
      <c r="G34" s="3">
        <v>372.99093018060097</v>
      </c>
      <c r="H34" s="8">
        <v>0</v>
      </c>
      <c r="I34" s="4">
        <v>5.2234487971591061E-2</v>
      </c>
      <c r="J34" s="4">
        <v>1.7272863044737446E-3</v>
      </c>
      <c r="K34" s="4">
        <v>0.24672122949413072</v>
      </c>
      <c r="L34" s="4">
        <v>8.4756750306359714E-3</v>
      </c>
      <c r="M34" s="4">
        <v>3.4198264179919335E-2</v>
      </c>
      <c r="N34" s="4">
        <v>3.9123034391693736E-4</v>
      </c>
      <c r="O34" s="4">
        <v>0.33301262014263422</v>
      </c>
      <c r="P34" s="4">
        <v>1.0513230765560922E-2</v>
      </c>
      <c r="Q34" s="4">
        <v>4.4589462291635902E-4</v>
      </c>
      <c r="R34" s="4">
        <v>2.6503378478431361</v>
      </c>
      <c r="S34" s="2">
        <v>1</v>
      </c>
      <c r="T34" s="3">
        <v>294.505</v>
      </c>
      <c r="U34" s="1">
        <v>75.915000000000006</v>
      </c>
      <c r="V34" s="3">
        <v>223.90931489514799</v>
      </c>
      <c r="W34" s="1">
        <v>6.9046309651050013</v>
      </c>
      <c r="X34" s="3">
        <v>216.7703630001383</v>
      </c>
      <c r="Y34" s="1">
        <v>2.4414434914634242</v>
      </c>
      <c r="Z34" s="3">
        <v>211.3865803310683</v>
      </c>
      <c r="AA34" s="1">
        <v>8.9187589885174923</v>
      </c>
      <c r="AB34" s="1">
        <v>1</v>
      </c>
      <c r="AC34" s="1" t="s">
        <v>14</v>
      </c>
    </row>
    <row r="35" spans="1:29">
      <c r="A35" s="1" t="str">
        <f t="shared" si="1"/>
        <v>Rep</v>
      </c>
      <c r="B35" s="1" t="s">
        <v>69</v>
      </c>
      <c r="C35" s="1" t="s">
        <v>70</v>
      </c>
      <c r="D35" s="1">
        <v>11065</v>
      </c>
      <c r="E35" s="2">
        <v>14.579422912208148</v>
      </c>
      <c r="F35" s="3">
        <v>153.15028766791832</v>
      </c>
      <c r="G35" s="3">
        <v>377.70367238821257</v>
      </c>
      <c r="H35" s="2">
        <v>1.9447894953772891</v>
      </c>
      <c r="I35" s="4">
        <v>5.0699884936237748E-2</v>
      </c>
      <c r="J35" s="4">
        <v>1.5626681048019658E-3</v>
      </c>
      <c r="K35" s="4">
        <v>0.24136747446889067</v>
      </c>
      <c r="L35" s="4">
        <v>7.864733330601224E-3</v>
      </c>
      <c r="M35" s="4">
        <v>3.4443058398066294E-2</v>
      </c>
      <c r="N35" s="4">
        <v>3.3746485731052476E-4</v>
      </c>
      <c r="O35" s="4">
        <v>0.30069180349220004</v>
      </c>
      <c r="P35" s="4">
        <v>1.028819007513597E-2</v>
      </c>
      <c r="Q35" s="4">
        <v>5.0613229342626935E-4</v>
      </c>
      <c r="R35" s="4">
        <v>2.4574204117508556</v>
      </c>
      <c r="S35" s="2">
        <v>1</v>
      </c>
      <c r="T35" s="3">
        <v>227.845</v>
      </c>
      <c r="U35" s="1">
        <v>72.209999999999994</v>
      </c>
      <c r="V35" s="3">
        <v>219.53959889177742</v>
      </c>
      <c r="W35" s="1">
        <v>6.4347319578217652</v>
      </c>
      <c r="X35" s="3">
        <v>218.29604549492871</v>
      </c>
      <c r="Y35" s="1">
        <v>2.1063055141300526</v>
      </c>
      <c r="Z35" s="3">
        <v>206.88482790191159</v>
      </c>
      <c r="AA35" s="1">
        <v>10.125884490113709</v>
      </c>
      <c r="AB35" s="1">
        <v>1</v>
      </c>
      <c r="AC35" s="1" t="s">
        <v>17</v>
      </c>
    </row>
    <row r="36" spans="1:29">
      <c r="A36" s="1" t="str">
        <f t="shared" si="1"/>
        <v>Rep</v>
      </c>
      <c r="B36" s="1" t="s">
        <v>71</v>
      </c>
      <c r="C36" s="1" t="s">
        <v>72</v>
      </c>
      <c r="D36" s="1">
        <v>11497</v>
      </c>
      <c r="E36" s="2">
        <v>19.581627953507429</v>
      </c>
      <c r="F36" s="3">
        <v>195.52752859937056</v>
      </c>
      <c r="G36" s="3">
        <v>516.20692565684328</v>
      </c>
      <c r="H36" s="8">
        <v>0</v>
      </c>
      <c r="I36" s="4">
        <v>5.0257738787957841E-2</v>
      </c>
      <c r="J36" s="4">
        <v>1.7285464273650408E-3</v>
      </c>
      <c r="K36" s="4">
        <v>0.23548014842911766</v>
      </c>
      <c r="L36" s="4">
        <v>7.8113375051995036E-3</v>
      </c>
      <c r="M36" s="4">
        <v>3.4037349920094835E-2</v>
      </c>
      <c r="N36" s="4">
        <v>3.7215293755354006E-4</v>
      </c>
      <c r="O36" s="4">
        <v>0.32960562147375472</v>
      </c>
      <c r="P36" s="4">
        <v>1.1092354018197673E-2</v>
      </c>
      <c r="Q36" s="4">
        <v>4.2758512496606107E-4</v>
      </c>
      <c r="R36" s="4">
        <v>2.6272385210403648</v>
      </c>
      <c r="S36" s="2">
        <v>1</v>
      </c>
      <c r="T36" s="3">
        <v>205.63</v>
      </c>
      <c r="U36" s="1">
        <v>79.617500000000007</v>
      </c>
      <c r="V36" s="3">
        <v>214.71257417484512</v>
      </c>
      <c r="W36" s="1">
        <v>6.4214311520401859</v>
      </c>
      <c r="X36" s="3">
        <v>215.76726648477276</v>
      </c>
      <c r="Y36" s="1">
        <v>2.3230063407640853</v>
      </c>
      <c r="Z36" s="3">
        <v>222.96685282466632</v>
      </c>
      <c r="AA36" s="1">
        <v>8.5476348141024516</v>
      </c>
      <c r="AB36" s="1">
        <v>1</v>
      </c>
      <c r="AC36" s="1" t="s">
        <v>17</v>
      </c>
    </row>
    <row r="37" spans="1:29">
      <c r="A37" s="1" t="str">
        <f t="shared" si="1"/>
        <v>Rep</v>
      </c>
      <c r="B37" s="1" t="s">
        <v>73</v>
      </c>
      <c r="C37" s="1" t="s">
        <v>74</v>
      </c>
      <c r="D37" s="1">
        <v>11690</v>
      </c>
      <c r="E37" s="2">
        <v>16.71805408710221</v>
      </c>
      <c r="F37" s="3">
        <v>156.75722696720487</v>
      </c>
      <c r="G37" s="3">
        <v>435.48458506025099</v>
      </c>
      <c r="H37" s="2">
        <v>0.79197445808829769</v>
      </c>
      <c r="I37" s="4">
        <v>5.2257702450248487E-2</v>
      </c>
      <c r="J37" s="4">
        <v>1.6622636983170201E-3</v>
      </c>
      <c r="K37" s="4">
        <v>0.24835693239694057</v>
      </c>
      <c r="L37" s="4">
        <v>7.8072607643799863E-3</v>
      </c>
      <c r="M37" s="4">
        <v>3.4480858723578083E-2</v>
      </c>
      <c r="N37" s="4">
        <v>3.7336229638593611E-4</v>
      </c>
      <c r="O37" s="4">
        <v>0.3444530128358807</v>
      </c>
      <c r="P37" s="4">
        <v>1.1942104569029659E-2</v>
      </c>
      <c r="Q37" s="4">
        <v>4.0246669268965025E-4</v>
      </c>
      <c r="R37" s="4">
        <v>2.7512751792085877</v>
      </c>
      <c r="S37" s="2">
        <v>1</v>
      </c>
      <c r="T37" s="3">
        <v>298.20999999999998</v>
      </c>
      <c r="U37" s="1">
        <v>67.584999999999994</v>
      </c>
      <c r="V37" s="3">
        <v>225.24062809485133</v>
      </c>
      <c r="W37" s="1">
        <v>6.3520821466821786</v>
      </c>
      <c r="X37" s="3">
        <v>218.53160423392106</v>
      </c>
      <c r="Y37" s="1">
        <v>2.3296147631440021</v>
      </c>
      <c r="Z37" s="3">
        <v>239.94664587967787</v>
      </c>
      <c r="AA37" s="1">
        <v>8.0387491325584843</v>
      </c>
      <c r="AB37" s="1">
        <v>1</v>
      </c>
      <c r="AC37" s="1" t="s">
        <v>14</v>
      </c>
    </row>
    <row r="38" spans="1:29">
      <c r="A38" s="1" t="str">
        <f t="shared" si="1"/>
        <v>Rep</v>
      </c>
      <c r="B38" s="1" t="s">
        <v>75</v>
      </c>
      <c r="C38" s="1" t="s">
        <v>76</v>
      </c>
      <c r="D38" s="1">
        <v>11658</v>
      </c>
      <c r="E38" s="2">
        <v>11.932053296915567</v>
      </c>
      <c r="F38" s="3">
        <v>106.46642111880115</v>
      </c>
      <c r="G38" s="3">
        <v>308.96646220905097</v>
      </c>
      <c r="H38" s="8">
        <v>0</v>
      </c>
      <c r="I38" s="4">
        <v>5.2220985564805054E-2</v>
      </c>
      <c r="J38" s="4">
        <v>1.7835096213686767E-3</v>
      </c>
      <c r="K38" s="4">
        <v>0.25107166447569312</v>
      </c>
      <c r="L38" s="4">
        <v>8.7973419381620691E-3</v>
      </c>
      <c r="M38" s="4">
        <v>3.4813818699038046E-2</v>
      </c>
      <c r="N38" s="4">
        <v>3.4046848654732654E-4</v>
      </c>
      <c r="O38" s="4">
        <v>0.27910748669889035</v>
      </c>
      <c r="P38" s="4">
        <v>1.1351809485073869E-2</v>
      </c>
      <c r="Q38" s="4">
        <v>4.9745001765961387E-4</v>
      </c>
      <c r="R38" s="4">
        <v>2.906875129191127</v>
      </c>
      <c r="S38" s="2">
        <v>1</v>
      </c>
      <c r="T38" s="3">
        <v>294.505</v>
      </c>
      <c r="U38" s="1">
        <v>77.767499999999998</v>
      </c>
      <c r="V38" s="3">
        <v>227.44632745693357</v>
      </c>
      <c r="W38" s="1">
        <v>7.141691098544487</v>
      </c>
      <c r="X38" s="3">
        <v>220.60612551870781</v>
      </c>
      <c r="Y38" s="1">
        <v>2.1243049460754739</v>
      </c>
      <c r="Z38" s="3">
        <v>228.1528285653703</v>
      </c>
      <c r="AA38" s="1">
        <v>9.9417168974409478</v>
      </c>
      <c r="AB38" s="1">
        <v>1</v>
      </c>
      <c r="AC38" s="1" t="s">
        <v>14</v>
      </c>
    </row>
    <row r="39" spans="1:29">
      <c r="A39" s="1" t="str">
        <f t="shared" si="1"/>
        <v>Rep</v>
      </c>
      <c r="B39" s="1" t="s">
        <v>77</v>
      </c>
      <c r="C39" s="1" t="s">
        <v>78</v>
      </c>
      <c r="D39" s="1">
        <v>10870</v>
      </c>
      <c r="E39" s="2">
        <v>11.74494173673866</v>
      </c>
      <c r="F39" s="3">
        <v>121.37778517460958</v>
      </c>
      <c r="G39" s="3">
        <v>302.5173368196991</v>
      </c>
      <c r="H39" s="8">
        <v>0</v>
      </c>
      <c r="I39" s="4">
        <v>5.9087599878024415E-2</v>
      </c>
      <c r="J39" s="4">
        <v>2.2149146311489691E-3</v>
      </c>
      <c r="K39" s="4">
        <v>0.27624200560213252</v>
      </c>
      <c r="L39" s="4">
        <v>9.931171437363032E-3</v>
      </c>
      <c r="M39" s="4">
        <v>3.393818520693604E-2</v>
      </c>
      <c r="N39" s="4">
        <v>3.649483687053819E-4</v>
      </c>
      <c r="O39" s="4">
        <v>0.29911077000226688</v>
      </c>
      <c r="P39" s="4">
        <v>1.2230496187256286E-2</v>
      </c>
      <c r="Q39" s="4">
        <v>5.2978660188017241E-4</v>
      </c>
      <c r="R39" s="4">
        <v>2.4779801151997107</v>
      </c>
      <c r="S39" s="2">
        <v>1</v>
      </c>
      <c r="T39" s="3">
        <v>568.54999999999995</v>
      </c>
      <c r="U39" s="1">
        <v>81.467500000000001</v>
      </c>
      <c r="V39" s="3">
        <v>247.67205818378099</v>
      </c>
      <c r="W39" s="1">
        <v>7.9030729448024317</v>
      </c>
      <c r="X39" s="3">
        <v>215.14902240702335</v>
      </c>
      <c r="Y39" s="1">
        <v>2.2783500104847052</v>
      </c>
      <c r="Z39" s="3">
        <v>245.70607300855411</v>
      </c>
      <c r="AA39" s="1">
        <v>10.578784021853094</v>
      </c>
      <c r="AB39" s="1">
        <v>1</v>
      </c>
      <c r="AC39" s="1" t="s">
        <v>79</v>
      </c>
    </row>
    <row r="40" spans="1:29">
      <c r="A40" s="1" t="str">
        <f t="shared" si="1"/>
        <v>Rep</v>
      </c>
      <c r="B40" s="1" t="s">
        <v>80</v>
      </c>
      <c r="C40" s="1" t="s">
        <v>81</v>
      </c>
      <c r="D40" s="1">
        <v>10395</v>
      </c>
      <c r="E40" s="2">
        <v>11.492521781462493</v>
      </c>
      <c r="F40" s="3">
        <v>115.56112422437752</v>
      </c>
      <c r="G40" s="3">
        <v>305.69253012578309</v>
      </c>
      <c r="H40" s="2">
        <v>0.62869549670434155</v>
      </c>
      <c r="I40" s="4">
        <v>5.2111892852696788E-2</v>
      </c>
      <c r="J40" s="4">
        <v>1.6393565947483194E-3</v>
      </c>
      <c r="K40" s="4">
        <v>0.2426331759760848</v>
      </c>
      <c r="L40" s="4">
        <v>7.7709824729205812E-3</v>
      </c>
      <c r="M40" s="4">
        <v>3.3710785735459936E-2</v>
      </c>
      <c r="N40" s="4">
        <v>3.4069708199970775E-4</v>
      </c>
      <c r="O40" s="4">
        <v>0.3155540745241861</v>
      </c>
      <c r="P40" s="4">
        <v>1.0387073470607158E-2</v>
      </c>
      <c r="Q40" s="4">
        <v>5.4844185451090235E-4</v>
      </c>
      <c r="R40" s="4">
        <v>2.6399887772311863</v>
      </c>
      <c r="S40" s="2">
        <v>1</v>
      </c>
      <c r="T40" s="3">
        <v>300.06</v>
      </c>
      <c r="U40" s="1">
        <v>72.212500000000006</v>
      </c>
      <c r="V40" s="3">
        <v>220.57435866277874</v>
      </c>
      <c r="W40" s="1">
        <v>6.3516128887797541</v>
      </c>
      <c r="X40" s="3">
        <v>213.73107264433196</v>
      </c>
      <c r="Y40" s="1">
        <v>2.1277833093101313</v>
      </c>
      <c r="Z40" s="3">
        <v>208.86303173476179</v>
      </c>
      <c r="AA40" s="1">
        <v>10.971272611811314</v>
      </c>
      <c r="AB40" s="1">
        <v>1</v>
      </c>
      <c r="AC40" s="1" t="s">
        <v>14</v>
      </c>
    </row>
    <row r="41" spans="1:29">
      <c r="A41" s="1" t="str">
        <f t="shared" si="1"/>
        <v>Rep</v>
      </c>
      <c r="B41" s="1" t="s">
        <v>82</v>
      </c>
      <c r="C41" s="1" t="s">
        <v>83</v>
      </c>
      <c r="D41" s="1">
        <v>9653</v>
      </c>
      <c r="E41" s="2">
        <v>10.554903950381675</v>
      </c>
      <c r="F41" s="3">
        <v>115.54607829202574</v>
      </c>
      <c r="G41" s="3">
        <v>272.97241386933939</v>
      </c>
      <c r="H41" s="8">
        <v>0</v>
      </c>
      <c r="I41" s="4">
        <v>4.9876100134612772E-2</v>
      </c>
      <c r="J41" s="4">
        <v>1.8703041822237265E-3</v>
      </c>
      <c r="K41" s="4">
        <v>0.23790687110485501</v>
      </c>
      <c r="L41" s="4">
        <v>8.7983080041295781E-3</v>
      </c>
      <c r="M41" s="4">
        <v>3.4729316310217126E-2</v>
      </c>
      <c r="N41" s="4">
        <v>5.2759968586805659E-4</v>
      </c>
      <c r="O41" s="4">
        <v>0.41078645826725968</v>
      </c>
      <c r="P41" s="4">
        <v>1.1557127822729553E-2</v>
      </c>
      <c r="Q41" s="4">
        <v>5.6552722891931202E-4</v>
      </c>
      <c r="R41" s="4">
        <v>2.3406765196368666</v>
      </c>
      <c r="S41" s="2">
        <v>1</v>
      </c>
      <c r="T41" s="3">
        <v>190.82</v>
      </c>
      <c r="U41" s="1">
        <v>88.875</v>
      </c>
      <c r="V41" s="3">
        <v>216.70502731791524</v>
      </c>
      <c r="W41" s="1">
        <v>7.2182449730071525</v>
      </c>
      <c r="X41" s="3">
        <v>220.07969300439541</v>
      </c>
      <c r="Y41" s="1">
        <v>3.289119543182311</v>
      </c>
      <c r="Z41" s="3">
        <v>232.25577267001466</v>
      </c>
      <c r="AA41" s="1">
        <v>11.299970314984149</v>
      </c>
      <c r="AB41" s="1">
        <v>1</v>
      </c>
      <c r="AC41" s="1" t="s">
        <v>20</v>
      </c>
    </row>
    <row r="42" spans="1:29">
      <c r="A42" s="1" t="str">
        <f t="shared" si="1"/>
        <v>Rep</v>
      </c>
      <c r="B42" s="1" t="s">
        <v>84</v>
      </c>
      <c r="C42" s="1" t="s">
        <v>85</v>
      </c>
      <c r="D42" s="1">
        <v>11171</v>
      </c>
      <c r="E42" s="2">
        <v>18.951922743986945</v>
      </c>
      <c r="F42" s="3">
        <v>232.16827883832912</v>
      </c>
      <c r="G42" s="3">
        <v>466.56511510306888</v>
      </c>
      <c r="H42" s="2">
        <v>2.2106161397977968</v>
      </c>
      <c r="I42" s="4">
        <v>5.3232598028639472E-2</v>
      </c>
      <c r="J42" s="4">
        <v>1.6920787560151E-3</v>
      </c>
      <c r="K42" s="4">
        <v>0.25882721789146146</v>
      </c>
      <c r="L42" s="4">
        <v>8.8743106486660756E-3</v>
      </c>
      <c r="M42" s="4">
        <v>3.5123305282767907E-2</v>
      </c>
      <c r="N42" s="4">
        <v>3.6460851140118474E-4</v>
      </c>
      <c r="O42" s="4">
        <v>0.30276574748291901</v>
      </c>
      <c r="P42" s="4">
        <v>1.1444408761801153E-2</v>
      </c>
      <c r="Q42" s="4">
        <v>4.1709260602886678E-4</v>
      </c>
      <c r="R42" s="4">
        <v>2.0186349232727063</v>
      </c>
      <c r="S42" s="2">
        <v>1</v>
      </c>
      <c r="T42" s="3">
        <v>338.94499999999999</v>
      </c>
      <c r="U42" s="1">
        <v>72.215000000000003</v>
      </c>
      <c r="V42" s="3">
        <v>233.72138708228732</v>
      </c>
      <c r="W42" s="1">
        <v>7.1598748899968463</v>
      </c>
      <c r="X42" s="3">
        <v>222.53379635883269</v>
      </c>
      <c r="Y42" s="1">
        <v>2.273841797976452</v>
      </c>
      <c r="Z42" s="3">
        <v>230.00337358333979</v>
      </c>
      <c r="AA42" s="1">
        <v>8.3349820743666037</v>
      </c>
      <c r="AB42" s="1">
        <v>1</v>
      </c>
      <c r="AC42" s="1" t="s">
        <v>41</v>
      </c>
    </row>
    <row r="43" spans="1:29">
      <c r="A43" s="1" t="str">
        <f t="shared" si="1"/>
        <v>Rep</v>
      </c>
      <c r="B43" s="1" t="s">
        <v>87</v>
      </c>
      <c r="C43" s="1" t="s">
        <v>88</v>
      </c>
      <c r="D43" s="1">
        <v>10905</v>
      </c>
      <c r="E43" s="2">
        <v>12.558757878868494</v>
      </c>
      <c r="F43" s="3">
        <v>117.22077323878752</v>
      </c>
      <c r="G43" s="3">
        <v>329.70274969889232</v>
      </c>
      <c r="H43" s="8">
        <v>0</v>
      </c>
      <c r="I43" s="4">
        <v>4.7697763746485537E-2</v>
      </c>
      <c r="J43" s="4">
        <v>1.3680021905280598E-3</v>
      </c>
      <c r="K43" s="4">
        <v>0.22859452630002375</v>
      </c>
      <c r="L43" s="4">
        <v>7.0529543905592526E-3</v>
      </c>
      <c r="M43" s="4">
        <v>3.4630630286082757E-2</v>
      </c>
      <c r="N43" s="4">
        <v>3.3472804910552641E-4</v>
      </c>
      <c r="O43" s="4">
        <v>0.31327552180515272</v>
      </c>
      <c r="P43" s="4">
        <v>1.1430686537618726E-2</v>
      </c>
      <c r="Q43" s="4">
        <v>5.5377332832452222E-4</v>
      </c>
      <c r="R43" s="4">
        <v>2.8148317208509321</v>
      </c>
      <c r="S43" s="2">
        <v>1</v>
      </c>
      <c r="T43" s="6">
        <v>83.424999999999997</v>
      </c>
      <c r="U43" s="1">
        <v>68.512500000000003</v>
      </c>
      <c r="V43" s="3">
        <v>209.03777682305483</v>
      </c>
      <c r="W43" s="1">
        <v>5.8307108452708185</v>
      </c>
      <c r="X43" s="3">
        <v>219.46484493305402</v>
      </c>
      <c r="Y43" s="1">
        <v>2.0889354405408476</v>
      </c>
      <c r="Z43" s="3">
        <v>229.72915326202386</v>
      </c>
      <c r="AA43" s="1">
        <v>11.066495353460638</v>
      </c>
      <c r="AB43" s="1">
        <v>1</v>
      </c>
      <c r="AC43" s="1" t="s">
        <v>41</v>
      </c>
    </row>
    <row r="44" spans="1:29">
      <c r="A44" s="1" t="str">
        <f t="shared" si="1"/>
        <v>Rep</v>
      </c>
      <c r="B44" s="1" t="s">
        <v>90</v>
      </c>
      <c r="C44" s="1" t="s">
        <v>91</v>
      </c>
      <c r="D44" s="1">
        <v>12310</v>
      </c>
      <c r="E44" s="2">
        <v>27.576735881045522</v>
      </c>
      <c r="F44" s="3">
        <v>229.04239827120907</v>
      </c>
      <c r="G44" s="3">
        <v>740.60288166719749</v>
      </c>
      <c r="H44" s="2">
        <v>1.8891461740815205</v>
      </c>
      <c r="I44" s="4">
        <v>5.3504278928873855E-2</v>
      </c>
      <c r="J44" s="4">
        <v>1.3199880256657246E-3</v>
      </c>
      <c r="K44" s="4">
        <v>0.2532441611043228</v>
      </c>
      <c r="L44" s="4">
        <v>6.3697237791115954E-3</v>
      </c>
      <c r="M44" s="4">
        <v>3.4302721189319041E-2</v>
      </c>
      <c r="N44" s="4">
        <v>3.5381263333900077E-4</v>
      </c>
      <c r="O44" s="4">
        <v>0.4100752927979518</v>
      </c>
      <c r="P44" s="4">
        <v>1.1193321561673759E-2</v>
      </c>
      <c r="Q44" s="4">
        <v>4.0000368500977949E-4</v>
      </c>
      <c r="R44" s="4">
        <v>3.2278089038194411</v>
      </c>
      <c r="S44" s="2">
        <v>1</v>
      </c>
      <c r="T44" s="3">
        <v>350.05500000000001</v>
      </c>
      <c r="U44" s="1">
        <v>55.55</v>
      </c>
      <c r="V44" s="3">
        <v>229.20801964511239</v>
      </c>
      <c r="W44" s="1">
        <v>5.1631268215800397</v>
      </c>
      <c r="X44" s="3">
        <v>217.42143655741555</v>
      </c>
      <c r="Y44" s="1">
        <v>2.2083024122188615</v>
      </c>
      <c r="Z44" s="3">
        <v>224.98514240252291</v>
      </c>
      <c r="AA44" s="1">
        <v>7.995469975064073</v>
      </c>
      <c r="AB44" s="1">
        <v>1</v>
      </c>
      <c r="AC44" s="1" t="s">
        <v>92</v>
      </c>
    </row>
    <row r="45" spans="1:29">
      <c r="A45" s="1" t="str">
        <f t="shared" si="1"/>
        <v>Rep</v>
      </c>
      <c r="B45" s="1" t="s">
        <v>93</v>
      </c>
      <c r="C45" s="1" t="s">
        <v>94</v>
      </c>
      <c r="D45" s="1">
        <v>10911</v>
      </c>
      <c r="E45" s="2">
        <v>15.601845548029088</v>
      </c>
      <c r="F45" s="3">
        <v>184.59472365103969</v>
      </c>
      <c r="G45" s="3">
        <v>407.47353196188703</v>
      </c>
      <c r="H45" s="8">
        <v>0</v>
      </c>
      <c r="I45" s="4">
        <v>4.8235058813126987E-2</v>
      </c>
      <c r="J45" s="4">
        <v>1.5941349617344944E-3</v>
      </c>
      <c r="K45" s="4">
        <v>0.22795811543497482</v>
      </c>
      <c r="L45" s="4">
        <v>7.6366211828423295E-3</v>
      </c>
      <c r="M45" s="4">
        <v>3.4266387186644452E-2</v>
      </c>
      <c r="N45" s="4">
        <v>3.6929689702904102E-4</v>
      </c>
      <c r="O45" s="4">
        <v>0.32170747415303808</v>
      </c>
      <c r="P45" s="4">
        <v>1.064455000034112E-2</v>
      </c>
      <c r="Q45" s="4">
        <v>4.2179364224209664E-4</v>
      </c>
      <c r="R45" s="4">
        <v>2.2118703657215995</v>
      </c>
      <c r="S45" s="2">
        <v>1</v>
      </c>
      <c r="T45" s="3">
        <v>109.35</v>
      </c>
      <c r="U45" s="1">
        <v>77.77</v>
      </c>
      <c r="V45" s="3">
        <v>208.51167303780917</v>
      </c>
      <c r="W45" s="1">
        <v>6.3162172302382489</v>
      </c>
      <c r="X45" s="3">
        <v>217.19497660574194</v>
      </c>
      <c r="Y45" s="1">
        <v>2.304753664264267</v>
      </c>
      <c r="Z45" s="3">
        <v>214.01304957107212</v>
      </c>
      <c r="AA45" s="1">
        <v>8.4355963072229336</v>
      </c>
      <c r="AB45" s="1">
        <v>1</v>
      </c>
      <c r="AC45" s="1" t="s">
        <v>41</v>
      </c>
    </row>
    <row r="46" spans="1:29">
      <c r="A46" s="1" t="str">
        <f t="shared" si="1"/>
        <v>Rep</v>
      </c>
      <c r="B46" s="1" t="s">
        <v>95</v>
      </c>
      <c r="C46" s="1" t="s">
        <v>96</v>
      </c>
      <c r="D46" s="1">
        <v>10459</v>
      </c>
      <c r="E46" s="2">
        <v>11.162756952006498</v>
      </c>
      <c r="F46" s="3">
        <v>112.4462785449786</v>
      </c>
      <c r="G46" s="3">
        <v>295.8660109180197</v>
      </c>
      <c r="H46" s="8">
        <v>0</v>
      </c>
      <c r="I46" s="4">
        <v>5.0554018056892497E-2</v>
      </c>
      <c r="J46" s="4">
        <v>2.2521845931441843E-3</v>
      </c>
      <c r="K46" s="4">
        <v>0.23967786965826507</v>
      </c>
      <c r="L46" s="4">
        <v>1.0275280771784082E-2</v>
      </c>
      <c r="M46" s="4">
        <v>3.4506968017784197E-2</v>
      </c>
      <c r="N46" s="4">
        <v>4.1472501288993587E-4</v>
      </c>
      <c r="O46" s="4">
        <v>0.28034167641990909</v>
      </c>
      <c r="P46" s="4">
        <v>1.0419256326272502E-2</v>
      </c>
      <c r="Q46" s="4">
        <v>5.3374373965638599E-4</v>
      </c>
      <c r="R46" s="4">
        <v>2.6458084799924264</v>
      </c>
      <c r="S46" s="2">
        <v>1</v>
      </c>
      <c r="T46" s="3">
        <v>220.44</v>
      </c>
      <c r="U46" s="1">
        <v>99.06</v>
      </c>
      <c r="V46" s="3">
        <v>218.15663637504269</v>
      </c>
      <c r="W46" s="1">
        <v>8.4174823580312967</v>
      </c>
      <c r="X46" s="3">
        <v>218.6943034265305</v>
      </c>
      <c r="Y46" s="1">
        <v>2.5870092941183853</v>
      </c>
      <c r="Z46" s="3">
        <v>209.50682151281322</v>
      </c>
      <c r="AA46" s="1">
        <v>10.676904962458966</v>
      </c>
      <c r="AB46" s="1">
        <v>1</v>
      </c>
      <c r="AC46" s="1" t="s">
        <v>17</v>
      </c>
    </row>
    <row r="47" spans="1:29">
      <c r="A47" s="1" t="str">
        <f t="shared" si="1"/>
        <v>Rep</v>
      </c>
      <c r="B47" s="1" t="s">
        <v>97</v>
      </c>
      <c r="C47" s="1" t="s">
        <v>98</v>
      </c>
      <c r="D47" s="1">
        <v>10644</v>
      </c>
      <c r="E47" s="2">
        <v>10.421357405903397</v>
      </c>
      <c r="F47" s="3">
        <v>109.80037493651029</v>
      </c>
      <c r="G47" s="3">
        <v>275.0512372905755</v>
      </c>
      <c r="H47" s="8">
        <v>0</v>
      </c>
      <c r="I47" s="4">
        <v>5.2194224981183653E-2</v>
      </c>
      <c r="J47" s="4">
        <v>1.8516099420545981E-3</v>
      </c>
      <c r="K47" s="4">
        <v>0.24714022773613567</v>
      </c>
      <c r="L47" s="4">
        <v>8.5306305103444481E-3</v>
      </c>
      <c r="M47" s="4">
        <v>3.4409449698875071E-2</v>
      </c>
      <c r="N47" s="4">
        <v>3.8340958815707993E-4</v>
      </c>
      <c r="O47" s="4">
        <v>0.32281042613000582</v>
      </c>
      <c r="P47" s="4">
        <v>1.0517518115004492E-2</v>
      </c>
      <c r="Q47" s="4">
        <v>4.7737643852156135E-4</v>
      </c>
      <c r="R47" s="4">
        <v>2.5156774679382461</v>
      </c>
      <c r="S47" s="2">
        <v>1</v>
      </c>
      <c r="T47" s="3">
        <v>294.505</v>
      </c>
      <c r="U47" s="1">
        <v>81.472499999999997</v>
      </c>
      <c r="V47" s="3">
        <v>224.25050764027492</v>
      </c>
      <c r="W47" s="1">
        <v>6.9470496894307372</v>
      </c>
      <c r="X47" s="3">
        <v>218.08660031284853</v>
      </c>
      <c r="Y47" s="1">
        <v>2.3922995343123921</v>
      </c>
      <c r="Z47" s="3">
        <v>211.47233546985257</v>
      </c>
      <c r="AA47" s="1">
        <v>9.5484159693804038</v>
      </c>
      <c r="AB47" s="1">
        <v>1</v>
      </c>
      <c r="AC47" s="1" t="s">
        <v>33</v>
      </c>
    </row>
    <row r="48" spans="1:29">
      <c r="A48" s="1" t="str">
        <f t="shared" si="1"/>
        <v>Rep</v>
      </c>
      <c r="B48" s="1" t="s">
        <v>99</v>
      </c>
      <c r="C48" s="1" t="s">
        <v>100</v>
      </c>
      <c r="D48" s="1">
        <v>10465</v>
      </c>
      <c r="E48" s="2">
        <v>9.03917814241772</v>
      </c>
      <c r="F48" s="3">
        <v>113.74275204079829</v>
      </c>
      <c r="G48" s="3">
        <v>225.96362637639973</v>
      </c>
      <c r="H48" s="2">
        <v>1.3694642443792024</v>
      </c>
      <c r="I48" s="4">
        <v>5.5490529804370289E-2</v>
      </c>
      <c r="J48" s="4">
        <v>2.553397963401957E-3</v>
      </c>
      <c r="K48" s="4">
        <v>0.26465193891082356</v>
      </c>
      <c r="L48" s="4">
        <v>1.1852640945425411E-2</v>
      </c>
      <c r="M48" s="4">
        <v>3.4698941291732267E-2</v>
      </c>
      <c r="N48" s="4">
        <v>4.3736173443382841E-4</v>
      </c>
      <c r="O48" s="4">
        <v>0.28143915015685744</v>
      </c>
      <c r="P48" s="4">
        <v>1.1687702998669332E-2</v>
      </c>
      <c r="Q48" s="4">
        <v>6.1820215464818053E-4</v>
      </c>
      <c r="R48" s="4">
        <v>2.0510605437567184</v>
      </c>
      <c r="S48" s="2">
        <v>1</v>
      </c>
      <c r="T48" s="3">
        <v>431.53</v>
      </c>
      <c r="U48" s="1">
        <v>101.8425</v>
      </c>
      <c r="V48" s="3">
        <v>238.40883100320389</v>
      </c>
      <c r="W48" s="1">
        <v>9.517810077278936</v>
      </c>
      <c r="X48" s="3">
        <v>219.89045237792021</v>
      </c>
      <c r="Y48" s="1">
        <v>2.7274509029951468</v>
      </c>
      <c r="Z48" s="3">
        <v>234.86466630729055</v>
      </c>
      <c r="AA48" s="1">
        <v>12.350889616390853</v>
      </c>
      <c r="AB48" s="1">
        <v>1</v>
      </c>
      <c r="AC48" s="1" t="s">
        <v>101</v>
      </c>
    </row>
    <row r="49" spans="1:29">
      <c r="A49" s="1" t="str">
        <f t="shared" si="1"/>
        <v>Rep</v>
      </c>
      <c r="B49" s="1" t="s">
        <v>102</v>
      </c>
      <c r="C49" s="1" t="s">
        <v>103</v>
      </c>
      <c r="D49" s="1">
        <v>10408</v>
      </c>
      <c r="E49" s="2">
        <v>12.778811730915139</v>
      </c>
      <c r="F49" s="3">
        <v>139.44469358199399</v>
      </c>
      <c r="G49" s="3">
        <v>331.95497681369704</v>
      </c>
      <c r="H49" s="8">
        <v>0</v>
      </c>
      <c r="I49" s="4">
        <v>5.1345900043337042E-2</v>
      </c>
      <c r="J49" s="4">
        <v>1.6192495232105811E-3</v>
      </c>
      <c r="K49" s="4">
        <v>0.24398812893389038</v>
      </c>
      <c r="L49" s="4">
        <v>7.6191565845425005E-3</v>
      </c>
      <c r="M49" s="4">
        <v>3.4478232156189434E-2</v>
      </c>
      <c r="N49" s="4">
        <v>3.9734437383769647E-4</v>
      </c>
      <c r="O49" s="4">
        <v>0.36904886665677911</v>
      </c>
      <c r="P49" s="4">
        <v>1.1001138510845545E-2</v>
      </c>
      <c r="Q49" s="4">
        <v>4.8282479513845792E-4</v>
      </c>
      <c r="R49" s="4">
        <v>2.396748749664019</v>
      </c>
      <c r="S49" s="2">
        <v>1</v>
      </c>
      <c r="T49" s="3">
        <v>257.47000000000003</v>
      </c>
      <c r="U49" s="1">
        <v>69.432500000000005</v>
      </c>
      <c r="V49" s="3">
        <v>221.68091751415122</v>
      </c>
      <c r="W49" s="1">
        <v>6.2208269129412024</v>
      </c>
      <c r="X49" s="3">
        <v>218.51523663985947</v>
      </c>
      <c r="Y49" s="1">
        <v>2.4788857221462068</v>
      </c>
      <c r="Z49" s="3">
        <v>221.14332816952862</v>
      </c>
      <c r="AA49" s="1">
        <v>9.6527735369496082</v>
      </c>
      <c r="AB49" s="1">
        <v>1</v>
      </c>
      <c r="AC49" s="1" t="s">
        <v>20</v>
      </c>
    </row>
    <row r="50" spans="1:29">
      <c r="A50" s="1" t="str">
        <f t="shared" si="1"/>
        <v>Rep</v>
      </c>
      <c r="B50" s="1" t="s">
        <v>104</v>
      </c>
      <c r="C50" s="1" t="s">
        <v>105</v>
      </c>
      <c r="D50" s="1">
        <v>10371</v>
      </c>
      <c r="E50" s="2">
        <v>8.7315585644106868</v>
      </c>
      <c r="F50" s="6">
        <v>96.912656291731764</v>
      </c>
      <c r="G50" s="3">
        <v>227.50923624171929</v>
      </c>
      <c r="H50" s="8">
        <v>0</v>
      </c>
      <c r="I50" s="4">
        <v>5.0125805320265525E-2</v>
      </c>
      <c r="J50" s="4">
        <v>2.1200369884547357E-3</v>
      </c>
      <c r="K50" s="4">
        <v>0.23860011129193412</v>
      </c>
      <c r="L50" s="4">
        <v>1.0287565180935456E-2</v>
      </c>
      <c r="M50" s="4">
        <v>3.4423508965808224E-2</v>
      </c>
      <c r="N50" s="4">
        <v>4.0135894849474833E-4</v>
      </c>
      <c r="O50" s="4">
        <v>0.2704181604558617</v>
      </c>
      <c r="P50" s="4">
        <v>1.0841981523716234E-2</v>
      </c>
      <c r="Q50" s="4">
        <v>5.8620992080825774E-4</v>
      </c>
      <c r="R50" s="4">
        <v>2.3592258383021698</v>
      </c>
      <c r="S50" s="2">
        <v>1</v>
      </c>
      <c r="T50" s="3">
        <v>211.185</v>
      </c>
      <c r="U50" s="1">
        <v>98.132499999999993</v>
      </c>
      <c r="V50" s="3">
        <v>217.27349279060377</v>
      </c>
      <c r="W50" s="1">
        <v>8.4348629389718575</v>
      </c>
      <c r="X50" s="3">
        <v>218.17421672225404</v>
      </c>
      <c r="Y50" s="1">
        <v>2.5039982080975092</v>
      </c>
      <c r="Z50" s="3">
        <v>217.96116497418257</v>
      </c>
      <c r="AA50" s="1">
        <v>11.72152425920792</v>
      </c>
      <c r="AB50" s="1">
        <v>1</v>
      </c>
      <c r="AC50" s="1" t="s">
        <v>17</v>
      </c>
    </row>
    <row r="51" spans="1:29">
      <c r="A51" s="1" t="str">
        <f t="shared" si="1"/>
        <v>Rep</v>
      </c>
      <c r="B51" s="1" t="s">
        <v>106</v>
      </c>
      <c r="C51" s="1" t="s">
        <v>107</v>
      </c>
      <c r="D51" s="1">
        <v>10942</v>
      </c>
      <c r="E51" s="2">
        <v>11.325395990064777</v>
      </c>
      <c r="F51" s="3">
        <v>117.17816755515486</v>
      </c>
      <c r="G51" s="3">
        <v>299.91551813059914</v>
      </c>
      <c r="H51" s="8">
        <v>0</v>
      </c>
      <c r="I51" s="4">
        <v>5.0035045125753609E-2</v>
      </c>
      <c r="J51" s="4">
        <v>1.7569870185206353E-3</v>
      </c>
      <c r="K51" s="4">
        <v>0.2344703873326445</v>
      </c>
      <c r="L51" s="4">
        <v>7.9363080081845099E-3</v>
      </c>
      <c r="M51" s="4">
        <v>3.4071331834845876E-2</v>
      </c>
      <c r="N51" s="4">
        <v>3.8567912962639603E-4</v>
      </c>
      <c r="O51" s="4">
        <v>0.334430990034986</v>
      </c>
      <c r="P51" s="4">
        <v>1.1180586627706747E-2</v>
      </c>
      <c r="Q51" s="4">
        <v>4.7410439489720515E-4</v>
      </c>
      <c r="R51" s="4">
        <v>2.5625820365087577</v>
      </c>
      <c r="S51" s="2">
        <v>1</v>
      </c>
      <c r="T51" s="3">
        <v>198.23</v>
      </c>
      <c r="U51" s="1">
        <v>76.84</v>
      </c>
      <c r="V51" s="3">
        <v>213.88235968473958</v>
      </c>
      <c r="W51" s="1">
        <v>6.5294336638534309</v>
      </c>
      <c r="X51" s="3">
        <v>215.97911366585998</v>
      </c>
      <c r="Y51" s="1">
        <v>2.4071557686824745</v>
      </c>
      <c r="Z51" s="3">
        <v>224.73058868924946</v>
      </c>
      <c r="AA51" s="1">
        <v>9.4767506822911258</v>
      </c>
      <c r="AB51" s="1">
        <v>1</v>
      </c>
      <c r="AC51" s="1" t="s">
        <v>17</v>
      </c>
    </row>
    <row r="52" spans="1:29">
      <c r="A52" s="1" t="str">
        <f t="shared" si="1"/>
        <v>Rep</v>
      </c>
      <c r="B52" s="1" t="s">
        <v>108</v>
      </c>
      <c r="C52" s="1" t="s">
        <v>109</v>
      </c>
      <c r="D52" s="1">
        <v>10504</v>
      </c>
      <c r="E52" s="2">
        <v>16.675746777915371</v>
      </c>
      <c r="F52" s="3">
        <v>211.37835458523571</v>
      </c>
      <c r="G52" s="3">
        <v>409.64332945178558</v>
      </c>
      <c r="H52" s="2">
        <v>1.9507178859593695</v>
      </c>
      <c r="I52" s="4">
        <v>5.7472971273997461E-2</v>
      </c>
      <c r="J52" s="4">
        <v>1.6858951695520785E-3</v>
      </c>
      <c r="K52" s="4">
        <v>0.27667359764629973</v>
      </c>
      <c r="L52" s="4">
        <v>7.5857441690572354E-3</v>
      </c>
      <c r="M52" s="4">
        <v>3.4939725405820438E-2</v>
      </c>
      <c r="N52" s="4">
        <v>3.4605571941580173E-4</v>
      </c>
      <c r="O52" s="4">
        <v>0.36124019606780661</v>
      </c>
      <c r="P52" s="4">
        <v>1.1809249207728866E-2</v>
      </c>
      <c r="Q52" s="4">
        <v>4.5106450276230752E-4</v>
      </c>
      <c r="R52" s="4">
        <v>1.9420561577378495</v>
      </c>
      <c r="S52" s="2">
        <v>1</v>
      </c>
      <c r="T52" s="3">
        <v>509.3</v>
      </c>
      <c r="U52" s="1">
        <v>64.807500000000005</v>
      </c>
      <c r="V52" s="3">
        <v>248.01537642836797</v>
      </c>
      <c r="W52" s="1">
        <v>6.0355637335984627</v>
      </c>
      <c r="X52" s="3">
        <v>221.39041868591795</v>
      </c>
      <c r="Y52" s="1">
        <v>2.1588184976228297</v>
      </c>
      <c r="Z52" s="3">
        <v>237.29285849084792</v>
      </c>
      <c r="AA52" s="1">
        <v>9.0106102106523593</v>
      </c>
      <c r="AB52" s="1">
        <v>1</v>
      </c>
      <c r="AC52" s="1" t="s">
        <v>89</v>
      </c>
    </row>
    <row r="53" spans="1:29">
      <c r="A53" s="1" t="str">
        <f>IF(C53=91500,"std",IF(C53="GJ-1","std",IF(C53="YS-1","std",IF(C53="91500std","std",IF(C53="SRM 610","std",IF(C53="BCR-2G","std",IF(C53="BHVO-2G","std",IF(C53="BIR-1G","std","Rep"))))))))</f>
        <v>Rep</v>
      </c>
      <c r="B53" s="1" t="s">
        <v>110</v>
      </c>
      <c r="C53" s="1" t="s">
        <v>111</v>
      </c>
      <c r="D53" s="1">
        <v>11797</v>
      </c>
      <c r="E53" s="2">
        <v>19.920641335785302</v>
      </c>
      <c r="F53" s="3">
        <v>184.04816640569234</v>
      </c>
      <c r="G53" s="3">
        <v>526.94981507835723</v>
      </c>
      <c r="H53" s="2">
        <v>1.7430415658701033</v>
      </c>
      <c r="I53" s="4">
        <v>4.9170087458828796E-2</v>
      </c>
      <c r="J53" s="4">
        <v>1.3834800646241284E-3</v>
      </c>
      <c r="K53" s="4">
        <v>0.23398672623298164</v>
      </c>
      <c r="L53" s="4">
        <v>6.937495446030232E-3</v>
      </c>
      <c r="M53" s="4">
        <v>3.4355209159124683E-2</v>
      </c>
      <c r="N53" s="4">
        <v>2.76233828308276E-4</v>
      </c>
      <c r="O53" s="4">
        <v>0.2711894407515909</v>
      </c>
      <c r="P53" s="4">
        <v>1.1218055435006317E-2</v>
      </c>
      <c r="Q53" s="4">
        <v>4.50852026738927E-4</v>
      </c>
      <c r="R53" s="4">
        <v>2.8589391973723703</v>
      </c>
      <c r="S53" s="2">
        <v>1</v>
      </c>
      <c r="T53" s="3">
        <v>166.75</v>
      </c>
      <c r="U53" s="1">
        <v>66.655000000000001</v>
      </c>
      <c r="V53" s="3">
        <v>213.48445826874726</v>
      </c>
      <c r="W53" s="1">
        <v>5.710347245978495</v>
      </c>
      <c r="X53" s="3">
        <v>217.74856574398027</v>
      </c>
      <c r="Y53" s="1">
        <v>1.7255835354494438</v>
      </c>
      <c r="Z53" s="3">
        <v>225.47952915556519</v>
      </c>
      <c r="AA53" s="1">
        <v>9.0116311603137262</v>
      </c>
      <c r="AB53" s="1">
        <v>1</v>
      </c>
      <c r="AC53" s="1" t="s">
        <v>20</v>
      </c>
    </row>
    <row r="54" spans="1:29">
      <c r="A54" s="1" t="str">
        <f>IF(C54=91500,"std",IF(C54="GJ-1","std",IF(C54="YS-1","std",IF(C54="91500std","std",IF(C54="SRM 610","std",IF(C54="BCR-2G","std",IF(C54="BHVO-2G","std",IF(C54="BIR-1G","std","Rep"))))))))</f>
        <v>Rep</v>
      </c>
      <c r="B54" s="1" t="s">
        <v>112</v>
      </c>
      <c r="C54" s="1" t="s">
        <v>113</v>
      </c>
      <c r="D54" s="1">
        <v>11354</v>
      </c>
      <c r="E54" s="2">
        <v>19.674711574949438</v>
      </c>
      <c r="F54" s="3">
        <v>226.26834383866122</v>
      </c>
      <c r="G54" s="3">
        <v>513.57765877038742</v>
      </c>
      <c r="H54" s="2">
        <v>1.5450035884487843</v>
      </c>
      <c r="I54" s="4">
        <v>5.2472881304999046E-2</v>
      </c>
      <c r="J54" s="4">
        <v>1.6190416522561611E-3</v>
      </c>
      <c r="K54" s="4">
        <v>0.24534845750957704</v>
      </c>
      <c r="L54" s="4">
        <v>7.4298423689866519E-3</v>
      </c>
      <c r="M54" s="4">
        <v>3.3873762882235425E-2</v>
      </c>
      <c r="N54" s="4">
        <v>3.4354974089069169E-4</v>
      </c>
      <c r="O54" s="4">
        <v>0.33491138733179143</v>
      </c>
      <c r="P54" s="4">
        <v>1.1243463023818101E-2</v>
      </c>
      <c r="Q54" s="4">
        <v>4.7728825604301863E-4</v>
      </c>
      <c r="R54" s="4">
        <v>2.263665753630252</v>
      </c>
      <c r="S54" s="2">
        <v>1</v>
      </c>
      <c r="T54" s="3">
        <v>305.61500000000001</v>
      </c>
      <c r="U54" s="1">
        <v>70.364999999999995</v>
      </c>
      <c r="V54" s="3">
        <v>222.79065472496151</v>
      </c>
      <c r="W54" s="1">
        <v>6.0597455734538173</v>
      </c>
      <c r="X54" s="3">
        <v>214.74734856224973</v>
      </c>
      <c r="Y54" s="1">
        <v>2.1452394081005401</v>
      </c>
      <c r="Z54" s="3">
        <v>225.98736970872298</v>
      </c>
      <c r="AA54" s="1">
        <v>9.5397988670941043</v>
      </c>
      <c r="AB54" s="1">
        <v>1</v>
      </c>
      <c r="AC54" s="1" t="s">
        <v>14</v>
      </c>
    </row>
    <row r="57" spans="1:29" ht="20.25">
      <c r="A57" s="132" t="s">
        <v>358</v>
      </c>
      <c r="B57" s="132"/>
      <c r="C57" s="132"/>
    </row>
    <row r="58" spans="1:29" s="18" customFormat="1">
      <c r="A58" s="1" t="s">
        <v>114</v>
      </c>
      <c r="B58" s="1" t="s">
        <v>115</v>
      </c>
      <c r="C58" s="1" t="s">
        <v>116</v>
      </c>
      <c r="D58" s="1">
        <v>10153</v>
      </c>
      <c r="E58" s="2">
        <v>22.850146931399145</v>
      </c>
      <c r="F58" s="3">
        <v>157.92193601268659</v>
      </c>
      <c r="G58" s="3">
        <v>613.43511716261457</v>
      </c>
      <c r="H58" s="8">
        <v>0.36399559388309743</v>
      </c>
      <c r="I58" s="4">
        <v>5.246234772595975E-2</v>
      </c>
      <c r="J58" s="4">
        <v>1.4182448577757265E-3</v>
      </c>
      <c r="K58" s="4">
        <v>0.24495477906724492</v>
      </c>
      <c r="L58" s="4">
        <v>6.7804895765630835E-3</v>
      </c>
      <c r="M58" s="4">
        <v>3.3775038113384823E-2</v>
      </c>
      <c r="N58" s="4">
        <v>2.9235395776558171E-4</v>
      </c>
      <c r="O58" s="4">
        <v>0.31270728147028687</v>
      </c>
      <c r="P58" s="4">
        <v>1.0966291206638551E-2</v>
      </c>
      <c r="Q58" s="4">
        <v>4.0373740583839234E-4</v>
      </c>
      <c r="R58" s="4">
        <v>3.9260308063537086</v>
      </c>
      <c r="S58" s="2">
        <v>1</v>
      </c>
      <c r="T58" s="3">
        <v>305.61500000000001</v>
      </c>
      <c r="U58" s="1">
        <v>61.104999999999997</v>
      </c>
      <c r="V58" s="3">
        <v>222.46962199590638</v>
      </c>
      <c r="W58" s="1">
        <v>5.5322248168960559</v>
      </c>
      <c r="X58" s="3">
        <v>214.13175006194191</v>
      </c>
      <c r="Y58" s="1">
        <v>1.8267241363218658</v>
      </c>
      <c r="Z58" s="3">
        <v>220.44663873585299</v>
      </c>
      <c r="AA58" s="1">
        <v>8.0719137034279935</v>
      </c>
      <c r="AB58" s="1">
        <v>1</v>
      </c>
      <c r="AC58" s="1" t="s">
        <v>14</v>
      </c>
    </row>
    <row r="59" spans="1:29" s="18" customFormat="1">
      <c r="A59" s="1" t="s">
        <v>114</v>
      </c>
      <c r="B59" s="1" t="s">
        <v>117</v>
      </c>
      <c r="C59" s="1" t="s">
        <v>118</v>
      </c>
      <c r="D59" s="1">
        <v>10351</v>
      </c>
      <c r="E59" s="2">
        <v>18.774134052614201</v>
      </c>
      <c r="F59" s="3">
        <v>142.81809131430427</v>
      </c>
      <c r="G59" s="3">
        <v>490.97902035873307</v>
      </c>
      <c r="H59" s="2">
        <v>0.49758845612318392</v>
      </c>
      <c r="I59" s="4">
        <v>4.8327160380211988E-2</v>
      </c>
      <c r="J59" s="4">
        <v>1.3367804069288421E-3</v>
      </c>
      <c r="K59" s="4">
        <v>0.23184762742943574</v>
      </c>
      <c r="L59" s="4">
        <v>6.6609348747618934E-3</v>
      </c>
      <c r="M59" s="4">
        <v>3.470569077209909E-2</v>
      </c>
      <c r="N59" s="4">
        <v>3.358547740840768E-4</v>
      </c>
      <c r="O59" s="4">
        <v>0.33683584509134434</v>
      </c>
      <c r="P59" s="4">
        <v>1.111884102228527E-2</v>
      </c>
      <c r="Q59" s="4">
        <v>4.6462131367601726E-4</v>
      </c>
      <c r="R59" s="4">
        <v>3.4207557687329557</v>
      </c>
      <c r="S59" s="2">
        <v>1</v>
      </c>
      <c r="T59" s="3">
        <v>122.31</v>
      </c>
      <c r="U59" s="1">
        <v>66.66</v>
      </c>
      <c r="V59" s="3">
        <v>211.72277852251267</v>
      </c>
      <c r="W59" s="1">
        <v>5.4923393952131345</v>
      </c>
      <c r="X59" s="3">
        <v>219.9325030675578</v>
      </c>
      <c r="Y59" s="1">
        <v>2.0958071285041355</v>
      </c>
      <c r="Z59" s="3">
        <v>223.49633399611409</v>
      </c>
      <c r="AA59" s="1">
        <v>9.2877629509779158</v>
      </c>
      <c r="AB59" s="1">
        <v>1</v>
      </c>
      <c r="AC59" s="1" t="s">
        <v>14</v>
      </c>
    </row>
    <row r="60" spans="1:29" s="18" customFormat="1">
      <c r="A60" s="1" t="s">
        <v>114</v>
      </c>
      <c r="B60" s="1" t="s">
        <v>119</v>
      </c>
      <c r="C60" s="1" t="s">
        <v>120</v>
      </c>
      <c r="D60" s="1">
        <v>11298</v>
      </c>
      <c r="E60" s="2">
        <v>57.582670747198748</v>
      </c>
      <c r="F60" s="3">
        <v>420.35530085328315</v>
      </c>
      <c r="G60" s="3">
        <v>1503.3129062637036</v>
      </c>
      <c r="H60" s="2">
        <v>0.99428060737849722</v>
      </c>
      <c r="I60" s="4">
        <v>5.1985732178644703E-2</v>
      </c>
      <c r="J60" s="4">
        <v>1.0327978460271132E-3</v>
      </c>
      <c r="K60" s="4">
        <v>0.24799755443754004</v>
      </c>
      <c r="L60" s="4">
        <v>5.4984002990424632E-3</v>
      </c>
      <c r="M60" s="4">
        <v>3.4453850835078854E-2</v>
      </c>
      <c r="N60" s="4">
        <v>2.8832160005526618E-4</v>
      </c>
      <c r="O60" s="4">
        <v>0.37744219914926441</v>
      </c>
      <c r="P60" s="4">
        <v>1.1459693563730477E-2</v>
      </c>
      <c r="Q60" s="4">
        <v>3.1748288687321647E-4</v>
      </c>
      <c r="R60" s="4">
        <v>3.6067150332502336</v>
      </c>
      <c r="S60" s="2">
        <v>1</v>
      </c>
      <c r="T60" s="3">
        <v>283.39499999999998</v>
      </c>
      <c r="U60" s="1">
        <v>44.44</v>
      </c>
      <c r="V60" s="3">
        <v>224.94827675281672</v>
      </c>
      <c r="W60" s="1">
        <v>4.4761668334254141</v>
      </c>
      <c r="X60" s="3">
        <v>218.36330116021313</v>
      </c>
      <c r="Y60" s="1">
        <v>1.8006011219823035</v>
      </c>
      <c r="Z60" s="3">
        <v>230.30881555389112</v>
      </c>
      <c r="AA60" s="1">
        <v>6.3443325155012245</v>
      </c>
      <c r="AB60" s="1">
        <v>1</v>
      </c>
      <c r="AC60" s="1" t="s">
        <v>33</v>
      </c>
    </row>
    <row r="61" spans="1:29" s="18" customFormat="1">
      <c r="A61" s="1" t="s">
        <v>114</v>
      </c>
      <c r="B61" s="1" t="s">
        <v>121</v>
      </c>
      <c r="C61" s="1" t="s">
        <v>122</v>
      </c>
      <c r="D61" s="1">
        <v>11728</v>
      </c>
      <c r="E61" s="2">
        <v>40.070617228737369</v>
      </c>
      <c r="F61" s="3">
        <v>239.07425939889745</v>
      </c>
      <c r="G61" s="3">
        <v>1083.5096796749681</v>
      </c>
      <c r="H61" s="8">
        <v>0.20056644745881066</v>
      </c>
      <c r="I61" s="4">
        <v>4.9824612862386514E-2</v>
      </c>
      <c r="J61" s="4">
        <v>1.2985454287680121E-3</v>
      </c>
      <c r="K61" s="4">
        <v>0.23609080479632397</v>
      </c>
      <c r="L61" s="4">
        <v>7.8820456800808326E-3</v>
      </c>
      <c r="M61" s="4">
        <v>3.422155015657255E-2</v>
      </c>
      <c r="N61" s="4">
        <v>5.9758529774841444E-4</v>
      </c>
      <c r="O61" s="4">
        <v>0.52304656109404379</v>
      </c>
      <c r="P61" s="4">
        <v>1.0495271774826063E-2</v>
      </c>
      <c r="Q61" s="4">
        <v>5.1067420774590221E-4</v>
      </c>
      <c r="R61" s="4">
        <v>4.5825071566611486</v>
      </c>
      <c r="S61" s="2">
        <v>1</v>
      </c>
      <c r="T61" s="3">
        <v>187.12</v>
      </c>
      <c r="U61" s="1">
        <v>65.73</v>
      </c>
      <c r="V61" s="3">
        <v>215.2143199478584</v>
      </c>
      <c r="W61" s="1">
        <v>6.4763362840736072</v>
      </c>
      <c r="X61" s="3">
        <v>216.91550863170531</v>
      </c>
      <c r="Y61" s="1">
        <v>3.7266547578825078</v>
      </c>
      <c r="Z61" s="3">
        <v>211.0273624236869</v>
      </c>
      <c r="AA61" s="1">
        <v>10.214658111057775</v>
      </c>
      <c r="AB61" s="1">
        <v>1</v>
      </c>
      <c r="AC61" s="1" t="s">
        <v>17</v>
      </c>
    </row>
    <row r="62" spans="1:29" s="18" customFormat="1">
      <c r="A62" s="1" t="s">
        <v>114</v>
      </c>
      <c r="B62" s="1" t="s">
        <v>123</v>
      </c>
      <c r="C62" s="1" t="s">
        <v>124</v>
      </c>
      <c r="D62" s="1">
        <v>10457</v>
      </c>
      <c r="E62" s="2">
        <v>34.103019594145117</v>
      </c>
      <c r="F62" s="3">
        <v>268.01416287653359</v>
      </c>
      <c r="G62" s="3">
        <v>913.81596098525301</v>
      </c>
      <c r="H62" s="2">
        <v>2.6988196933620774</v>
      </c>
      <c r="I62" s="4">
        <v>5.0494262881748624E-2</v>
      </c>
      <c r="J62" s="4">
        <v>1.2295940106081247E-3</v>
      </c>
      <c r="K62" s="4">
        <v>0.24048940164189875</v>
      </c>
      <c r="L62" s="4">
        <v>6.4382853736972669E-3</v>
      </c>
      <c r="M62" s="4">
        <v>3.4448122705232287E-2</v>
      </c>
      <c r="N62" s="4">
        <v>4.620668623883817E-4</v>
      </c>
      <c r="O62" s="4">
        <v>0.50103144518137621</v>
      </c>
      <c r="P62" s="4">
        <v>1.1212838566394928E-2</v>
      </c>
      <c r="Q62" s="4">
        <v>3.8661208896085305E-4</v>
      </c>
      <c r="R62" s="4">
        <v>3.4108255921929982</v>
      </c>
      <c r="S62" s="2">
        <v>1</v>
      </c>
      <c r="T62" s="3">
        <v>216.74</v>
      </c>
      <c r="U62" s="1">
        <v>55.545000000000002</v>
      </c>
      <c r="V62" s="3">
        <v>218.82112047037026</v>
      </c>
      <c r="W62" s="1">
        <v>5.2720573024615511</v>
      </c>
      <c r="X62" s="3">
        <v>218.32760502965408</v>
      </c>
      <c r="Y62" s="1">
        <v>2.881894200532753</v>
      </c>
      <c r="Z62" s="3">
        <v>225.37525410695076</v>
      </c>
      <c r="AA62" s="1">
        <v>7.7276430297829117</v>
      </c>
      <c r="AB62" s="1">
        <v>1</v>
      </c>
      <c r="AC62" s="1" t="s">
        <v>17</v>
      </c>
    </row>
    <row r="63" spans="1:29" s="18" customFormat="1">
      <c r="A63" s="1" t="s">
        <v>114</v>
      </c>
      <c r="B63" s="1" t="s">
        <v>125</v>
      </c>
      <c r="C63" s="1" t="s">
        <v>126</v>
      </c>
      <c r="D63" s="1">
        <v>9998</v>
      </c>
      <c r="E63" s="2">
        <v>13.918472084829219</v>
      </c>
      <c r="F63" s="3">
        <v>106.39401274315794</v>
      </c>
      <c r="G63" s="3">
        <v>368.69172772439742</v>
      </c>
      <c r="H63" s="8">
        <v>0</v>
      </c>
      <c r="I63" s="4">
        <v>5.0591406364479938E-2</v>
      </c>
      <c r="J63" s="4">
        <v>1.485092859686023E-3</v>
      </c>
      <c r="K63" s="4">
        <v>0.23709771004259234</v>
      </c>
      <c r="L63" s="4">
        <v>6.8814812735694675E-3</v>
      </c>
      <c r="M63" s="4">
        <v>3.391295193913E-2</v>
      </c>
      <c r="N63" s="4">
        <v>2.9692105671078143E-4</v>
      </c>
      <c r="O63" s="4">
        <v>0.30166215565813131</v>
      </c>
      <c r="P63" s="4">
        <v>1.1578803824610722E-2</v>
      </c>
      <c r="Q63" s="4">
        <v>5.7640245483592365E-4</v>
      </c>
      <c r="R63" s="4">
        <v>3.5069965514089385</v>
      </c>
      <c r="S63" s="2">
        <v>1</v>
      </c>
      <c r="T63" s="3">
        <v>220.44</v>
      </c>
      <c r="U63" s="1">
        <v>66.655000000000001</v>
      </c>
      <c r="V63" s="3">
        <v>216.0411025191429</v>
      </c>
      <c r="W63" s="1">
        <v>5.650081247760725</v>
      </c>
      <c r="X63" s="3">
        <v>214.99169570924278</v>
      </c>
      <c r="Y63" s="1">
        <v>1.854929921961846</v>
      </c>
      <c r="Z63" s="3">
        <v>232.68888276800197</v>
      </c>
      <c r="AA63" s="1">
        <v>11.517024696808299</v>
      </c>
      <c r="AB63" s="1">
        <v>1</v>
      </c>
      <c r="AC63" s="1" t="s">
        <v>17</v>
      </c>
    </row>
    <row r="64" spans="1:29" s="18" customFormat="1">
      <c r="A64" s="1" t="s">
        <v>114</v>
      </c>
      <c r="B64" s="1" t="s">
        <v>127</v>
      </c>
      <c r="C64" s="1" t="s">
        <v>128</v>
      </c>
      <c r="D64" s="1">
        <v>7747</v>
      </c>
      <c r="E64" s="2">
        <v>12.028925907272559</v>
      </c>
      <c r="F64" s="3">
        <v>130.28446076180347</v>
      </c>
      <c r="G64" s="3">
        <v>305.24841533605678</v>
      </c>
      <c r="H64" s="2">
        <v>0</v>
      </c>
      <c r="I64" s="4">
        <v>5.2529914141948686E-2</v>
      </c>
      <c r="J64" s="4">
        <v>2.7509156851550677E-3</v>
      </c>
      <c r="K64" s="4">
        <v>0.2464315783806873</v>
      </c>
      <c r="L64" s="4">
        <v>1.2903593234228279E-2</v>
      </c>
      <c r="M64" s="4">
        <v>3.3966360683986833E-2</v>
      </c>
      <c r="N64" s="4">
        <v>4.2525707311960066E-4</v>
      </c>
      <c r="O64" s="4">
        <v>0.23910476074743389</v>
      </c>
      <c r="P64" s="4">
        <v>1.1501379368790135E-2</v>
      </c>
      <c r="Q64" s="4">
        <v>7.3364725191862033E-4</v>
      </c>
      <c r="R64" s="4">
        <v>2.3479391567091721</v>
      </c>
      <c r="S64" s="2">
        <v>1</v>
      </c>
      <c r="T64" s="3">
        <v>309.32</v>
      </c>
      <c r="U64" s="1">
        <v>124.9825</v>
      </c>
      <c r="V64" s="3">
        <v>223.673383240785</v>
      </c>
      <c r="W64" s="1">
        <v>10.512780328379341</v>
      </c>
      <c r="X64" s="3">
        <v>215.32468892433934</v>
      </c>
      <c r="Y64" s="1">
        <v>2.6538757207417785</v>
      </c>
      <c r="Z64" s="3">
        <v>231.1418152830696</v>
      </c>
      <c r="AA64" s="1">
        <v>14.660035193160562</v>
      </c>
      <c r="AB64" s="1">
        <v>1</v>
      </c>
      <c r="AC64" s="1" t="s">
        <v>14</v>
      </c>
    </row>
    <row r="65" spans="1:29" s="18" customFormat="1">
      <c r="A65" s="1" t="s">
        <v>114</v>
      </c>
      <c r="B65" s="1" t="s">
        <v>129</v>
      </c>
      <c r="C65" s="1" t="s">
        <v>130</v>
      </c>
      <c r="D65" s="1">
        <v>12043</v>
      </c>
      <c r="E65" s="2">
        <v>16.263377178117612</v>
      </c>
      <c r="F65" s="3">
        <v>272.79755082096364</v>
      </c>
      <c r="G65" s="3">
        <v>391.71233515895619</v>
      </c>
      <c r="H65" s="2">
        <v>0</v>
      </c>
      <c r="I65" s="4">
        <v>4.8822418538086332E-2</v>
      </c>
      <c r="J65" s="4">
        <v>3.3669506441592555E-3</v>
      </c>
      <c r="K65" s="4">
        <v>0.23089561393179636</v>
      </c>
      <c r="L65" s="4">
        <v>1.5316442029509896E-2</v>
      </c>
      <c r="M65" s="4">
        <v>3.4228557339173023E-2</v>
      </c>
      <c r="N65" s="4">
        <v>2.8347970041341748E-4</v>
      </c>
      <c r="O65" s="4">
        <v>0.12485075180560899</v>
      </c>
      <c r="P65" s="4">
        <v>1.0129045211604135E-2</v>
      </c>
      <c r="Q65" s="4">
        <v>6.8393282052018581E-4</v>
      </c>
      <c r="R65" s="4">
        <v>1.437938213988879</v>
      </c>
      <c r="S65" s="2">
        <v>1</v>
      </c>
      <c r="T65" s="3">
        <v>138.97499999999999</v>
      </c>
      <c r="U65" s="1">
        <v>155.53</v>
      </c>
      <c r="V65" s="3">
        <v>210.93775278057555</v>
      </c>
      <c r="W65" s="1">
        <v>12.635561990004568</v>
      </c>
      <c r="X65" s="3">
        <v>216.95918500671502</v>
      </c>
      <c r="Y65" s="1">
        <v>1.7708273334579776</v>
      </c>
      <c r="Z65" s="3">
        <v>203.70066150244085</v>
      </c>
      <c r="AA65" s="1">
        <v>13.685188484477464</v>
      </c>
      <c r="AB65" s="1">
        <v>1</v>
      </c>
      <c r="AC65" s="1" t="s">
        <v>33</v>
      </c>
    </row>
    <row r="66" spans="1:29" s="18" customFormat="1">
      <c r="A66" s="1" t="s">
        <v>114</v>
      </c>
      <c r="B66" s="1" t="s">
        <v>131</v>
      </c>
      <c r="C66" s="1" t="s">
        <v>132</v>
      </c>
      <c r="D66" s="1">
        <v>9908</v>
      </c>
      <c r="E66" s="2">
        <v>22.263075416080905</v>
      </c>
      <c r="F66" s="3">
        <v>166.915195430079</v>
      </c>
      <c r="G66" s="3">
        <v>609.83495863660437</v>
      </c>
      <c r="H66" s="8">
        <v>0.1438052306438965</v>
      </c>
      <c r="I66" s="4">
        <v>4.9759300620633717E-2</v>
      </c>
      <c r="J66" s="4">
        <v>1.3281411819024622E-3</v>
      </c>
      <c r="K66" s="4">
        <v>0.23283435476390307</v>
      </c>
      <c r="L66" s="4">
        <v>6.4029552314364135E-3</v>
      </c>
      <c r="M66" s="4">
        <v>3.3887788588373977E-2</v>
      </c>
      <c r="N66" s="4">
        <v>3.8987314215788881E-4</v>
      </c>
      <c r="O66" s="4">
        <v>0.41835665782876386</v>
      </c>
      <c r="P66" s="4">
        <v>1.1308403965663733E-2</v>
      </c>
      <c r="Q66" s="4">
        <v>4.4527836593210186E-4</v>
      </c>
      <c r="R66" s="4">
        <v>3.5965405534577926</v>
      </c>
      <c r="S66" s="2">
        <v>1</v>
      </c>
      <c r="T66" s="3">
        <v>183.41499999999999</v>
      </c>
      <c r="U66" s="1">
        <v>67.58</v>
      </c>
      <c r="V66" s="3">
        <v>212.53578910511095</v>
      </c>
      <c r="W66" s="1">
        <v>5.2755613253817542</v>
      </c>
      <c r="X66" s="3">
        <v>214.83480111295844</v>
      </c>
      <c r="Y66" s="1">
        <v>2.4336723663985427</v>
      </c>
      <c r="Z66" s="3">
        <v>227.28533508686817</v>
      </c>
      <c r="AA66" s="1">
        <v>8.8994296870235345</v>
      </c>
      <c r="AB66" s="1">
        <v>1</v>
      </c>
      <c r="AC66" s="1" t="s">
        <v>20</v>
      </c>
    </row>
    <row r="67" spans="1:29" s="18" customFormat="1">
      <c r="A67" s="1" t="s">
        <v>114</v>
      </c>
      <c r="B67" s="1" t="s">
        <v>133</v>
      </c>
      <c r="C67" s="1" t="s">
        <v>134</v>
      </c>
      <c r="D67" s="1">
        <v>10397</v>
      </c>
      <c r="E67" s="2">
        <v>20.529628153772055</v>
      </c>
      <c r="F67" s="3">
        <v>193.40661161122719</v>
      </c>
      <c r="G67" s="3">
        <v>529.55701366855806</v>
      </c>
      <c r="H67" s="8">
        <v>2.8971363773281561E-6</v>
      </c>
      <c r="I67" s="4">
        <v>5.0511265142751442E-2</v>
      </c>
      <c r="J67" s="4">
        <v>1.6673400719056934E-3</v>
      </c>
      <c r="K67" s="4">
        <v>0.24156115572392267</v>
      </c>
      <c r="L67" s="4">
        <v>8.0141951569899644E-3</v>
      </c>
      <c r="M67" s="4">
        <v>3.4668429883515345E-2</v>
      </c>
      <c r="N67" s="4">
        <v>3.3068486281845317E-4</v>
      </c>
      <c r="O67" s="4">
        <v>0.28750627454510558</v>
      </c>
      <c r="P67" s="4">
        <v>1.0807757892064581E-2</v>
      </c>
      <c r="Q67" s="4">
        <v>4.2568521256779299E-4</v>
      </c>
      <c r="R67" s="4">
        <v>2.9611366036929661</v>
      </c>
      <c r="S67" s="2">
        <v>1</v>
      </c>
      <c r="T67" s="3">
        <v>216.74</v>
      </c>
      <c r="U67" s="1">
        <v>80.542500000000004</v>
      </c>
      <c r="V67" s="3">
        <v>219.6980091353102</v>
      </c>
      <c r="W67" s="1">
        <v>6.55593286387899</v>
      </c>
      <c r="X67" s="3">
        <v>219.70035643130447</v>
      </c>
      <c r="Y67" s="1">
        <v>2.0637170177711313</v>
      </c>
      <c r="Z67" s="3">
        <v>217.27683687704993</v>
      </c>
      <c r="AA67" s="1">
        <v>8.5120505605252497</v>
      </c>
      <c r="AB67" s="1">
        <v>1</v>
      </c>
      <c r="AC67" s="1" t="s">
        <v>17</v>
      </c>
    </row>
    <row r="68" spans="1:29" s="18" customFormat="1">
      <c r="A68" s="1" t="s">
        <v>114</v>
      </c>
      <c r="B68" s="1" t="s">
        <v>135</v>
      </c>
      <c r="C68" s="1" t="s">
        <v>136</v>
      </c>
      <c r="D68" s="1">
        <v>10279</v>
      </c>
      <c r="E68" s="2">
        <v>25.469081351579355</v>
      </c>
      <c r="F68" s="3">
        <v>274.50409655735399</v>
      </c>
      <c r="G68" s="3">
        <v>647.59143951803628</v>
      </c>
      <c r="H68" s="8">
        <v>0</v>
      </c>
      <c r="I68" s="4">
        <v>4.9680399583381621E-2</v>
      </c>
      <c r="J68" s="4">
        <v>1.1864268738688529E-3</v>
      </c>
      <c r="K68" s="4">
        <v>0.23784722149794535</v>
      </c>
      <c r="L68" s="4">
        <v>5.9889547131263786E-3</v>
      </c>
      <c r="M68" s="4">
        <v>3.4644311043005152E-2</v>
      </c>
      <c r="N68" s="4">
        <v>3.0203254770596526E-4</v>
      </c>
      <c r="O68" s="4">
        <v>0.34623332802225421</v>
      </c>
      <c r="P68" s="4">
        <v>1.0910947291692463E-2</v>
      </c>
      <c r="Q68" s="4">
        <v>3.9293423697388328E-4</v>
      </c>
      <c r="R68" s="4">
        <v>2.3465920568069616</v>
      </c>
      <c r="S68" s="2">
        <v>1</v>
      </c>
      <c r="T68" s="3">
        <v>188.97</v>
      </c>
      <c r="U68" s="1">
        <v>55.545000000000002</v>
      </c>
      <c r="V68" s="3">
        <v>216.65609903365441</v>
      </c>
      <c r="W68" s="1">
        <v>4.9148367690350314</v>
      </c>
      <c r="X68" s="3">
        <v>219.55008428301826</v>
      </c>
      <c r="Y68" s="1">
        <v>1.8855630209518279</v>
      </c>
      <c r="Z68" s="3">
        <v>219.34011868772922</v>
      </c>
      <c r="AA68" s="1">
        <v>7.8563562541868768</v>
      </c>
      <c r="AB68" s="1">
        <v>1</v>
      </c>
      <c r="AC68" s="1" t="s">
        <v>20</v>
      </c>
    </row>
    <row r="69" spans="1:29" s="18" customFormat="1">
      <c r="A69" s="1" t="s">
        <v>114</v>
      </c>
      <c r="B69" s="1" t="s">
        <v>137</v>
      </c>
      <c r="C69" s="1" t="s">
        <v>138</v>
      </c>
      <c r="D69" s="1">
        <v>10271</v>
      </c>
      <c r="E69" s="2">
        <v>19.423540333768429</v>
      </c>
      <c r="F69" s="3">
        <v>178.62576838023165</v>
      </c>
      <c r="G69" s="3">
        <v>501.50583587678238</v>
      </c>
      <c r="H69" s="2">
        <v>2.8270579391172079</v>
      </c>
      <c r="I69" s="4">
        <v>5.0306629868260649E-2</v>
      </c>
      <c r="J69" s="4">
        <v>1.3124031745852536E-3</v>
      </c>
      <c r="K69" s="4">
        <v>0.24049563027678225</v>
      </c>
      <c r="L69" s="4">
        <v>6.0321940736875095E-3</v>
      </c>
      <c r="M69" s="4">
        <v>3.4676547258211086E-2</v>
      </c>
      <c r="N69" s="4">
        <v>2.8246399058946337E-4</v>
      </c>
      <c r="O69" s="4">
        <v>0.32475745273734319</v>
      </c>
      <c r="P69" s="4">
        <v>1.0851123793964671E-2</v>
      </c>
      <c r="Q69" s="4">
        <v>3.967149984022612E-4</v>
      </c>
      <c r="R69" s="4">
        <v>2.779423008842747</v>
      </c>
      <c r="S69" s="2">
        <v>1</v>
      </c>
      <c r="T69" s="3">
        <v>209.33</v>
      </c>
      <c r="U69" s="1">
        <v>93.504999999999995</v>
      </c>
      <c r="V69" s="3">
        <v>218.82621880850948</v>
      </c>
      <c r="W69" s="1">
        <v>4.9397743200597972</v>
      </c>
      <c r="X69" s="3">
        <v>219.75093084972045</v>
      </c>
      <c r="Y69" s="1">
        <v>1.763850427709112</v>
      </c>
      <c r="Z69" s="3">
        <v>218.14396784753035</v>
      </c>
      <c r="AA69" s="1">
        <v>7.9324185015446771</v>
      </c>
      <c r="AB69" s="1">
        <v>1</v>
      </c>
      <c r="AC69" s="1" t="s">
        <v>17</v>
      </c>
    </row>
    <row r="70" spans="1:29" s="18" customFormat="1">
      <c r="A70" s="1" t="s">
        <v>114</v>
      </c>
      <c r="B70" s="1" t="s">
        <v>139</v>
      </c>
      <c r="C70" s="1" t="s">
        <v>140</v>
      </c>
      <c r="D70" s="1">
        <v>10453</v>
      </c>
      <c r="E70" s="2">
        <v>29.208390109167439</v>
      </c>
      <c r="F70" s="3">
        <v>227.44891423249089</v>
      </c>
      <c r="G70" s="3">
        <v>761.85269752120257</v>
      </c>
      <c r="H70" s="2">
        <v>1.7934709634145229</v>
      </c>
      <c r="I70" s="4">
        <v>5.2142506946771597E-2</v>
      </c>
      <c r="J70" s="4">
        <v>1.3254411350107293E-3</v>
      </c>
      <c r="K70" s="4">
        <v>0.24821407690670116</v>
      </c>
      <c r="L70" s="4">
        <v>6.0836669210235757E-3</v>
      </c>
      <c r="M70" s="4">
        <v>3.4509582428681213E-2</v>
      </c>
      <c r="N70" s="4">
        <v>2.4226907182371368E-4</v>
      </c>
      <c r="O70" s="4">
        <v>0.28643049301904194</v>
      </c>
      <c r="P70" s="4">
        <v>1.1562401954202476E-2</v>
      </c>
      <c r="Q70" s="4">
        <v>4.2980457848621601E-4</v>
      </c>
      <c r="R70" s="4">
        <v>3.2892360654105124</v>
      </c>
      <c r="S70" s="2">
        <v>1</v>
      </c>
      <c r="T70" s="3">
        <v>300.06</v>
      </c>
      <c r="U70" s="1">
        <v>59.252499999999998</v>
      </c>
      <c r="V70" s="3">
        <v>225.12442627766166</v>
      </c>
      <c r="W70" s="1">
        <v>4.9512396137018673</v>
      </c>
      <c r="X70" s="3">
        <v>218.71059481432042</v>
      </c>
      <c r="Y70" s="1">
        <v>1.5142814138070422</v>
      </c>
      <c r="Z70" s="3">
        <v>232.3611564087046</v>
      </c>
      <c r="AA70" s="1">
        <v>8.5880102801019049</v>
      </c>
      <c r="AB70" s="1">
        <v>1</v>
      </c>
      <c r="AC70" s="1" t="s">
        <v>33</v>
      </c>
    </row>
    <row r="71" spans="1:29" s="18" customFormat="1">
      <c r="A71" s="1" t="s">
        <v>114</v>
      </c>
      <c r="B71" s="1" t="s">
        <v>141</v>
      </c>
      <c r="C71" s="1" t="s">
        <v>142</v>
      </c>
      <c r="D71" s="1">
        <v>10886</v>
      </c>
      <c r="E71" s="2">
        <v>18.418903675589654</v>
      </c>
      <c r="F71" s="3">
        <v>120.10266330097454</v>
      </c>
      <c r="G71" s="3">
        <v>492.20332896065611</v>
      </c>
      <c r="H71" s="8">
        <v>0</v>
      </c>
      <c r="I71" s="4">
        <v>5.4217619999287418E-2</v>
      </c>
      <c r="J71" s="4">
        <v>1.7542013089911384E-3</v>
      </c>
      <c r="K71" s="4">
        <v>0.25768791774535343</v>
      </c>
      <c r="L71" s="4">
        <v>8.8661984643690506E-3</v>
      </c>
      <c r="M71" s="4">
        <v>3.4344866212263611E-2</v>
      </c>
      <c r="N71" s="4">
        <v>3.4445732411246018E-4</v>
      </c>
      <c r="O71" s="4">
        <v>0.29149439090098361</v>
      </c>
      <c r="P71" s="4">
        <v>1.2323685854032288E-2</v>
      </c>
      <c r="Q71" s="4">
        <v>5.581485326250213E-4</v>
      </c>
      <c r="R71" s="4">
        <v>4.0016528536714695</v>
      </c>
      <c r="S71" s="2">
        <v>1</v>
      </c>
      <c r="T71" s="3">
        <v>388.94</v>
      </c>
      <c r="U71" s="1">
        <v>72.215000000000003</v>
      </c>
      <c r="V71" s="3">
        <v>232.80199969328663</v>
      </c>
      <c r="W71" s="1">
        <v>7.1597960651700774</v>
      </c>
      <c r="X71" s="3">
        <v>217.68410505185406</v>
      </c>
      <c r="Y71" s="1">
        <v>2.149999447006302</v>
      </c>
      <c r="Z71" s="3">
        <v>247.56679953023925</v>
      </c>
      <c r="AA71" s="1">
        <v>11.144089365062166</v>
      </c>
      <c r="AB71" s="1">
        <v>1</v>
      </c>
      <c r="AC71" s="1" t="s">
        <v>143</v>
      </c>
    </row>
    <row r="72" spans="1:29" s="18" customFormat="1">
      <c r="A72" s="1" t="s">
        <v>114</v>
      </c>
      <c r="B72" s="1" t="s">
        <v>144</v>
      </c>
      <c r="C72" s="1" t="s">
        <v>145</v>
      </c>
      <c r="D72" s="1">
        <v>10547</v>
      </c>
      <c r="E72" s="2">
        <v>33.675527894168923</v>
      </c>
      <c r="F72" s="3">
        <v>272.72751471416518</v>
      </c>
      <c r="G72" s="3">
        <v>912.22258776808758</v>
      </c>
      <c r="H72" s="2">
        <v>0.90050873189596581</v>
      </c>
      <c r="I72" s="4">
        <v>4.9501620429288962E-2</v>
      </c>
      <c r="J72" s="4">
        <v>1.0918360582918357E-3</v>
      </c>
      <c r="K72" s="4">
        <v>0.23237081277718727</v>
      </c>
      <c r="L72" s="4">
        <v>5.1166298056646671E-3</v>
      </c>
      <c r="M72" s="4">
        <v>3.4050942238188942E-2</v>
      </c>
      <c r="N72" s="4">
        <v>3.2577530909435318E-4</v>
      </c>
      <c r="O72" s="4">
        <v>0.43449682994841471</v>
      </c>
      <c r="P72" s="4">
        <v>1.0236971725935906E-2</v>
      </c>
      <c r="Q72" s="4">
        <v>3.9104644894095303E-4</v>
      </c>
      <c r="R72" s="4">
        <v>3.2778630413794057</v>
      </c>
      <c r="S72" s="2">
        <v>1</v>
      </c>
      <c r="T72" s="3">
        <v>172.30500000000001</v>
      </c>
      <c r="U72" s="1">
        <v>56.47</v>
      </c>
      <c r="V72" s="3">
        <v>212.1539363574949</v>
      </c>
      <c r="W72" s="1">
        <v>4.2181949202655193</v>
      </c>
      <c r="X72" s="3">
        <v>215.8520034009513</v>
      </c>
      <c r="Y72" s="1">
        <v>2.0342696643347065</v>
      </c>
      <c r="Z72" s="3">
        <v>205.86010720849671</v>
      </c>
      <c r="AA72" s="1">
        <v>7.8238278359469486</v>
      </c>
      <c r="AB72" s="1">
        <v>1</v>
      </c>
      <c r="AC72" s="1" t="s">
        <v>20</v>
      </c>
    </row>
    <row r="73" spans="1:29" s="18" customFormat="1">
      <c r="A73" s="1" t="s">
        <v>114</v>
      </c>
      <c r="B73" s="1" t="s">
        <v>146</v>
      </c>
      <c r="C73" s="1" t="s">
        <v>147</v>
      </c>
      <c r="D73" s="1">
        <v>10298</v>
      </c>
      <c r="E73" s="2">
        <v>31.043722396717392</v>
      </c>
      <c r="F73" s="3">
        <v>241.93495784161655</v>
      </c>
      <c r="G73" s="3">
        <v>841.79411986158448</v>
      </c>
      <c r="H73" s="2">
        <v>1.5067289621187032</v>
      </c>
      <c r="I73" s="4">
        <v>5.1398660385754802E-2</v>
      </c>
      <c r="J73" s="4">
        <v>1.2836445227341466E-3</v>
      </c>
      <c r="K73" s="4">
        <v>0.24164508440477775</v>
      </c>
      <c r="L73" s="4">
        <v>6.4886414981680926E-3</v>
      </c>
      <c r="M73" s="4">
        <v>3.4070618765678032E-2</v>
      </c>
      <c r="N73" s="4">
        <v>3.666791387494154E-4</v>
      </c>
      <c r="O73" s="4">
        <v>0.40080244938919479</v>
      </c>
      <c r="P73" s="4">
        <v>1.073633797356404E-2</v>
      </c>
      <c r="Q73" s="4">
        <v>3.7607132441049891E-4</v>
      </c>
      <c r="R73" s="4">
        <v>3.3754694189590628</v>
      </c>
      <c r="S73" s="2">
        <v>1</v>
      </c>
      <c r="T73" s="3">
        <v>257.47000000000003</v>
      </c>
      <c r="U73" s="1">
        <v>55.547499999999999</v>
      </c>
      <c r="V73" s="3">
        <v>219.7666460120044</v>
      </c>
      <c r="W73" s="1">
        <v>5.3083357554360662</v>
      </c>
      <c r="X73" s="3">
        <v>215.97466838182692</v>
      </c>
      <c r="Y73" s="1">
        <v>2.2888573308273763</v>
      </c>
      <c r="Z73" s="3">
        <v>215.84866550204418</v>
      </c>
      <c r="AA73" s="1">
        <v>7.520496906474337</v>
      </c>
      <c r="AB73" s="1">
        <v>1</v>
      </c>
      <c r="AC73" s="1" t="s">
        <v>20</v>
      </c>
    </row>
    <row r="74" spans="1:29" s="18" customFormat="1">
      <c r="A74" s="1" t="s">
        <v>114</v>
      </c>
      <c r="B74" s="1" t="s">
        <v>148</v>
      </c>
      <c r="C74" s="1" t="s">
        <v>149</v>
      </c>
      <c r="D74" s="1">
        <v>10880</v>
      </c>
      <c r="E74" s="2">
        <v>44.00108824050416</v>
      </c>
      <c r="F74" s="3">
        <v>294.10003449582388</v>
      </c>
      <c r="G74" s="3">
        <v>1188.8182066166403</v>
      </c>
      <c r="H74" s="8">
        <v>0</v>
      </c>
      <c r="I74" s="4">
        <v>5.2338827513697533E-2</v>
      </c>
      <c r="J74" s="4">
        <v>1.0911877509961786E-3</v>
      </c>
      <c r="K74" s="4">
        <v>0.25036129727660733</v>
      </c>
      <c r="L74" s="4">
        <v>5.8205024992741307E-3</v>
      </c>
      <c r="M74" s="4">
        <v>3.4631679131064651E-2</v>
      </c>
      <c r="N74" s="4">
        <v>3.8458218972524215E-4</v>
      </c>
      <c r="O74" s="4">
        <v>0.47766380303915562</v>
      </c>
      <c r="P74" s="4">
        <v>1.1742118917434208E-2</v>
      </c>
      <c r="Q74" s="4">
        <v>4.0058832325366191E-4</v>
      </c>
      <c r="R74" s="4">
        <v>3.9566604051770167</v>
      </c>
      <c r="S74" s="2">
        <v>1</v>
      </c>
      <c r="T74" s="3">
        <v>301.91000000000003</v>
      </c>
      <c r="U74" s="1">
        <v>46.29</v>
      </c>
      <c r="V74" s="3">
        <v>226.86962214764878</v>
      </c>
      <c r="W74" s="1">
        <v>4.729182417900935</v>
      </c>
      <c r="X74" s="3">
        <v>219.47137990847443</v>
      </c>
      <c r="Y74" s="1">
        <v>2.3991209787907484</v>
      </c>
      <c r="Z74" s="3">
        <v>235.95179763937529</v>
      </c>
      <c r="AA74" s="1">
        <v>8.0028127047936941</v>
      </c>
      <c r="AB74" s="1">
        <v>1</v>
      </c>
      <c r="AC74" s="1" t="s">
        <v>14</v>
      </c>
    </row>
    <row r="75" spans="1:29" s="18" customFormat="1">
      <c r="A75" s="1" t="s">
        <v>114</v>
      </c>
      <c r="B75" s="1" t="s">
        <v>150</v>
      </c>
      <c r="C75" s="1" t="s">
        <v>151</v>
      </c>
      <c r="D75" s="1">
        <v>10486</v>
      </c>
      <c r="E75" s="2">
        <v>24.422707030382764</v>
      </c>
      <c r="F75" s="3">
        <v>184.61979389031512</v>
      </c>
      <c r="G75" s="3">
        <v>651.3087932310001</v>
      </c>
      <c r="H75" s="2">
        <v>0.76435673255974657</v>
      </c>
      <c r="I75" s="4">
        <v>5.0536811765913479E-2</v>
      </c>
      <c r="J75" s="4">
        <v>1.5406607137438432E-3</v>
      </c>
      <c r="K75" s="4">
        <v>0.24122880804495478</v>
      </c>
      <c r="L75" s="4">
        <v>7.4714184011495611E-3</v>
      </c>
      <c r="M75" s="4">
        <v>3.4603430916019265E-2</v>
      </c>
      <c r="N75" s="4">
        <v>3.3912726580512308E-4</v>
      </c>
      <c r="O75" s="4">
        <v>0.3164241780249667</v>
      </c>
      <c r="P75" s="4">
        <v>1.0849255970834314E-2</v>
      </c>
      <c r="Q75" s="4">
        <v>5.0656854649573429E-4</v>
      </c>
      <c r="R75" s="4">
        <v>3.430777067962353</v>
      </c>
      <c r="S75" s="2">
        <v>1</v>
      </c>
      <c r="T75" s="3">
        <v>220.44</v>
      </c>
      <c r="U75" s="1">
        <v>70.36</v>
      </c>
      <c r="V75" s="3">
        <v>219.42616962576381</v>
      </c>
      <c r="W75" s="1">
        <v>6.1137897405881985</v>
      </c>
      <c r="X75" s="3">
        <v>219.29537313842243</v>
      </c>
      <c r="Y75" s="1">
        <v>2.1163521542884878</v>
      </c>
      <c r="Z75" s="3">
        <v>218.10662020878809</v>
      </c>
      <c r="AA75" s="1">
        <v>10.128987186395793</v>
      </c>
      <c r="AB75" s="1">
        <v>1</v>
      </c>
      <c r="AC75" s="1" t="s">
        <v>17</v>
      </c>
    </row>
    <row r="76" spans="1:29" s="18" customFormat="1">
      <c r="A76" s="1" t="s">
        <v>114</v>
      </c>
      <c r="B76" s="1" t="s">
        <v>152</v>
      </c>
      <c r="C76" s="1" t="s">
        <v>153</v>
      </c>
      <c r="D76" s="1">
        <v>11222</v>
      </c>
      <c r="E76" s="2">
        <v>49.702036214432937</v>
      </c>
      <c r="F76" s="3">
        <v>412.77308539943112</v>
      </c>
      <c r="G76" s="3">
        <v>1334.9523278680044</v>
      </c>
      <c r="H76" s="8">
        <v>0</v>
      </c>
      <c r="I76" s="4">
        <v>5.2686083059457815E-2</v>
      </c>
      <c r="J76" s="4">
        <v>1.1296101888719299E-3</v>
      </c>
      <c r="K76" s="4">
        <v>0.24711281597086246</v>
      </c>
      <c r="L76" s="4">
        <v>5.5568128638731106E-3</v>
      </c>
      <c r="M76" s="4">
        <v>3.398806220827582E-2</v>
      </c>
      <c r="N76" s="4">
        <v>3.2000281093289164E-4</v>
      </c>
      <c r="O76" s="4">
        <v>0.41869414437243979</v>
      </c>
      <c r="P76" s="4">
        <v>1.08358950913833E-2</v>
      </c>
      <c r="Q76" s="4">
        <v>3.3609004528855257E-4</v>
      </c>
      <c r="R76" s="4">
        <v>3.1729822086470767</v>
      </c>
      <c r="S76" s="2">
        <v>1</v>
      </c>
      <c r="T76" s="3">
        <v>322.27999999999997</v>
      </c>
      <c r="U76" s="1">
        <v>49.994999999999997</v>
      </c>
      <c r="V76" s="3">
        <v>224.22818958237809</v>
      </c>
      <c r="W76" s="1">
        <v>4.5268534355447922</v>
      </c>
      <c r="X76" s="3">
        <v>215.45998882496201</v>
      </c>
      <c r="Y76" s="1">
        <v>1.9984520882814323</v>
      </c>
      <c r="Z76" s="3">
        <v>217.83946372606198</v>
      </c>
      <c r="AA76" s="1">
        <v>6.7203082030570975</v>
      </c>
      <c r="AB76" s="1">
        <v>1</v>
      </c>
      <c r="AC76" s="1" t="s">
        <v>14</v>
      </c>
    </row>
    <row r="77" spans="1:29" s="18" customFormat="1">
      <c r="A77" s="1" t="s">
        <v>114</v>
      </c>
      <c r="B77" s="1" t="s">
        <v>154</v>
      </c>
      <c r="C77" s="1" t="s">
        <v>155</v>
      </c>
      <c r="D77" s="1">
        <v>10320</v>
      </c>
      <c r="E77" s="2">
        <v>23.98420704724321</v>
      </c>
      <c r="F77" s="3">
        <v>200.3060533349512</v>
      </c>
      <c r="G77" s="3">
        <v>633.97971531216547</v>
      </c>
      <c r="H77" s="2">
        <v>1.6990437866418828</v>
      </c>
      <c r="I77" s="4">
        <v>5.3765115282616058E-2</v>
      </c>
      <c r="J77" s="4">
        <v>1.6674454331119049E-3</v>
      </c>
      <c r="K77" s="4">
        <v>0.25215530181500068</v>
      </c>
      <c r="L77" s="4">
        <v>8.1942291734183586E-3</v>
      </c>
      <c r="M77" s="4">
        <v>3.3946573444900506E-2</v>
      </c>
      <c r="N77" s="4">
        <v>2.9439692762410583E-4</v>
      </c>
      <c r="O77" s="4">
        <v>0.26686850830807546</v>
      </c>
      <c r="P77" s="4">
        <v>1.1757764933851861E-2</v>
      </c>
      <c r="Q77" s="4">
        <v>5.1141843625525656E-4</v>
      </c>
      <c r="R77" s="4">
        <v>3.1185090386493464</v>
      </c>
      <c r="S77" s="2">
        <v>1</v>
      </c>
      <c r="T77" s="3">
        <v>361.16500000000002</v>
      </c>
      <c r="U77" s="1">
        <v>65.734999999999999</v>
      </c>
      <c r="V77" s="3">
        <v>228.32543835958722</v>
      </c>
      <c r="W77" s="1">
        <v>6.6465816315118937</v>
      </c>
      <c r="X77" s="3">
        <v>215.2013213138662</v>
      </c>
      <c r="Y77" s="1">
        <v>1.8391707561128638</v>
      </c>
      <c r="Z77" s="3">
        <v>236.26436583854709</v>
      </c>
      <c r="AA77" s="1">
        <v>10.216779745997387</v>
      </c>
      <c r="AB77" s="1">
        <v>1</v>
      </c>
      <c r="AC77" s="1" t="s">
        <v>92</v>
      </c>
    </row>
    <row r="78" spans="1:29" s="18" customFormat="1">
      <c r="A78" s="1" t="s">
        <v>114</v>
      </c>
      <c r="B78" s="1" t="s">
        <v>156</v>
      </c>
      <c r="C78" s="1" t="s">
        <v>157</v>
      </c>
      <c r="D78" s="1">
        <v>11080</v>
      </c>
      <c r="E78" s="2">
        <v>7.9104843988114011</v>
      </c>
      <c r="F78" s="6">
        <v>68.663026124232104</v>
      </c>
      <c r="G78" s="3">
        <v>205.37522286666251</v>
      </c>
      <c r="H78" s="2">
        <v>3.3290891055626615</v>
      </c>
      <c r="I78" s="4">
        <v>5.1675731178745833E-2</v>
      </c>
      <c r="J78" s="4">
        <v>2.2567741445856911E-3</v>
      </c>
      <c r="K78" s="4">
        <v>0.24512855323008917</v>
      </c>
      <c r="L78" s="4">
        <v>1.1019824488728819E-2</v>
      </c>
      <c r="M78" s="4">
        <v>3.4464120427047065E-2</v>
      </c>
      <c r="N78" s="4">
        <v>5.8316758570118611E-4</v>
      </c>
      <c r="O78" s="4">
        <v>0.3763963486073989</v>
      </c>
      <c r="P78" s="4">
        <v>1.1283041725405247E-2</v>
      </c>
      <c r="Q78" s="4">
        <v>7.4543548226515708E-4</v>
      </c>
      <c r="R78" s="4">
        <v>2.9834651408136197</v>
      </c>
      <c r="S78" s="2">
        <v>1</v>
      </c>
      <c r="T78" s="3">
        <v>333.39</v>
      </c>
      <c r="U78" s="1">
        <v>99.984999999999999</v>
      </c>
      <c r="V78" s="3">
        <v>222.6113420243438</v>
      </c>
      <c r="W78" s="1">
        <v>8.987771075163403</v>
      </c>
      <c r="X78" s="3">
        <v>218.4272979394263</v>
      </c>
      <c r="Y78" s="1">
        <v>3.6360075863210799</v>
      </c>
      <c r="Z78" s="3">
        <v>226.77843351372917</v>
      </c>
      <c r="AA78" s="1">
        <v>14.898808347408851</v>
      </c>
      <c r="AB78" s="1">
        <v>1</v>
      </c>
      <c r="AC78" s="1" t="s">
        <v>20</v>
      </c>
    </row>
    <row r="79" spans="1:29" s="18" customFormat="1">
      <c r="A79" s="1" t="s">
        <v>114</v>
      </c>
      <c r="B79" s="1" t="s">
        <v>158</v>
      </c>
      <c r="C79" s="1" t="s">
        <v>159</v>
      </c>
      <c r="D79" s="1">
        <v>10749</v>
      </c>
      <c r="E79" s="2">
        <v>41.755512802133268</v>
      </c>
      <c r="F79" s="3">
        <v>320.70832570169114</v>
      </c>
      <c r="G79" s="3">
        <v>1123.4359350201041</v>
      </c>
      <c r="H79" s="2">
        <v>0.72258722029836953</v>
      </c>
      <c r="I79" s="4">
        <v>5.0305851635567056E-2</v>
      </c>
      <c r="J79" s="4">
        <v>1.338422483729848E-3</v>
      </c>
      <c r="K79" s="4">
        <v>0.23680577554108176</v>
      </c>
      <c r="L79" s="4">
        <v>6.0302169630391056E-3</v>
      </c>
      <c r="M79" s="4">
        <v>3.4147009063244069E-2</v>
      </c>
      <c r="N79" s="4">
        <v>2.4510207981500261E-4</v>
      </c>
      <c r="O79" s="4">
        <v>0.28187313059532099</v>
      </c>
      <c r="P79" s="4">
        <v>1.0850373081202284E-2</v>
      </c>
      <c r="Q79" s="4">
        <v>3.7363646722014219E-4</v>
      </c>
      <c r="R79" s="4">
        <v>3.3755905463442515</v>
      </c>
      <c r="S79" s="2">
        <v>1</v>
      </c>
      <c r="T79" s="3">
        <v>209.33</v>
      </c>
      <c r="U79" s="1">
        <v>93.504999999999995</v>
      </c>
      <c r="V79" s="3">
        <v>215.80146071533107</v>
      </c>
      <c r="W79" s="1">
        <v>4.9528143756013803</v>
      </c>
      <c r="X79" s="3">
        <v>216.45086923342311</v>
      </c>
      <c r="Y79" s="1">
        <v>1.5323221108477527</v>
      </c>
      <c r="Z79" s="3">
        <v>218.12895714705016</v>
      </c>
      <c r="AA79" s="1">
        <v>7.4709628788318083</v>
      </c>
      <c r="AB79" s="1">
        <v>1</v>
      </c>
      <c r="AC79" s="1" t="s">
        <v>17</v>
      </c>
    </row>
    <row r="80" spans="1:29" s="18" customFormat="1">
      <c r="A80" s="1" t="s">
        <v>114</v>
      </c>
      <c r="B80" s="1" t="s">
        <v>160</v>
      </c>
      <c r="C80" s="1" t="s">
        <v>161</v>
      </c>
      <c r="D80" s="1">
        <v>9684</v>
      </c>
      <c r="E80" s="2">
        <v>18.974328381693127</v>
      </c>
      <c r="F80" s="3">
        <v>191.50855729445348</v>
      </c>
      <c r="G80" s="3">
        <v>501.16511705959823</v>
      </c>
      <c r="H80" s="8">
        <v>0</v>
      </c>
      <c r="I80" s="4">
        <v>5.4432147038981721E-2</v>
      </c>
      <c r="J80" s="4">
        <v>1.7772253045430725E-3</v>
      </c>
      <c r="K80" s="4">
        <v>0.25170672200241118</v>
      </c>
      <c r="L80" s="4">
        <v>8.3151785905434851E-3</v>
      </c>
      <c r="M80" s="4">
        <v>3.3511267847323924E-2</v>
      </c>
      <c r="N80" s="4">
        <v>3.1261420251369414E-4</v>
      </c>
      <c r="O80" s="4">
        <v>0.28238464536151259</v>
      </c>
      <c r="P80" s="4">
        <v>1.106054235334003E-2</v>
      </c>
      <c r="Q80" s="4">
        <v>4.7159763617350502E-4</v>
      </c>
      <c r="R80" s="4">
        <v>2.6303639757069455</v>
      </c>
      <c r="S80" s="2">
        <v>1</v>
      </c>
      <c r="T80" s="3">
        <v>390.79</v>
      </c>
      <c r="U80" s="1">
        <v>69.4375</v>
      </c>
      <c r="V80" s="3">
        <v>227.96161611996141</v>
      </c>
      <c r="W80" s="1">
        <v>6.7470442726724382</v>
      </c>
      <c r="X80" s="3">
        <v>212.486721612541</v>
      </c>
      <c r="Y80" s="1">
        <v>1.9532702408948168</v>
      </c>
      <c r="Z80" s="3">
        <v>222.33091215268624</v>
      </c>
      <c r="AA80" s="1">
        <v>9.4277629628334321</v>
      </c>
      <c r="AB80" s="1">
        <v>1</v>
      </c>
      <c r="AC80" s="1" t="s">
        <v>38</v>
      </c>
    </row>
    <row r="83" spans="1:29" ht="20.25">
      <c r="A83" s="132" t="s">
        <v>359</v>
      </c>
      <c r="B83" s="132"/>
      <c r="C83" s="132"/>
    </row>
    <row r="84" spans="1:29" s="18" customFormat="1">
      <c r="A84" s="1" t="str">
        <f>IF(C84=91500,"std",IF(C84="GJ-1","std",IF(C84="YS-1","std",IF(C84="91500std","std",IF(C84="SRM 610","std",IF(C84="BCR-2G","std",IF(C84="BHVO-2G","std",IF(C84="BIR-1G","std","Rep"))))))))</f>
        <v>Rep</v>
      </c>
      <c r="B84" s="1" t="s">
        <v>162</v>
      </c>
      <c r="C84" s="1" t="s">
        <v>163</v>
      </c>
      <c r="D84" s="1">
        <v>12134</v>
      </c>
      <c r="E84" s="2">
        <v>62.757235596939324</v>
      </c>
      <c r="F84" s="3">
        <v>155.9961443421287</v>
      </c>
      <c r="G84" s="3">
        <v>1742.8893241980795</v>
      </c>
      <c r="H84" s="8">
        <v>0</v>
      </c>
      <c r="I84" s="4">
        <v>5.6609373031892125E-2</v>
      </c>
      <c r="J84" s="4">
        <v>1.1377069308080852E-3</v>
      </c>
      <c r="K84" s="4">
        <v>0.26587317941986532</v>
      </c>
      <c r="L84" s="4">
        <v>5.5254900715196974E-3</v>
      </c>
      <c r="M84" s="4">
        <v>3.4012883777556312E-2</v>
      </c>
      <c r="N84" s="4">
        <v>2.1490146289400677E-4</v>
      </c>
      <c r="O84" s="4">
        <v>0.30401824172257746</v>
      </c>
      <c r="P84" s="4">
        <v>1.5728911127611631E-2</v>
      </c>
      <c r="Q84" s="4">
        <v>6.8536049526023114E-4</v>
      </c>
      <c r="R84" s="4">
        <v>11.672636534250845</v>
      </c>
      <c r="S84" s="2">
        <v>1</v>
      </c>
      <c r="T84" s="3">
        <v>475.97</v>
      </c>
      <c r="U84" s="1">
        <v>44.44</v>
      </c>
      <c r="V84" s="3">
        <v>239.38888609463069</v>
      </c>
      <c r="W84" s="1">
        <v>4.4350982449540712</v>
      </c>
      <c r="X84" s="3">
        <v>215.61473741591522</v>
      </c>
      <c r="Y84" s="1">
        <v>1.3448239463855749</v>
      </c>
      <c r="Z84" s="3">
        <v>315.44201712537603</v>
      </c>
      <c r="AA84" s="1">
        <v>13.638149621941583</v>
      </c>
      <c r="AB84" s="1">
        <v>1</v>
      </c>
      <c r="AC84" s="1" t="s">
        <v>164</v>
      </c>
    </row>
    <row r="85" spans="1:29" s="18" customFormat="1">
      <c r="A85" s="1" t="str">
        <f>IF(C85=91500,"std",IF(C85="GJ-1","std",IF(C85="YS-1","std",IF(C85="91500std","std",IF(C85="SRM 610","std",IF(C85="BCR-2G","std",IF(C85="BHVO-2G","std",IF(C85="BIR-1G","std","Rep"))))))))</f>
        <v>Rep</v>
      </c>
      <c r="B85" s="1" t="s">
        <v>165</v>
      </c>
      <c r="C85" s="1" t="s">
        <v>166</v>
      </c>
      <c r="D85" s="1">
        <v>9704</v>
      </c>
      <c r="E85" s="2">
        <v>28.633961514037249</v>
      </c>
      <c r="F85" s="3">
        <v>225.77429899338935</v>
      </c>
      <c r="G85" s="3">
        <v>772.01494236446752</v>
      </c>
      <c r="H85" s="8">
        <v>0</v>
      </c>
      <c r="I85" s="4">
        <v>4.9421120515982984E-2</v>
      </c>
      <c r="J85" s="4">
        <v>1.582520011737538E-3</v>
      </c>
      <c r="K85" s="4">
        <v>0.22875865756017627</v>
      </c>
      <c r="L85" s="4">
        <v>6.8244512033201338E-3</v>
      </c>
      <c r="M85" s="4">
        <v>3.3600426087430732E-2</v>
      </c>
      <c r="N85" s="4">
        <v>2.8382240912952852E-4</v>
      </c>
      <c r="O85" s="4">
        <v>0.283146830042382</v>
      </c>
      <c r="P85" s="4">
        <v>1.0470578415129106E-2</v>
      </c>
      <c r="Q85" s="4">
        <v>5.186434116807978E-4</v>
      </c>
      <c r="R85" s="4">
        <v>3.4525742193988873</v>
      </c>
      <c r="S85" s="2">
        <v>1</v>
      </c>
      <c r="T85" s="3">
        <v>168.6</v>
      </c>
      <c r="U85" s="1">
        <v>71.284999999999997</v>
      </c>
      <c r="V85" s="3">
        <v>209.17341552685289</v>
      </c>
      <c r="W85" s="1">
        <v>5.6411695105092656</v>
      </c>
      <c r="X85" s="3">
        <v>213.04281245709419</v>
      </c>
      <c r="Y85" s="1">
        <v>1.7738931193975334</v>
      </c>
      <c r="Z85" s="3">
        <v>210.53343242868732</v>
      </c>
      <c r="AA85" s="1">
        <v>10.374314025595872</v>
      </c>
      <c r="AB85" s="1">
        <v>1</v>
      </c>
      <c r="AC85" s="1" t="s">
        <v>20</v>
      </c>
    </row>
    <row r="86" spans="1:29" s="18" customFormat="1">
      <c r="A86" s="1" t="str">
        <f t="shared" ref="A86:A105" si="2">IF(C86=91500,"std",IF(C86="GJ-1","std",IF(C86="YS-1","std",IF(C86="91500std","std",IF(C86="SRM 610","std",IF(C86="BCR-2G","std",IF(C86="BHVO-2G","std",IF(C86="BIR-1G","std","Rep"))))))))</f>
        <v>Rep</v>
      </c>
      <c r="B86" s="1" t="s">
        <v>167</v>
      </c>
      <c r="C86" s="1" t="s">
        <v>168</v>
      </c>
      <c r="D86" s="1">
        <v>12094</v>
      </c>
      <c r="E86" s="2">
        <v>75.271966593730923</v>
      </c>
      <c r="F86" s="3">
        <v>414.17601036750887</v>
      </c>
      <c r="G86" s="3">
        <v>2033.9748609511391</v>
      </c>
      <c r="H86" s="8">
        <v>0</v>
      </c>
      <c r="I86" s="4">
        <v>5.0305388380994083E-2</v>
      </c>
      <c r="J86" s="4">
        <v>1.7547936717970797E-3</v>
      </c>
      <c r="K86" s="4">
        <v>0.23873070471899882</v>
      </c>
      <c r="L86" s="4">
        <v>9.2703446246389758E-3</v>
      </c>
      <c r="M86" s="4">
        <v>3.433000086423884E-2</v>
      </c>
      <c r="N86" s="4">
        <v>4.1471752112684626E-4</v>
      </c>
      <c r="O86" s="4">
        <v>0.31109352386075462</v>
      </c>
      <c r="P86" s="4">
        <v>1.0774824653144232E-2</v>
      </c>
      <c r="Q86" s="4">
        <v>6.6992734730297399E-4</v>
      </c>
      <c r="R86" s="4">
        <v>4.961397609389695</v>
      </c>
      <c r="S86" s="2">
        <v>1</v>
      </c>
      <c r="T86" s="3">
        <v>209.33</v>
      </c>
      <c r="U86" s="1">
        <v>79.617500000000007</v>
      </c>
      <c r="V86" s="3">
        <v>217.38054539090578</v>
      </c>
      <c r="W86" s="1">
        <v>7.6003053753277294</v>
      </c>
      <c r="X86" s="3">
        <v>217.591458119409</v>
      </c>
      <c r="Y86" s="1">
        <v>2.5873772357209042</v>
      </c>
      <c r="Z86" s="3">
        <v>216.61828930866736</v>
      </c>
      <c r="AA86" s="1">
        <v>13.396380898704891</v>
      </c>
      <c r="AB86" s="1">
        <v>1</v>
      </c>
      <c r="AC86" s="1" t="s">
        <v>17</v>
      </c>
    </row>
    <row r="87" spans="1:29" s="18" customFormat="1">
      <c r="A87" s="1" t="str">
        <f t="shared" si="2"/>
        <v>Rep</v>
      </c>
      <c r="B87" s="1" t="s">
        <v>169</v>
      </c>
      <c r="C87" s="1" t="s">
        <v>170</v>
      </c>
      <c r="D87" s="1">
        <v>9642</v>
      </c>
      <c r="E87" s="2">
        <v>20.866007996290044</v>
      </c>
      <c r="F87" s="3">
        <v>158.21765824719222</v>
      </c>
      <c r="G87" s="3">
        <v>560.63464276111063</v>
      </c>
      <c r="H87" s="2">
        <v>1.9428015756110379</v>
      </c>
      <c r="I87" s="4">
        <v>5.0580712929013588E-2</v>
      </c>
      <c r="J87" s="4">
        <v>1.4024884972280499E-3</v>
      </c>
      <c r="K87" s="4">
        <v>0.23612784391741776</v>
      </c>
      <c r="L87" s="4">
        <v>6.3846487813157028E-3</v>
      </c>
      <c r="M87" s="4">
        <v>3.3877618021896552E-2</v>
      </c>
      <c r="N87" s="4">
        <v>3.2678997556921695E-4</v>
      </c>
      <c r="O87" s="4">
        <v>0.3567516979165507</v>
      </c>
      <c r="P87" s="4">
        <v>1.0636218613364966E-2</v>
      </c>
      <c r="Q87" s="4">
        <v>6.4487552312746783E-4</v>
      </c>
      <c r="R87" s="4">
        <v>3.554849792547718</v>
      </c>
      <c r="S87" s="2">
        <v>1</v>
      </c>
      <c r="T87" s="3">
        <v>220.44</v>
      </c>
      <c r="U87" s="1">
        <v>58.322499999999998</v>
      </c>
      <c r="V87" s="3">
        <v>215.24474516602311</v>
      </c>
      <c r="W87" s="1">
        <v>5.2465353252664251</v>
      </c>
      <c r="X87" s="3">
        <v>214.77138610101241</v>
      </c>
      <c r="Y87" s="1">
        <v>2.0408926071956959</v>
      </c>
      <c r="Z87" s="3">
        <v>213.84642660700879</v>
      </c>
      <c r="AA87" s="1">
        <v>12.897193987102966</v>
      </c>
      <c r="AB87" s="1">
        <v>1</v>
      </c>
      <c r="AC87" s="1" t="s">
        <v>17</v>
      </c>
    </row>
    <row r="88" spans="1:29" s="18" customFormat="1">
      <c r="A88" s="1" t="str">
        <f t="shared" si="2"/>
        <v>Rep</v>
      </c>
      <c r="B88" s="1" t="s">
        <v>171</v>
      </c>
      <c r="C88" s="1" t="s">
        <v>172</v>
      </c>
      <c r="D88" s="1">
        <v>12109</v>
      </c>
      <c r="E88" s="2">
        <v>64.571256869690473</v>
      </c>
      <c r="F88" s="3">
        <v>196.25773230014394</v>
      </c>
      <c r="G88" s="3">
        <v>1777.2797298316905</v>
      </c>
      <c r="H88" s="2">
        <v>0.52805311025744306</v>
      </c>
      <c r="I88" s="4">
        <v>5.4465338247271941E-2</v>
      </c>
      <c r="J88" s="4">
        <v>1.1139073006917247E-3</v>
      </c>
      <c r="K88" s="4">
        <v>0.25781549911037621</v>
      </c>
      <c r="L88" s="4">
        <v>5.2827564496033498E-3</v>
      </c>
      <c r="M88" s="4">
        <v>3.4268810830524028E-2</v>
      </c>
      <c r="N88" s="4">
        <v>2.6184377640469481E-4</v>
      </c>
      <c r="O88" s="4">
        <v>0.3728993747329446</v>
      </c>
      <c r="P88" s="4">
        <v>1.3725982251039286E-2</v>
      </c>
      <c r="Q88" s="4">
        <v>6.0581819025614715E-4</v>
      </c>
      <c r="R88" s="4">
        <v>9.1122984322405163</v>
      </c>
      <c r="S88" s="2">
        <v>1</v>
      </c>
      <c r="T88" s="3">
        <v>390.79</v>
      </c>
      <c r="U88" s="1">
        <v>46.29</v>
      </c>
      <c r="V88" s="3">
        <v>232.90499613940435</v>
      </c>
      <c r="W88" s="1">
        <v>4.267493237989207</v>
      </c>
      <c r="X88" s="3">
        <v>217.21008276617155</v>
      </c>
      <c r="Y88" s="1">
        <v>1.6362353503442806</v>
      </c>
      <c r="Z88" s="3">
        <v>275.54591576852891</v>
      </c>
      <c r="AA88" s="1">
        <v>12.079137600911881</v>
      </c>
      <c r="AB88" s="1">
        <v>1</v>
      </c>
      <c r="AC88" s="1" t="s">
        <v>143</v>
      </c>
    </row>
    <row r="89" spans="1:29" s="18" customFormat="1">
      <c r="A89" s="1" t="str">
        <f t="shared" si="2"/>
        <v>Rep</v>
      </c>
      <c r="B89" s="1" t="s">
        <v>173</v>
      </c>
      <c r="C89" s="1" t="s">
        <v>174</v>
      </c>
      <c r="D89" s="1">
        <v>11945</v>
      </c>
      <c r="E89" s="2">
        <v>42.064359266416652</v>
      </c>
      <c r="F89" s="6">
        <v>73.648519634211979</v>
      </c>
      <c r="G89" s="3">
        <v>1226.5279639930857</v>
      </c>
      <c r="H89" s="2">
        <v>0.67958503957753935</v>
      </c>
      <c r="I89" s="4">
        <v>5.109725497077526E-2</v>
      </c>
      <c r="J89" s="4">
        <v>1.1917343556856132E-3</v>
      </c>
      <c r="K89" s="4">
        <v>0.23617486352008313</v>
      </c>
      <c r="L89" s="4">
        <v>5.6375139758271155E-3</v>
      </c>
      <c r="M89" s="4">
        <v>3.3444354735988731E-2</v>
      </c>
      <c r="N89" s="4">
        <v>2.7577962857947946E-4</v>
      </c>
      <c r="O89" s="4">
        <v>0.34545016355405428</v>
      </c>
      <c r="P89" s="4">
        <v>9.8021012462109012E-3</v>
      </c>
      <c r="Q89" s="4">
        <v>5.6717380449350862E-4</v>
      </c>
      <c r="R89" s="4">
        <v>16.410144441623913</v>
      </c>
      <c r="S89" s="2">
        <v>1</v>
      </c>
      <c r="T89" s="3">
        <v>255.62</v>
      </c>
      <c r="U89" s="1">
        <v>53.695</v>
      </c>
      <c r="V89" s="3">
        <v>215.28336738455602</v>
      </c>
      <c r="W89" s="1">
        <v>4.6329173712684497</v>
      </c>
      <c r="X89" s="3">
        <v>212.06934484323099</v>
      </c>
      <c r="Y89" s="1">
        <v>1.7240643267616682</v>
      </c>
      <c r="Z89" s="3">
        <v>197.15760069442086</v>
      </c>
      <c r="AA89" s="1">
        <v>11.352567462218889</v>
      </c>
      <c r="AB89" s="1">
        <v>1</v>
      </c>
      <c r="AC89" s="1" t="s">
        <v>20</v>
      </c>
    </row>
    <row r="90" spans="1:29" s="18" customFormat="1">
      <c r="A90" s="1" t="str">
        <f t="shared" si="2"/>
        <v>Rep</v>
      </c>
      <c r="B90" s="1" t="s">
        <v>175</v>
      </c>
      <c r="C90" s="1" t="s">
        <v>176</v>
      </c>
      <c r="D90" s="1">
        <v>11407</v>
      </c>
      <c r="E90" s="2">
        <v>57.44721782806208</v>
      </c>
      <c r="F90" s="3">
        <v>171.70669066635764</v>
      </c>
      <c r="G90" s="3">
        <v>1602.4373793264679</v>
      </c>
      <c r="H90" s="2">
        <v>0.38272872117268297</v>
      </c>
      <c r="I90" s="4">
        <v>5.1716423822222239E-2</v>
      </c>
      <c r="J90" s="4">
        <v>1.2499442442362046E-3</v>
      </c>
      <c r="K90" s="4">
        <v>0.24201642671691695</v>
      </c>
      <c r="L90" s="4">
        <v>5.1749746635655096E-3</v>
      </c>
      <c r="M90" s="4">
        <v>3.3903658025715273E-2</v>
      </c>
      <c r="N90" s="4">
        <v>2.5399059993405653E-4</v>
      </c>
      <c r="O90" s="4">
        <v>0.35035450135857427</v>
      </c>
      <c r="P90" s="4">
        <v>1.2154192487024849E-2</v>
      </c>
      <c r="Q90" s="4">
        <v>5.5054279647521868E-4</v>
      </c>
      <c r="R90" s="4">
        <v>9.3723189955735648</v>
      </c>
      <c r="S90" s="2">
        <v>1</v>
      </c>
      <c r="T90" s="3">
        <v>272.28500000000003</v>
      </c>
      <c r="U90" s="1">
        <v>55.547499999999999</v>
      </c>
      <c r="V90" s="3">
        <v>220.07027409644709</v>
      </c>
      <c r="W90" s="1">
        <v>4.2333318959132278</v>
      </c>
      <c r="X90" s="3">
        <v>214.93374819595252</v>
      </c>
      <c r="Y90" s="1">
        <v>1.58788495756061</v>
      </c>
      <c r="Z90" s="3">
        <v>244.18238254985215</v>
      </c>
      <c r="AA90" s="1">
        <v>10.994072669884231</v>
      </c>
      <c r="AB90" s="1">
        <v>1</v>
      </c>
      <c r="AC90" s="1" t="s">
        <v>33</v>
      </c>
    </row>
    <row r="91" spans="1:29" s="18" customFormat="1">
      <c r="A91" s="1" t="str">
        <f t="shared" si="2"/>
        <v>Rep</v>
      </c>
      <c r="B91" s="1" t="s">
        <v>177</v>
      </c>
      <c r="C91" s="1" t="s">
        <v>178</v>
      </c>
      <c r="D91" s="1">
        <v>12263</v>
      </c>
      <c r="E91" s="2">
        <v>66.892246288673661</v>
      </c>
      <c r="F91" s="3">
        <v>149.67602130085336</v>
      </c>
      <c r="G91" s="3">
        <v>1897.9721659973225</v>
      </c>
      <c r="H91" s="8">
        <v>0</v>
      </c>
      <c r="I91" s="4">
        <v>5.3076816609460786E-2</v>
      </c>
      <c r="J91" s="4">
        <v>1.0784340313558553E-3</v>
      </c>
      <c r="K91" s="4">
        <v>0.24893077199036748</v>
      </c>
      <c r="L91" s="4">
        <v>5.0873430670867643E-3</v>
      </c>
      <c r="M91" s="4">
        <v>3.3936516545462043E-2</v>
      </c>
      <c r="N91" s="4">
        <v>2.5061700909448251E-4</v>
      </c>
      <c r="O91" s="4">
        <v>0.36135231524359529</v>
      </c>
      <c r="P91" s="4">
        <v>9.8892803336091562E-3</v>
      </c>
      <c r="Q91" s="4">
        <v>4.9796917993819153E-4</v>
      </c>
      <c r="R91" s="4">
        <v>12.805421423394776</v>
      </c>
      <c r="S91" s="2">
        <v>1</v>
      </c>
      <c r="T91" s="3">
        <v>331.54</v>
      </c>
      <c r="U91" s="1">
        <v>44.44</v>
      </c>
      <c r="V91" s="3">
        <v>225.70726796793048</v>
      </c>
      <c r="W91" s="1">
        <v>4.1388661615508902</v>
      </c>
      <c r="X91" s="3">
        <v>215.13861860162712</v>
      </c>
      <c r="Y91" s="1">
        <v>1.5668662327081244</v>
      </c>
      <c r="Z91" s="3">
        <v>198.90250453785634</v>
      </c>
      <c r="AA91" s="1">
        <v>9.9665052359409643</v>
      </c>
      <c r="AB91" s="1">
        <v>1</v>
      </c>
      <c r="AC91" s="1" t="s">
        <v>41</v>
      </c>
    </row>
    <row r="92" spans="1:29" s="18" customFormat="1">
      <c r="A92" s="1" t="str">
        <f t="shared" si="2"/>
        <v>Rep</v>
      </c>
      <c r="B92" s="1" t="s">
        <v>179</v>
      </c>
      <c r="C92" s="1" t="s">
        <v>180</v>
      </c>
      <c r="D92" s="1">
        <v>11273</v>
      </c>
      <c r="E92" s="2">
        <v>40.63057092208048</v>
      </c>
      <c r="F92" s="3">
        <v>126.1976811160047</v>
      </c>
      <c r="G92" s="3">
        <v>1152.9261089908227</v>
      </c>
      <c r="H92" s="8">
        <v>0</v>
      </c>
      <c r="I92" s="4">
        <v>5.1211596569823721E-2</v>
      </c>
      <c r="J92" s="4">
        <v>1.1360397726475114E-3</v>
      </c>
      <c r="K92" s="4">
        <v>0.23803398167220038</v>
      </c>
      <c r="L92" s="4">
        <v>5.3883795105742023E-3</v>
      </c>
      <c r="M92" s="4">
        <v>3.3628462365279527E-2</v>
      </c>
      <c r="N92" s="4">
        <v>2.5777167806134688E-4</v>
      </c>
      <c r="O92" s="4">
        <v>0.33861716858822299</v>
      </c>
      <c r="P92" s="4">
        <v>1.0311281350345449E-2</v>
      </c>
      <c r="Q92" s="4">
        <v>4.9840215325687573E-4</v>
      </c>
      <c r="R92" s="4">
        <v>9.223570232626507</v>
      </c>
      <c r="S92" s="2">
        <v>1</v>
      </c>
      <c r="T92" s="3">
        <v>250.065</v>
      </c>
      <c r="U92" s="1">
        <v>51.84</v>
      </c>
      <c r="V92" s="3">
        <v>216.8092833755193</v>
      </c>
      <c r="W92" s="1">
        <v>4.4217792132651041</v>
      </c>
      <c r="X92" s="3">
        <v>213.2176682364026</v>
      </c>
      <c r="Y92" s="1">
        <v>1.6117582639894068</v>
      </c>
      <c r="Z92" s="3">
        <v>207.34679588236506</v>
      </c>
      <c r="AA92" s="1">
        <v>9.9710043248342561</v>
      </c>
      <c r="AB92" s="1">
        <v>1</v>
      </c>
      <c r="AC92" s="1" t="s">
        <v>20</v>
      </c>
    </row>
    <row r="93" spans="1:29" s="18" customFormat="1">
      <c r="A93" s="1" t="str">
        <f t="shared" si="2"/>
        <v>Rep</v>
      </c>
      <c r="B93" s="1" t="s">
        <v>181</v>
      </c>
      <c r="C93" s="1" t="s">
        <v>182</v>
      </c>
      <c r="D93" s="1">
        <v>11265</v>
      </c>
      <c r="E93" s="2">
        <v>28.962710921567197</v>
      </c>
      <c r="F93" s="3">
        <v>96.522226252400756</v>
      </c>
      <c r="G93" s="3">
        <v>835.6037247005778</v>
      </c>
      <c r="H93" s="2">
        <v>2.4456542316695207</v>
      </c>
      <c r="I93" s="4">
        <v>5.143735560149211E-2</v>
      </c>
      <c r="J93" s="4">
        <v>1.3187414146459628E-3</v>
      </c>
      <c r="K93" s="4">
        <v>0.23694940168218767</v>
      </c>
      <c r="L93" s="4">
        <v>6.1455183551756519E-3</v>
      </c>
      <c r="M93" s="4">
        <v>3.3385995770932181E-2</v>
      </c>
      <c r="N93" s="4">
        <v>3.8222332335866878E-4</v>
      </c>
      <c r="O93" s="4">
        <v>0.4414179062918438</v>
      </c>
      <c r="P93" s="4">
        <v>1.0647348920829091E-2</v>
      </c>
      <c r="Q93" s="4">
        <v>5.3310648069872691E-4</v>
      </c>
      <c r="R93" s="4">
        <v>8.5487787932754671</v>
      </c>
      <c r="S93" s="2">
        <v>1</v>
      </c>
      <c r="T93" s="3">
        <v>261.17500000000001</v>
      </c>
      <c r="U93" s="1">
        <v>52.77</v>
      </c>
      <c r="V93" s="3">
        <v>215.91936692625299</v>
      </c>
      <c r="W93" s="1">
        <v>5.0468495786866585</v>
      </c>
      <c r="X93" s="3">
        <v>211.70530329526122</v>
      </c>
      <c r="Y93" s="1">
        <v>2.3871044805010513</v>
      </c>
      <c r="Z93" s="3">
        <v>214.06902606828459</v>
      </c>
      <c r="AA93" s="1">
        <v>10.661750570007369</v>
      </c>
      <c r="AB93" s="1">
        <v>1</v>
      </c>
      <c r="AC93" s="1" t="s">
        <v>20</v>
      </c>
    </row>
    <row r="94" spans="1:29" s="18" customFormat="1">
      <c r="A94" s="1" t="str">
        <f t="shared" si="2"/>
        <v>Rep</v>
      </c>
      <c r="B94" s="1" t="s">
        <v>183</v>
      </c>
      <c r="C94" s="1" t="s">
        <v>184</v>
      </c>
      <c r="D94" s="1">
        <v>11378</v>
      </c>
      <c r="E94" s="2">
        <v>34.558885488052169</v>
      </c>
      <c r="F94" s="3">
        <v>98.660417999839524</v>
      </c>
      <c r="G94" s="3">
        <v>988.98368639526723</v>
      </c>
      <c r="H94" s="8">
        <v>0</v>
      </c>
      <c r="I94" s="4">
        <v>5.3048576394127925E-2</v>
      </c>
      <c r="J94" s="4">
        <v>1.3786403460911427E-3</v>
      </c>
      <c r="K94" s="4">
        <v>0.24581831977368732</v>
      </c>
      <c r="L94" s="4">
        <v>6.437204150930167E-3</v>
      </c>
      <c r="M94" s="4">
        <v>3.3542189526769732E-2</v>
      </c>
      <c r="N94" s="4">
        <v>2.9693619539723347E-4</v>
      </c>
      <c r="O94" s="4">
        <v>0.3380560357089849</v>
      </c>
      <c r="P94" s="4">
        <v>1.1229812335623836E-2</v>
      </c>
      <c r="Q94" s="4">
        <v>6.2294542696997399E-4</v>
      </c>
      <c r="R94" s="4">
        <v>9.8738527867051786</v>
      </c>
      <c r="S94" s="2">
        <v>1</v>
      </c>
      <c r="T94" s="3">
        <v>331.54</v>
      </c>
      <c r="U94" s="1">
        <v>26.85</v>
      </c>
      <c r="V94" s="3">
        <v>223.17368021354017</v>
      </c>
      <c r="W94" s="1">
        <v>5.2487282388694734</v>
      </c>
      <c r="X94" s="3">
        <v>212.67958934145068</v>
      </c>
      <c r="Y94" s="1">
        <v>1.8556092800311372</v>
      </c>
      <c r="Z94" s="3">
        <v>225.71452474118709</v>
      </c>
      <c r="AA94" s="1">
        <v>12.451289603930787</v>
      </c>
      <c r="AB94" s="1">
        <v>1</v>
      </c>
      <c r="AC94" s="1" t="s">
        <v>41</v>
      </c>
    </row>
    <row r="95" spans="1:29" s="18" customFormat="1">
      <c r="A95" s="1" t="str">
        <f t="shared" si="2"/>
        <v>Rep</v>
      </c>
      <c r="B95" s="1" t="s">
        <v>185</v>
      </c>
      <c r="C95" s="1" t="s">
        <v>186</v>
      </c>
      <c r="D95" s="1">
        <v>10315</v>
      </c>
      <c r="E95" s="2">
        <v>21.708109551260588</v>
      </c>
      <c r="F95" s="3">
        <v>145.98960641553884</v>
      </c>
      <c r="G95" s="3">
        <v>594.05196151309019</v>
      </c>
      <c r="H95" s="2">
        <v>2.8048517037028788</v>
      </c>
      <c r="I95" s="4">
        <v>5.1605524037271852E-2</v>
      </c>
      <c r="J95" s="4">
        <v>1.3873597445655552E-3</v>
      </c>
      <c r="K95" s="4">
        <v>0.24025698621399544</v>
      </c>
      <c r="L95" s="4">
        <v>6.9501573986477166E-3</v>
      </c>
      <c r="M95" s="4">
        <v>3.3660378886413239E-2</v>
      </c>
      <c r="N95" s="4">
        <v>3.7186141702237857E-4</v>
      </c>
      <c r="O95" s="4">
        <v>0.38189458871447185</v>
      </c>
      <c r="P95" s="4">
        <v>1.0874157967415417E-2</v>
      </c>
      <c r="Q95" s="4">
        <v>5.2498109677505465E-4</v>
      </c>
      <c r="R95" s="4">
        <v>4.0463696388580566</v>
      </c>
      <c r="S95" s="2">
        <v>1</v>
      </c>
      <c r="T95" s="3">
        <v>333.39</v>
      </c>
      <c r="U95" s="1">
        <v>61.102499999999999</v>
      </c>
      <c r="V95" s="3">
        <v>218.63086266033835</v>
      </c>
      <c r="W95" s="1">
        <v>5.6919497785906481</v>
      </c>
      <c r="X95" s="3">
        <v>213.41671842270429</v>
      </c>
      <c r="Y95" s="1">
        <v>2.3219722781142091</v>
      </c>
      <c r="Z95" s="3">
        <v>218.60453682687881</v>
      </c>
      <c r="AA95" s="1">
        <v>10.496892960525113</v>
      </c>
      <c r="AB95" s="1">
        <v>1</v>
      </c>
      <c r="AC95" s="1" t="s">
        <v>33</v>
      </c>
    </row>
    <row r="96" spans="1:29" s="18" customFormat="1">
      <c r="A96" s="1" t="str">
        <f t="shared" si="2"/>
        <v>Rep</v>
      </c>
      <c r="B96" s="1" t="s">
        <v>187</v>
      </c>
      <c r="C96" s="1" t="s">
        <v>188</v>
      </c>
      <c r="D96" s="1">
        <v>10041</v>
      </c>
      <c r="E96" s="2">
        <v>22.505215818616804</v>
      </c>
      <c r="F96" s="3">
        <v>137.41175660053457</v>
      </c>
      <c r="G96" s="3">
        <v>604.93761052387015</v>
      </c>
      <c r="H96" s="8">
        <v>0</v>
      </c>
      <c r="I96" s="4">
        <v>5.1021895387295242E-2</v>
      </c>
      <c r="J96" s="4">
        <v>1.4689076969530257E-3</v>
      </c>
      <c r="K96" s="4">
        <v>0.23930416191634069</v>
      </c>
      <c r="L96" s="4">
        <v>6.7731171304440587E-3</v>
      </c>
      <c r="M96" s="4">
        <v>3.4019058863259025E-2</v>
      </c>
      <c r="N96" s="4">
        <v>3.4275489525430571E-4</v>
      </c>
      <c r="O96" s="4">
        <v>0.35597790034982935</v>
      </c>
      <c r="P96" s="4">
        <v>1.0728483474489051E-2</v>
      </c>
      <c r="Q96" s="4">
        <v>5.0211386116376171E-4</v>
      </c>
      <c r="R96" s="4">
        <v>4.4647115785630227</v>
      </c>
      <c r="S96" s="2">
        <v>1</v>
      </c>
      <c r="T96" s="3">
        <v>242.66</v>
      </c>
      <c r="U96" s="1">
        <v>66.655000000000001</v>
      </c>
      <c r="V96" s="3">
        <v>217.85049739859008</v>
      </c>
      <c r="W96" s="1">
        <v>5.551307384216341</v>
      </c>
      <c r="X96" s="3">
        <v>215.65323504182516</v>
      </c>
      <c r="Y96" s="1">
        <v>2.1400173482444931</v>
      </c>
      <c r="Z96" s="3">
        <v>215.69159432516639</v>
      </c>
      <c r="AA96" s="1">
        <v>10.041114116866188</v>
      </c>
      <c r="AB96" s="1">
        <v>1</v>
      </c>
      <c r="AC96" s="1" t="s">
        <v>20</v>
      </c>
    </row>
    <row r="97" spans="1:29" s="18" customFormat="1">
      <c r="A97" s="1" t="str">
        <f t="shared" si="2"/>
        <v>Rep</v>
      </c>
      <c r="B97" s="1" t="s">
        <v>189</v>
      </c>
      <c r="C97" s="1" t="s">
        <v>190</v>
      </c>
      <c r="D97" s="1">
        <v>10402</v>
      </c>
      <c r="E97" s="2">
        <v>33.008006997287396</v>
      </c>
      <c r="F97" s="3">
        <v>156.56908500173893</v>
      </c>
      <c r="G97" s="3">
        <v>926.9366666193522</v>
      </c>
      <c r="H97" s="2">
        <v>1.472048556472827</v>
      </c>
      <c r="I97" s="4">
        <v>5.4152682234567096E-2</v>
      </c>
      <c r="J97" s="4">
        <v>1.5623062423134233E-3</v>
      </c>
      <c r="K97" s="4">
        <v>0.24966148917603334</v>
      </c>
      <c r="L97" s="4">
        <v>7.2543402834491979E-3</v>
      </c>
      <c r="M97" s="4">
        <v>3.3411756820681857E-2</v>
      </c>
      <c r="N97" s="4">
        <v>3.3194069986498679E-4</v>
      </c>
      <c r="O97" s="4">
        <v>0.34191238051991246</v>
      </c>
      <c r="P97" s="4">
        <v>1.1312198314856461E-2</v>
      </c>
      <c r="Q97" s="4">
        <v>4.3560261099190138E-4</v>
      </c>
      <c r="R97" s="4">
        <v>6.2595911095080261</v>
      </c>
      <c r="S97" s="2">
        <v>1</v>
      </c>
      <c r="T97" s="3">
        <v>375.98</v>
      </c>
      <c r="U97" s="1">
        <v>66.66</v>
      </c>
      <c r="V97" s="3">
        <v>226.30116868533281</v>
      </c>
      <c r="W97" s="1">
        <v>5.8963519965958309</v>
      </c>
      <c r="X97" s="3">
        <v>211.86600251825226</v>
      </c>
      <c r="Y97" s="1">
        <v>2.073801630655089</v>
      </c>
      <c r="Z97" s="3">
        <v>227.36116962788077</v>
      </c>
      <c r="AA97" s="1">
        <v>8.7060152926891838</v>
      </c>
      <c r="AB97" s="1">
        <v>1</v>
      </c>
      <c r="AC97" s="1" t="s">
        <v>143</v>
      </c>
    </row>
    <row r="98" spans="1:29" s="18" customFormat="1">
      <c r="A98" s="1" t="str">
        <f t="shared" si="2"/>
        <v>Rep</v>
      </c>
      <c r="B98" s="1" t="s">
        <v>191</v>
      </c>
      <c r="C98" s="1" t="s">
        <v>192</v>
      </c>
      <c r="D98" s="1">
        <v>9770</v>
      </c>
      <c r="E98" s="2">
        <v>22.35138522164339</v>
      </c>
      <c r="F98" s="3">
        <v>169.48989323218407</v>
      </c>
      <c r="G98" s="3">
        <v>605.82150494745065</v>
      </c>
      <c r="H98" s="2">
        <v>0.25035611196408786</v>
      </c>
      <c r="I98" s="4">
        <v>5.2553796905531053E-2</v>
      </c>
      <c r="J98" s="4">
        <v>1.5219680411190592E-3</v>
      </c>
      <c r="K98" s="4">
        <v>0.24345340411430802</v>
      </c>
      <c r="L98" s="4">
        <v>7.1789613232487942E-3</v>
      </c>
      <c r="M98" s="4">
        <v>3.3551507704004141E-2</v>
      </c>
      <c r="N98" s="4">
        <v>3.313237254427817E-4</v>
      </c>
      <c r="O98" s="4">
        <v>0.33488425803653066</v>
      </c>
      <c r="P98" s="4">
        <v>1.0687099433151012E-2</v>
      </c>
      <c r="Q98" s="4">
        <v>4.3350862252413319E-4</v>
      </c>
      <c r="R98" s="4">
        <v>3.6122471502088542</v>
      </c>
      <c r="S98" s="2">
        <v>1</v>
      </c>
      <c r="T98" s="3">
        <v>309.32</v>
      </c>
      <c r="U98" s="1">
        <v>66.66</v>
      </c>
      <c r="V98" s="3">
        <v>221.24436411491772</v>
      </c>
      <c r="W98" s="1">
        <v>5.8641487792105709</v>
      </c>
      <c r="X98" s="3">
        <v>212.737708458117</v>
      </c>
      <c r="Y98" s="1">
        <v>2.0697058623312823</v>
      </c>
      <c r="Z98" s="3">
        <v>214.86399241811318</v>
      </c>
      <c r="AA98" s="1">
        <v>8.6695232341966975</v>
      </c>
      <c r="AB98" s="1">
        <v>1</v>
      </c>
      <c r="AC98" s="1" t="s">
        <v>14</v>
      </c>
    </row>
    <row r="99" spans="1:29" s="18" customFormat="1">
      <c r="A99" s="1" t="str">
        <f t="shared" si="2"/>
        <v>Rep</v>
      </c>
      <c r="B99" s="1" t="s">
        <v>193</v>
      </c>
      <c r="C99" s="1" t="s">
        <v>194</v>
      </c>
      <c r="D99" s="1">
        <v>11383</v>
      </c>
      <c r="E99" s="2">
        <v>71.104022580282106</v>
      </c>
      <c r="F99" s="3">
        <v>359.91961076096419</v>
      </c>
      <c r="G99" s="3">
        <v>1925.4872125016857</v>
      </c>
      <c r="H99" s="2">
        <v>0.8725119376249012</v>
      </c>
      <c r="I99" s="4">
        <v>5.4555513146722884E-2</v>
      </c>
      <c r="J99" s="4">
        <v>1.0596506561750454E-3</v>
      </c>
      <c r="K99" s="4">
        <v>0.25704524772859649</v>
      </c>
      <c r="L99" s="4">
        <v>4.8664376853426294E-3</v>
      </c>
      <c r="M99" s="4">
        <v>3.416184407290003E-2</v>
      </c>
      <c r="N99" s="4">
        <v>2.460023513821881E-4</v>
      </c>
      <c r="O99" s="4">
        <v>0.38036133637224079</v>
      </c>
      <c r="P99" s="4">
        <v>1.1924073098408551E-2</v>
      </c>
      <c r="Q99" s="4">
        <v>3.5401729415540802E-4</v>
      </c>
      <c r="R99" s="4">
        <v>5.3908333342939896</v>
      </c>
      <c r="S99" s="2">
        <v>1</v>
      </c>
      <c r="T99" s="3">
        <v>394.495</v>
      </c>
      <c r="U99" s="1">
        <v>42.587499999999999</v>
      </c>
      <c r="V99" s="3">
        <v>232.28301321232144</v>
      </c>
      <c r="W99" s="1">
        <v>3.9340556228398875</v>
      </c>
      <c r="X99" s="3">
        <v>216.54334344634842</v>
      </c>
      <c r="Y99" s="1">
        <v>1.5378995765155303</v>
      </c>
      <c r="Z99" s="3">
        <v>239.58648747930584</v>
      </c>
      <c r="AA99" s="1">
        <v>7.0711613614109927</v>
      </c>
      <c r="AB99" s="1">
        <v>1</v>
      </c>
      <c r="AC99" s="1" t="s">
        <v>38</v>
      </c>
    </row>
    <row r="100" spans="1:29" s="18" customFormat="1">
      <c r="A100" s="1" t="str">
        <f t="shared" si="2"/>
        <v>Rep</v>
      </c>
      <c r="B100" s="1" t="s">
        <v>195</v>
      </c>
      <c r="C100" s="1" t="s">
        <v>196</v>
      </c>
      <c r="D100" s="1">
        <v>12156</v>
      </c>
      <c r="E100" s="2">
        <v>62.0975883149898</v>
      </c>
      <c r="F100" s="3">
        <v>164.08554916975453</v>
      </c>
      <c r="G100" s="3">
        <v>1689.429435023017</v>
      </c>
      <c r="H100" s="8">
        <v>0</v>
      </c>
      <c r="I100" s="4">
        <v>6.0788100144220335E-2</v>
      </c>
      <c r="J100" s="4">
        <v>1.1031394220344965E-3</v>
      </c>
      <c r="K100" s="4">
        <v>0.28798670859888009</v>
      </c>
      <c r="L100" s="4">
        <v>5.5509382244516379E-3</v>
      </c>
      <c r="M100" s="4">
        <v>3.4296563856245313E-2</v>
      </c>
      <c r="N100" s="4">
        <v>2.1733468220462438E-4</v>
      </c>
      <c r="O100" s="4">
        <v>0.32876416667717334</v>
      </c>
      <c r="P100" s="4">
        <v>1.7949291612547942E-2</v>
      </c>
      <c r="Q100" s="4">
        <v>1.0037574223485538E-3</v>
      </c>
      <c r="R100" s="4">
        <v>10.240527240726458</v>
      </c>
      <c r="S100" s="2">
        <v>1</v>
      </c>
      <c r="T100" s="3">
        <v>631.5</v>
      </c>
      <c r="U100" s="1">
        <v>39.65</v>
      </c>
      <c r="V100" s="3">
        <v>256.97345607768597</v>
      </c>
      <c r="W100" s="1">
        <v>4.3795641197998725</v>
      </c>
      <c r="X100" s="3">
        <v>217.38306013571139</v>
      </c>
      <c r="Y100" s="1">
        <v>1.3596490473423977</v>
      </c>
      <c r="Z100" s="3">
        <v>359.57766775523135</v>
      </c>
      <c r="AA100" s="1">
        <v>19.930437050296991</v>
      </c>
      <c r="AB100" s="1">
        <v>1</v>
      </c>
      <c r="AC100" s="1" t="s">
        <v>197</v>
      </c>
    </row>
    <row r="101" spans="1:29" s="18" customFormat="1">
      <c r="A101" s="1" t="str">
        <f t="shared" si="2"/>
        <v>Rep</v>
      </c>
      <c r="B101" s="1" t="s">
        <v>198</v>
      </c>
      <c r="C101" s="1" t="s">
        <v>199</v>
      </c>
      <c r="D101" s="1">
        <v>11122</v>
      </c>
      <c r="E101" s="2">
        <v>55.996766139334071</v>
      </c>
      <c r="F101" s="3">
        <v>214.62426528662093</v>
      </c>
      <c r="G101" s="3">
        <v>1522.3820176032475</v>
      </c>
      <c r="H101" s="2">
        <v>1.9424046217544235</v>
      </c>
      <c r="I101" s="4">
        <v>5.7544927317287782E-2</v>
      </c>
      <c r="J101" s="4">
        <v>1.31756677577829E-3</v>
      </c>
      <c r="K101" s="4">
        <v>0.27123631398050707</v>
      </c>
      <c r="L101" s="4">
        <v>6.002317785416292E-3</v>
      </c>
      <c r="M101" s="4">
        <v>3.427973368688364E-2</v>
      </c>
      <c r="N101" s="4">
        <v>4.321031095870317E-4</v>
      </c>
      <c r="O101" s="4">
        <v>0.56961156888396181</v>
      </c>
      <c r="P101" s="4">
        <v>1.4618698836739032E-2</v>
      </c>
      <c r="Q101" s="4">
        <v>6.896339718820973E-4</v>
      </c>
      <c r="R101" s="4">
        <v>7.7894663097933758</v>
      </c>
      <c r="S101" s="2">
        <v>1</v>
      </c>
      <c r="T101" s="3">
        <v>522.26</v>
      </c>
      <c r="U101" s="1">
        <v>49.994999999999997</v>
      </c>
      <c r="V101" s="3">
        <v>243.68167997729236</v>
      </c>
      <c r="W101" s="1">
        <v>4.7971340236238458</v>
      </c>
      <c r="X101" s="3">
        <v>217.27816263437973</v>
      </c>
      <c r="Y101" s="1">
        <v>2.6957482128334886</v>
      </c>
      <c r="Z101" s="3">
        <v>293.33755922864577</v>
      </c>
      <c r="AA101" s="1">
        <v>13.738204674136929</v>
      </c>
      <c r="AB101" s="1">
        <v>1</v>
      </c>
      <c r="AC101" s="1" t="s">
        <v>89</v>
      </c>
    </row>
    <row r="102" spans="1:29" s="18" customFormat="1">
      <c r="A102" s="1" t="str">
        <f t="shared" si="2"/>
        <v>Rep</v>
      </c>
      <c r="B102" s="1" t="s">
        <v>200</v>
      </c>
      <c r="C102" s="1" t="s">
        <v>201</v>
      </c>
      <c r="D102" s="1">
        <v>10954</v>
      </c>
      <c r="E102" s="2">
        <v>36.797774659146512</v>
      </c>
      <c r="F102" s="3">
        <v>154.5986233827652</v>
      </c>
      <c r="G102" s="3">
        <v>1022.6203068468675</v>
      </c>
      <c r="H102" s="2">
        <v>2.0057216023245372</v>
      </c>
      <c r="I102" s="4">
        <v>5.1014144812846655E-2</v>
      </c>
      <c r="J102" s="4">
        <v>1.5342465890715784E-3</v>
      </c>
      <c r="K102" s="4">
        <v>0.24084252115882815</v>
      </c>
      <c r="L102" s="4">
        <v>7.8091455041364695E-3</v>
      </c>
      <c r="M102" s="4">
        <v>3.4197404219516246E-2</v>
      </c>
      <c r="N102" s="4">
        <v>3.8549021523889132E-4</v>
      </c>
      <c r="O102" s="4">
        <v>0.34765611045765599</v>
      </c>
      <c r="P102" s="4">
        <v>1.0173277552793252E-2</v>
      </c>
      <c r="Q102" s="4">
        <v>5.3554867037109571E-4</v>
      </c>
      <c r="R102" s="4">
        <v>6.6104095215996237</v>
      </c>
      <c r="S102" s="2">
        <v>1</v>
      </c>
      <c r="T102" s="3">
        <v>242.66</v>
      </c>
      <c r="U102" s="1">
        <v>68.507499999999993</v>
      </c>
      <c r="V102" s="3">
        <v>219.11011975530272</v>
      </c>
      <c r="W102" s="1">
        <v>6.3919706984856157</v>
      </c>
      <c r="X102" s="3">
        <v>216.76500265151455</v>
      </c>
      <c r="Y102" s="1">
        <v>2.4057074608641997</v>
      </c>
      <c r="Z102" s="3">
        <v>204.58571140093335</v>
      </c>
      <c r="AA102" s="1">
        <v>10.715619076863742</v>
      </c>
      <c r="AB102" s="1">
        <v>1</v>
      </c>
      <c r="AC102" s="1" t="s">
        <v>20</v>
      </c>
    </row>
    <row r="103" spans="1:29" s="18" customFormat="1">
      <c r="A103" s="1" t="str">
        <f t="shared" si="2"/>
        <v>Rep</v>
      </c>
      <c r="B103" s="1" t="s">
        <v>202</v>
      </c>
      <c r="C103" s="1" t="s">
        <v>203</v>
      </c>
      <c r="D103" s="1">
        <v>10371</v>
      </c>
      <c r="E103" s="2">
        <v>20.906082127582721</v>
      </c>
      <c r="F103" s="3">
        <v>170.94693531454178</v>
      </c>
      <c r="G103" s="3">
        <v>567.39199449640512</v>
      </c>
      <c r="H103" s="8">
        <v>0</v>
      </c>
      <c r="I103" s="4">
        <v>5.2160342421075957E-2</v>
      </c>
      <c r="J103" s="4">
        <v>1.660458200813744E-3</v>
      </c>
      <c r="K103" s="4">
        <v>0.24267847691779479</v>
      </c>
      <c r="L103" s="4">
        <v>8.4887641265955216E-3</v>
      </c>
      <c r="M103" s="4">
        <v>3.3566966625110224E-2</v>
      </c>
      <c r="N103" s="4">
        <v>3.2304272034240281E-4</v>
      </c>
      <c r="O103" s="4">
        <v>0.27512791466163572</v>
      </c>
      <c r="P103" s="4">
        <v>1.0174211999324995E-2</v>
      </c>
      <c r="Q103" s="4">
        <v>4.6165530974917666E-4</v>
      </c>
      <c r="R103" s="4">
        <v>3.6060915721949538</v>
      </c>
      <c r="S103" s="2">
        <v>1</v>
      </c>
      <c r="T103" s="3">
        <v>300.06</v>
      </c>
      <c r="U103" s="1">
        <v>74.064999999999998</v>
      </c>
      <c r="V103" s="3">
        <v>220.61137438952696</v>
      </c>
      <c r="W103" s="1">
        <v>6.9377261652006244</v>
      </c>
      <c r="X103" s="3">
        <v>212.83412732282935</v>
      </c>
      <c r="Y103" s="1">
        <v>2.0181105396962442</v>
      </c>
      <c r="Z103" s="3">
        <v>204.60440842886788</v>
      </c>
      <c r="AA103" s="1">
        <v>9.2371023245736392</v>
      </c>
      <c r="AB103" s="1">
        <v>1</v>
      </c>
      <c r="AC103" s="1" t="s">
        <v>14</v>
      </c>
    </row>
    <row r="104" spans="1:29" s="18" customFormat="1">
      <c r="A104" s="1" t="str">
        <f t="shared" si="2"/>
        <v>Rep</v>
      </c>
      <c r="B104" s="1" t="s">
        <v>204</v>
      </c>
      <c r="C104" s="1" t="s">
        <v>205</v>
      </c>
      <c r="D104" s="1">
        <v>10913</v>
      </c>
      <c r="E104" s="2">
        <v>23.855793993851314</v>
      </c>
      <c r="F104" s="6">
        <v>85.988265188646579</v>
      </c>
      <c r="G104" s="3">
        <v>663.71409672069456</v>
      </c>
      <c r="H104" s="8">
        <v>0</v>
      </c>
      <c r="I104" s="4">
        <v>5.2871382726577543E-2</v>
      </c>
      <c r="J104" s="4">
        <v>1.5072663952588169E-3</v>
      </c>
      <c r="K104" s="4">
        <v>0.2527138772806175</v>
      </c>
      <c r="L104" s="4">
        <v>7.2980752777756256E-3</v>
      </c>
      <c r="M104" s="4">
        <v>3.4661470529415844E-2</v>
      </c>
      <c r="N104" s="4">
        <v>3.7163533235771556E-4</v>
      </c>
      <c r="O104" s="4">
        <v>0.3712707755225213</v>
      </c>
      <c r="P104" s="4">
        <v>1.2144465926313458E-2</v>
      </c>
      <c r="Q104" s="4">
        <v>6.0678942096213206E-4</v>
      </c>
      <c r="R104" s="4">
        <v>7.8117620446546505</v>
      </c>
      <c r="S104" s="2">
        <v>1</v>
      </c>
      <c r="T104" s="3">
        <v>324.13</v>
      </c>
      <c r="U104" s="1">
        <v>64.81</v>
      </c>
      <c r="V104" s="3">
        <v>228.7782908086387</v>
      </c>
      <c r="W104" s="1">
        <v>5.9174758599358075</v>
      </c>
      <c r="X104" s="3">
        <v>219.65699661810484</v>
      </c>
      <c r="Y104" s="1">
        <v>2.318494264011421</v>
      </c>
      <c r="Z104" s="3">
        <v>243.98814691588586</v>
      </c>
      <c r="AA104" s="1">
        <v>12.117406930503774</v>
      </c>
      <c r="AB104" s="1">
        <v>1</v>
      </c>
      <c r="AC104" s="1" t="s">
        <v>41</v>
      </c>
    </row>
    <row r="105" spans="1:29" s="18" customFormat="1">
      <c r="A105" s="1" t="str">
        <f t="shared" si="2"/>
        <v>Rep</v>
      </c>
      <c r="B105" s="1" t="s">
        <v>206</v>
      </c>
      <c r="C105" s="1" t="s">
        <v>207</v>
      </c>
      <c r="D105" s="1">
        <v>11602</v>
      </c>
      <c r="E105" s="2">
        <v>63.605298179198719</v>
      </c>
      <c r="F105" s="3">
        <v>244.70050673495876</v>
      </c>
      <c r="G105" s="3">
        <v>1778.6341951132963</v>
      </c>
      <c r="H105" s="8">
        <v>0</v>
      </c>
      <c r="I105" s="4">
        <v>5.2290095719680602E-2</v>
      </c>
      <c r="J105" s="4">
        <v>1.0940050800937549E-3</v>
      </c>
      <c r="K105" s="4">
        <v>0.24337937996131417</v>
      </c>
      <c r="L105" s="4">
        <v>5.4872096814113482E-3</v>
      </c>
      <c r="M105" s="4">
        <v>3.3682611607692557E-2</v>
      </c>
      <c r="N105" s="4">
        <v>3.4485934961331002E-4</v>
      </c>
      <c r="O105" s="4">
        <v>0.45411774388810994</v>
      </c>
      <c r="P105" s="4">
        <v>1.2468868920429404E-2</v>
      </c>
      <c r="Q105" s="4">
        <v>4.6318767211130535E-4</v>
      </c>
      <c r="R105" s="4">
        <v>7.2864446790650854</v>
      </c>
      <c r="S105" s="2">
        <v>1</v>
      </c>
      <c r="T105" s="3">
        <v>298.20999999999998</v>
      </c>
      <c r="U105" s="1">
        <v>48.142499999999998</v>
      </c>
      <c r="V105" s="3">
        <v>221.18391544222445</v>
      </c>
      <c r="W105" s="1">
        <v>4.4835529820350466</v>
      </c>
      <c r="X105" s="3">
        <v>213.55537110919758</v>
      </c>
      <c r="Y105" s="1">
        <v>2.1537556883945701</v>
      </c>
      <c r="Z105" s="3">
        <v>250.46534170007664</v>
      </c>
      <c r="AA105" s="1">
        <v>9.2467584014883926</v>
      </c>
      <c r="AB105" s="1">
        <v>1</v>
      </c>
      <c r="AC105" s="1" t="s">
        <v>14</v>
      </c>
    </row>
    <row r="108" spans="1:29" ht="20.25">
      <c r="A108" s="132" t="s">
        <v>360</v>
      </c>
      <c r="B108" s="132"/>
      <c r="C108" s="132"/>
    </row>
    <row r="109" spans="1:29" s="18" customFormat="1">
      <c r="A109" s="1" t="s">
        <v>114</v>
      </c>
      <c r="B109" s="1" t="s">
        <v>208</v>
      </c>
      <c r="C109" s="1" t="s">
        <v>209</v>
      </c>
      <c r="D109" s="1">
        <v>11978</v>
      </c>
      <c r="E109" s="2">
        <v>18.7183302237645</v>
      </c>
      <c r="F109" s="3">
        <v>167.81517947158096</v>
      </c>
      <c r="G109" s="3">
        <v>502.25432984258532</v>
      </c>
      <c r="H109" s="2">
        <v>0.4838039263802722</v>
      </c>
      <c r="I109" s="4">
        <v>4.5055138257810871E-2</v>
      </c>
      <c r="J109" s="4">
        <v>4.1549153277982663E-3</v>
      </c>
      <c r="K109" s="4">
        <v>0.20388470771590531</v>
      </c>
      <c r="L109" s="4">
        <v>2.176544136297618E-2</v>
      </c>
      <c r="M109" s="4">
        <v>3.3360905612523806E-2</v>
      </c>
      <c r="N109" s="4">
        <v>3.636814592272093E-4</v>
      </c>
      <c r="O109" s="4">
        <v>0.10211757761962675</v>
      </c>
      <c r="P109" s="4">
        <v>9.1757318133887256E-3</v>
      </c>
      <c r="Q109" s="4">
        <v>1.1733753784692227E-3</v>
      </c>
      <c r="R109" s="4">
        <v>2.954721258277099</v>
      </c>
      <c r="S109" s="2">
        <v>1</v>
      </c>
      <c r="T109" s="3" t="s">
        <v>86</v>
      </c>
      <c r="U109" s="1" t="s">
        <v>0</v>
      </c>
      <c r="V109" s="3">
        <v>188.40796526427877</v>
      </c>
      <c r="W109" s="1">
        <v>18.357902859868229</v>
      </c>
      <c r="X109" s="3">
        <v>211.54878528824702</v>
      </c>
      <c r="Y109" s="1">
        <v>2.2716278353774713</v>
      </c>
      <c r="Z109" s="3">
        <v>184.6162817787625</v>
      </c>
      <c r="AA109" s="1">
        <v>23.500893252561305</v>
      </c>
      <c r="AB109" s="1">
        <v>1</v>
      </c>
      <c r="AC109" s="1" t="s">
        <v>89</v>
      </c>
    </row>
    <row r="110" spans="1:29" s="18" customFormat="1">
      <c r="A110" s="1" t="s">
        <v>114</v>
      </c>
      <c r="B110" s="1" t="s">
        <v>210</v>
      </c>
      <c r="C110" s="1" t="s">
        <v>211</v>
      </c>
      <c r="D110" s="1">
        <v>12484</v>
      </c>
      <c r="E110" s="2">
        <v>24.837438047915668</v>
      </c>
      <c r="F110" s="3">
        <v>191.37067633921953</v>
      </c>
      <c r="G110" s="3">
        <v>674.25594052797351</v>
      </c>
      <c r="H110" s="2">
        <v>2.0596570701103594</v>
      </c>
      <c r="I110" s="4">
        <v>4.5654972009262745E-2</v>
      </c>
      <c r="J110" s="4">
        <v>3.7277425002430562E-3</v>
      </c>
      <c r="K110" s="4">
        <v>0.20754253432756836</v>
      </c>
      <c r="L110" s="4">
        <v>1.9035049837075615E-2</v>
      </c>
      <c r="M110" s="4">
        <v>3.3506945900277758E-2</v>
      </c>
      <c r="N110" s="4">
        <v>2.6710424405105231E-4</v>
      </c>
      <c r="O110" s="4">
        <v>8.6915861984220438E-2</v>
      </c>
      <c r="P110" s="4">
        <v>8.995811638270056E-3</v>
      </c>
      <c r="Q110" s="4">
        <v>1.0699385788384935E-3</v>
      </c>
      <c r="R110" s="4">
        <v>3.4751482620202356</v>
      </c>
      <c r="S110" s="2">
        <v>1</v>
      </c>
      <c r="T110" s="3" t="s">
        <v>86</v>
      </c>
      <c r="U110" s="1" t="s">
        <v>0</v>
      </c>
      <c r="V110" s="3">
        <v>191.48837999715641</v>
      </c>
      <c r="W110" s="1">
        <v>16.006480964914843</v>
      </c>
      <c r="X110" s="3">
        <v>212.45976388130475</v>
      </c>
      <c r="Y110" s="1">
        <v>1.6699862372777858</v>
      </c>
      <c r="Z110" s="3">
        <v>181.01243779991574</v>
      </c>
      <c r="AA110" s="1">
        <v>21.433035378408174</v>
      </c>
      <c r="AB110" s="1">
        <v>1</v>
      </c>
      <c r="AC110" s="1" t="s">
        <v>164</v>
      </c>
    </row>
    <row r="111" spans="1:29" s="18" customFormat="1">
      <c r="A111" s="1" t="s">
        <v>114</v>
      </c>
      <c r="B111" s="1" t="s">
        <v>212</v>
      </c>
      <c r="C111" s="1" t="s">
        <v>213</v>
      </c>
      <c r="D111" s="1">
        <v>11742</v>
      </c>
      <c r="E111" s="2">
        <v>15.952858373784489</v>
      </c>
      <c r="F111" s="3">
        <v>120.42183209867673</v>
      </c>
      <c r="G111" s="3">
        <v>430.21833074172253</v>
      </c>
      <c r="H111" s="8">
        <v>0</v>
      </c>
      <c r="I111" s="4">
        <v>4.6713770948771084E-2</v>
      </c>
      <c r="J111" s="4">
        <v>3.1643575714909861E-3</v>
      </c>
      <c r="K111" s="4">
        <v>0.21349939509053362</v>
      </c>
      <c r="L111" s="4">
        <v>1.6218102179100899E-2</v>
      </c>
      <c r="M111" s="4">
        <v>3.3654403650011232E-2</v>
      </c>
      <c r="N111" s="4">
        <v>3.8942227566742351E-4</v>
      </c>
      <c r="O111" s="4">
        <v>0.15232651548636891</v>
      </c>
      <c r="P111" s="4">
        <v>9.8046934607955612E-3</v>
      </c>
      <c r="Q111" s="4">
        <v>9.4594416053365494E-4</v>
      </c>
      <c r="R111" s="4">
        <v>3.5210650269827206</v>
      </c>
      <c r="S111" s="2">
        <v>1</v>
      </c>
      <c r="T111" s="6">
        <v>35.28</v>
      </c>
      <c r="U111" s="1">
        <v>155.54</v>
      </c>
      <c r="V111" s="3">
        <v>196.48499538113401</v>
      </c>
      <c r="W111" s="1">
        <v>13.570986789654491</v>
      </c>
      <c r="X111" s="3">
        <v>213.37945380387788</v>
      </c>
      <c r="Y111" s="1">
        <v>2.4313745945391405</v>
      </c>
      <c r="Z111" s="3">
        <v>197.20948647078254</v>
      </c>
      <c r="AA111" s="1">
        <v>18.933997384291253</v>
      </c>
      <c r="AB111" s="1">
        <v>1</v>
      </c>
      <c r="AC111" s="1" t="s">
        <v>101</v>
      </c>
    </row>
    <row r="112" spans="1:29" s="18" customFormat="1">
      <c r="A112" s="1" t="s">
        <v>114</v>
      </c>
      <c r="B112" s="1" t="s">
        <v>214</v>
      </c>
      <c r="C112" s="1" t="s">
        <v>215</v>
      </c>
      <c r="D112" s="1">
        <v>11501</v>
      </c>
      <c r="E112" s="2">
        <v>19.07785610180532</v>
      </c>
      <c r="F112" s="3">
        <v>116.09886717796297</v>
      </c>
      <c r="G112" s="3">
        <v>527.75097690868267</v>
      </c>
      <c r="H112" s="2">
        <v>1.914664691587189</v>
      </c>
      <c r="I112" s="4">
        <v>4.5131022838407413E-2</v>
      </c>
      <c r="J112" s="4">
        <v>2.540674227254703E-3</v>
      </c>
      <c r="K112" s="4">
        <v>0.20553320991609109</v>
      </c>
      <c r="L112" s="4">
        <v>1.2961624575240735E-2</v>
      </c>
      <c r="M112" s="4">
        <v>3.3276185061770318E-2</v>
      </c>
      <c r="N112" s="4">
        <v>2.5822389724074039E-4</v>
      </c>
      <c r="O112" s="4">
        <v>0.12305109058466623</v>
      </c>
      <c r="P112" s="4">
        <v>1.0469917574456183E-2</v>
      </c>
      <c r="Q112" s="4">
        <v>8.571930502590039E-4</v>
      </c>
      <c r="R112" s="4">
        <v>4.4682775074258911</v>
      </c>
      <c r="S112" s="2">
        <v>1</v>
      </c>
      <c r="T112" s="6" t="s">
        <v>86</v>
      </c>
      <c r="U112" s="1" t="s">
        <v>0</v>
      </c>
      <c r="V112" s="3">
        <v>189.79739749707153</v>
      </c>
      <c r="W112" s="1">
        <v>10.917935298049876</v>
      </c>
      <c r="X112" s="3">
        <v>211.02025150487123</v>
      </c>
      <c r="Y112" s="1">
        <v>1.6150349239184791</v>
      </c>
      <c r="Z112" s="3">
        <v>210.52021376872088</v>
      </c>
      <c r="AA112" s="1">
        <v>17.146261765770674</v>
      </c>
      <c r="AB112" s="1">
        <v>1</v>
      </c>
      <c r="AC112" s="1" t="s">
        <v>164</v>
      </c>
    </row>
    <row r="113" spans="1:29" s="18" customFormat="1">
      <c r="A113" s="1" t="s">
        <v>114</v>
      </c>
      <c r="B113" s="1" t="s">
        <v>216</v>
      </c>
      <c r="C113" s="1" t="s">
        <v>217</v>
      </c>
      <c r="D113" s="1">
        <v>12016</v>
      </c>
      <c r="E113" s="2">
        <v>18.478924553729186</v>
      </c>
      <c r="F113" s="3">
        <v>146.45817096623398</v>
      </c>
      <c r="G113" s="3">
        <v>489.24958231497249</v>
      </c>
      <c r="H113" s="8">
        <v>0</v>
      </c>
      <c r="I113" s="4">
        <v>5.0042726027443779E-2</v>
      </c>
      <c r="J113" s="4">
        <v>2.3033615573385441E-3</v>
      </c>
      <c r="K113" s="4">
        <v>0.23148790314409573</v>
      </c>
      <c r="L113" s="4">
        <v>1.1605243422716387E-2</v>
      </c>
      <c r="M113" s="4">
        <v>3.3789219601544351E-2</v>
      </c>
      <c r="N113" s="4">
        <v>3.5544869407706499E-4</v>
      </c>
      <c r="O113" s="4">
        <v>0.20983252576620981</v>
      </c>
      <c r="P113" s="4">
        <v>1.0926576351542787E-2</v>
      </c>
      <c r="Q113" s="4">
        <v>6.7913090739893172E-4</v>
      </c>
      <c r="R113" s="4">
        <v>3.2808762211271643</v>
      </c>
      <c r="S113" s="2">
        <v>1</v>
      </c>
      <c r="T113" s="3">
        <v>198.23</v>
      </c>
      <c r="U113" s="1">
        <v>107.39</v>
      </c>
      <c r="V113" s="3">
        <v>211.42622294472628</v>
      </c>
      <c r="W113" s="1">
        <v>9.5698037204811008</v>
      </c>
      <c r="X113" s="3">
        <v>214.22018237649326</v>
      </c>
      <c r="Y113" s="1">
        <v>2.21949310526333</v>
      </c>
      <c r="Z113" s="3">
        <v>219.65260485306689</v>
      </c>
      <c r="AA113" s="1">
        <v>13.578383765664967</v>
      </c>
      <c r="AB113" s="1">
        <v>1</v>
      </c>
      <c r="AC113" s="1" t="s">
        <v>20</v>
      </c>
    </row>
    <row r="114" spans="1:29" s="18" customFormat="1">
      <c r="A114" s="1" t="s">
        <v>114</v>
      </c>
      <c r="B114" s="1" t="s">
        <v>218</v>
      </c>
      <c r="C114" s="1" t="s">
        <v>219</v>
      </c>
      <c r="D114" s="1">
        <v>12330</v>
      </c>
      <c r="E114" s="2">
        <v>27.220832285337952</v>
      </c>
      <c r="F114" s="3">
        <v>195.39718938440956</v>
      </c>
      <c r="G114" s="3">
        <v>737.29913185043767</v>
      </c>
      <c r="H114" s="2">
        <v>0.89424324723381698</v>
      </c>
      <c r="I114" s="4">
        <v>5.0595911186870353E-2</v>
      </c>
      <c r="J114" s="4">
        <v>1.7663403421360724E-3</v>
      </c>
      <c r="K114" s="4">
        <v>0.23300444828760619</v>
      </c>
      <c r="L114" s="4">
        <v>8.5352600903846349E-3</v>
      </c>
      <c r="M114" s="4">
        <v>3.3538132834441695E-2</v>
      </c>
      <c r="N114" s="4">
        <v>3.2079349582869802E-4</v>
      </c>
      <c r="O114" s="4">
        <v>0.26111638604736359</v>
      </c>
      <c r="P114" s="4">
        <v>1.0618865221332766E-2</v>
      </c>
      <c r="Q114" s="4">
        <v>5.2892384718445664E-4</v>
      </c>
      <c r="R114" s="4">
        <v>3.7250724633226699</v>
      </c>
      <c r="S114" s="2">
        <v>1</v>
      </c>
      <c r="T114" s="3">
        <v>233.4</v>
      </c>
      <c r="U114" s="1">
        <v>81.467500000000001</v>
      </c>
      <c r="V114" s="3">
        <v>212.67587132094513</v>
      </c>
      <c r="W114" s="1">
        <v>7.0303012475679632</v>
      </c>
      <c r="X114" s="3">
        <v>212.65428687141778</v>
      </c>
      <c r="Y114" s="1">
        <v>2.0041550892525524</v>
      </c>
      <c r="Z114" s="3">
        <v>213.49936430294574</v>
      </c>
      <c r="AA114" s="1">
        <v>10.578399011179572</v>
      </c>
      <c r="AB114" s="1">
        <v>1</v>
      </c>
      <c r="AC114" s="1" t="s">
        <v>17</v>
      </c>
    </row>
    <row r="115" spans="1:29" s="18" customFormat="1">
      <c r="A115" s="1" t="s">
        <v>114</v>
      </c>
      <c r="B115" s="1" t="s">
        <v>220</v>
      </c>
      <c r="C115" s="1" t="s">
        <v>221</v>
      </c>
      <c r="D115" s="1">
        <v>12007</v>
      </c>
      <c r="E115" s="2">
        <v>20.365807019363746</v>
      </c>
      <c r="F115" s="3">
        <v>145.18200096651992</v>
      </c>
      <c r="G115" s="3">
        <v>572.46501535630819</v>
      </c>
      <c r="H115" s="8">
        <v>0.13908245983523126</v>
      </c>
      <c r="I115" s="4">
        <v>5.1816959312433936E-2</v>
      </c>
      <c r="J115" s="4">
        <v>1.4806303631389652E-3</v>
      </c>
      <c r="K115" s="4">
        <v>0.2345783864075181</v>
      </c>
      <c r="L115" s="4">
        <v>6.7260998938083096E-3</v>
      </c>
      <c r="M115" s="4">
        <v>3.2787688010910816E-2</v>
      </c>
      <c r="N115" s="4">
        <v>3.1852625922435701E-4</v>
      </c>
      <c r="O115" s="4">
        <v>0.3388122692902315</v>
      </c>
      <c r="P115" s="4">
        <v>1.0405309559904454E-2</v>
      </c>
      <c r="Q115" s="4">
        <v>4.5176092292425985E-4</v>
      </c>
      <c r="R115" s="4">
        <v>3.8772980875063197</v>
      </c>
      <c r="S115" s="2">
        <v>1</v>
      </c>
      <c r="T115" s="3">
        <v>275.99</v>
      </c>
      <c r="U115" s="1">
        <v>66.66</v>
      </c>
      <c r="V115" s="3">
        <v>213.97118776430634</v>
      </c>
      <c r="W115" s="1">
        <v>5.533816122332273</v>
      </c>
      <c r="X115" s="3">
        <v>207.97189040016158</v>
      </c>
      <c r="Y115" s="1">
        <v>1.9913342020529132</v>
      </c>
      <c r="Z115" s="3">
        <v>209.2278312115134</v>
      </c>
      <c r="AA115" s="1">
        <v>9.0370615327578872</v>
      </c>
      <c r="AB115" s="1">
        <v>1</v>
      </c>
      <c r="AC115" s="1" t="s">
        <v>33</v>
      </c>
    </row>
    <row r="116" spans="1:29" s="18" customFormat="1">
      <c r="A116" s="1" t="s">
        <v>114</v>
      </c>
      <c r="B116" s="1" t="s">
        <v>222</v>
      </c>
      <c r="C116" s="1" t="s">
        <v>223</v>
      </c>
      <c r="D116" s="1">
        <v>12305</v>
      </c>
      <c r="E116" s="2">
        <v>23.609238052230584</v>
      </c>
      <c r="F116" s="3">
        <v>214.98989455715289</v>
      </c>
      <c r="G116" s="3">
        <v>638.69012601359498</v>
      </c>
      <c r="H116" s="2">
        <v>1.0617175552182516</v>
      </c>
      <c r="I116" s="4">
        <v>5.1356801805452115E-2</v>
      </c>
      <c r="J116" s="4">
        <v>1.6533630709143561E-3</v>
      </c>
      <c r="K116" s="4">
        <v>0.23505014467990953</v>
      </c>
      <c r="L116" s="4">
        <v>7.8432696821643874E-3</v>
      </c>
      <c r="M116" s="4">
        <v>3.3124628335964669E-2</v>
      </c>
      <c r="N116" s="4">
        <v>3.0800764467381651E-4</v>
      </c>
      <c r="O116" s="4">
        <v>0.27865950187720695</v>
      </c>
      <c r="P116" s="4">
        <v>1.055373276242293E-2</v>
      </c>
      <c r="Q116" s="4">
        <v>3.7782347871152089E-4</v>
      </c>
      <c r="R116" s="4">
        <v>2.9564072788364126</v>
      </c>
      <c r="S116" s="2">
        <v>1</v>
      </c>
      <c r="T116" s="3">
        <v>257.47000000000003</v>
      </c>
      <c r="U116" s="1">
        <v>69.432500000000005</v>
      </c>
      <c r="V116" s="3">
        <v>214.35911279417755</v>
      </c>
      <c r="W116" s="1">
        <v>6.4499062284437763</v>
      </c>
      <c r="X116" s="3">
        <v>210.07464848144608</v>
      </c>
      <c r="Y116" s="1">
        <v>1.9252282126780795</v>
      </c>
      <c r="Z116" s="3">
        <v>212.19668274335069</v>
      </c>
      <c r="AA116" s="1">
        <v>7.5569009329539991</v>
      </c>
      <c r="AB116" s="1">
        <v>1</v>
      </c>
      <c r="AC116" s="1" t="s">
        <v>33</v>
      </c>
    </row>
    <row r="117" spans="1:29" s="18" customFormat="1">
      <c r="A117" s="1" t="s">
        <v>114</v>
      </c>
      <c r="B117" s="1" t="s">
        <v>224</v>
      </c>
      <c r="C117" s="1" t="s">
        <v>225</v>
      </c>
      <c r="D117" s="1">
        <v>12443</v>
      </c>
      <c r="E117" s="2">
        <v>22.328310182114251</v>
      </c>
      <c r="F117" s="3">
        <v>155.83912880558935</v>
      </c>
      <c r="G117" s="3">
        <v>613.41734640043194</v>
      </c>
      <c r="H117" s="8">
        <v>0</v>
      </c>
      <c r="I117" s="4">
        <v>5.0751096609735154E-2</v>
      </c>
      <c r="J117" s="4">
        <v>1.4093919513508567E-3</v>
      </c>
      <c r="K117" s="4">
        <v>0.23529111338752981</v>
      </c>
      <c r="L117" s="4">
        <v>6.2500161531140637E-3</v>
      </c>
      <c r="M117" s="4">
        <v>3.3686200854562545E-2</v>
      </c>
      <c r="N117" s="4">
        <v>3.868345018095708E-4</v>
      </c>
      <c r="O117" s="4">
        <v>0.43231226119363508</v>
      </c>
      <c r="P117" s="4">
        <v>1.1141570219554765E-2</v>
      </c>
      <c r="Q117" s="4">
        <v>5.5693645144138239E-4</v>
      </c>
      <c r="R117" s="4">
        <v>3.9141406797164509</v>
      </c>
      <c r="S117" s="2">
        <v>1</v>
      </c>
      <c r="T117" s="3">
        <v>227.845</v>
      </c>
      <c r="U117" s="1">
        <v>67.58</v>
      </c>
      <c r="V117" s="3">
        <v>214.55720327423543</v>
      </c>
      <c r="W117" s="1">
        <v>5.1394518137596537</v>
      </c>
      <c r="X117" s="3">
        <v>213.57775489653869</v>
      </c>
      <c r="Y117" s="1">
        <v>2.4151851103763038</v>
      </c>
      <c r="Z117" s="3">
        <v>223.9506847058272</v>
      </c>
      <c r="AA117" s="1">
        <v>11.132888896419647</v>
      </c>
      <c r="AB117" s="1">
        <v>1</v>
      </c>
      <c r="AC117" s="1" t="s">
        <v>17</v>
      </c>
    </row>
    <row r="118" spans="1:29" s="18" customFormat="1">
      <c r="A118" s="1" t="s">
        <v>114</v>
      </c>
      <c r="B118" s="1" t="s">
        <v>226</v>
      </c>
      <c r="C118" s="1" t="s">
        <v>227</v>
      </c>
      <c r="D118" s="1">
        <v>12176</v>
      </c>
      <c r="E118" s="2">
        <v>16.846071877354369</v>
      </c>
      <c r="F118" s="3">
        <v>122.15420054449729</v>
      </c>
      <c r="G118" s="3">
        <v>467.23124343364958</v>
      </c>
      <c r="H118" s="8">
        <v>0</v>
      </c>
      <c r="I118" s="4">
        <v>5.2649048986657475E-2</v>
      </c>
      <c r="J118" s="4">
        <v>1.7930214292857759E-3</v>
      </c>
      <c r="K118" s="4">
        <v>0.24236498007570298</v>
      </c>
      <c r="L118" s="4">
        <v>7.9946024391970624E-3</v>
      </c>
      <c r="M118" s="4">
        <v>3.3460950900613955E-2</v>
      </c>
      <c r="N118" s="4">
        <v>3.1960493871785743E-4</v>
      </c>
      <c r="O118" s="4">
        <v>0.28956642142008632</v>
      </c>
      <c r="P118" s="4">
        <v>1.0075153226053013E-2</v>
      </c>
      <c r="Q118" s="4">
        <v>4.6667818983441153E-4</v>
      </c>
      <c r="R118" s="4">
        <v>3.8104252282023663</v>
      </c>
      <c r="S118" s="2">
        <v>1</v>
      </c>
      <c r="T118" s="3">
        <v>322.27999999999997</v>
      </c>
      <c r="U118" s="1">
        <v>77.77</v>
      </c>
      <c r="V118" s="3">
        <v>220.35518620778527</v>
      </c>
      <c r="W118" s="1">
        <v>6.5356946085053487</v>
      </c>
      <c r="X118" s="3">
        <v>212.17286748717396</v>
      </c>
      <c r="Y118" s="1">
        <v>1.9968877080014316</v>
      </c>
      <c r="Z118" s="3">
        <v>202.62227831534494</v>
      </c>
      <c r="AA118" s="1">
        <v>9.3385191500416482</v>
      </c>
      <c r="AB118" s="1">
        <v>1</v>
      </c>
      <c r="AC118" s="1" t="s">
        <v>14</v>
      </c>
    </row>
    <row r="119" spans="1:29" s="18" customFormat="1">
      <c r="A119" s="1" t="s">
        <v>114</v>
      </c>
      <c r="B119" s="1" t="s">
        <v>228</v>
      </c>
      <c r="C119" s="1" t="s">
        <v>229</v>
      </c>
      <c r="D119" s="1">
        <v>12181</v>
      </c>
      <c r="E119" s="2">
        <v>21.94180964223704</v>
      </c>
      <c r="F119" s="3">
        <v>198.12100438618029</v>
      </c>
      <c r="G119" s="3">
        <v>581.97186288242381</v>
      </c>
      <c r="H119" s="2">
        <v>1.0043719687735537</v>
      </c>
      <c r="I119" s="4">
        <v>5.2562634232395593E-2</v>
      </c>
      <c r="J119" s="4">
        <v>1.1935963208420247E-3</v>
      </c>
      <c r="K119" s="4">
        <v>0.24560132301286036</v>
      </c>
      <c r="L119" s="4">
        <v>6.2621264344347527E-3</v>
      </c>
      <c r="M119" s="4">
        <v>3.3811816633915102E-2</v>
      </c>
      <c r="N119" s="4">
        <v>3.757433335110597E-4</v>
      </c>
      <c r="O119" s="4">
        <v>0.4358445793357078</v>
      </c>
      <c r="P119" s="4">
        <v>1.1092897250037793E-2</v>
      </c>
      <c r="Q119" s="4">
        <v>4.9245482807005873E-4</v>
      </c>
      <c r="R119" s="4">
        <v>2.9228822185158063</v>
      </c>
      <c r="S119" s="2">
        <v>1</v>
      </c>
      <c r="T119" s="3">
        <v>309.32</v>
      </c>
      <c r="U119" s="1">
        <v>51.847499999999997</v>
      </c>
      <c r="V119" s="3">
        <v>222.99680528622679</v>
      </c>
      <c r="W119" s="1">
        <v>5.1069806216512488</v>
      </c>
      <c r="X119" s="3">
        <v>214.36108947356075</v>
      </c>
      <c r="Y119" s="1">
        <v>2.3458345503259661</v>
      </c>
      <c r="Z119" s="3">
        <v>222.97771229069741</v>
      </c>
      <c r="AA119" s="1">
        <v>9.844406471265577</v>
      </c>
      <c r="AB119" s="1">
        <v>1</v>
      </c>
      <c r="AC119" s="1" t="s">
        <v>14</v>
      </c>
    </row>
    <row r="120" spans="1:29" s="18" customFormat="1">
      <c r="A120" s="1" t="s">
        <v>114</v>
      </c>
      <c r="B120" s="1" t="s">
        <v>230</v>
      </c>
      <c r="C120" s="1" t="s">
        <v>231</v>
      </c>
      <c r="D120" s="1">
        <v>11133</v>
      </c>
      <c r="E120" s="2">
        <v>16.485302071902002</v>
      </c>
      <c r="F120" s="3">
        <v>104.64992134166381</v>
      </c>
      <c r="G120" s="3">
        <v>466.36498029788726</v>
      </c>
      <c r="H120" s="2">
        <v>1.5105716203411352</v>
      </c>
      <c r="I120" s="4">
        <v>5.1884134595412842E-2</v>
      </c>
      <c r="J120" s="4">
        <v>1.7150962417873787E-3</v>
      </c>
      <c r="K120" s="4">
        <v>0.23888269880439519</v>
      </c>
      <c r="L120" s="4">
        <v>7.1358675929706012E-3</v>
      </c>
      <c r="M120" s="4">
        <v>3.3629054452421946E-2</v>
      </c>
      <c r="N120" s="4">
        <v>5.1954266266818943E-4</v>
      </c>
      <c r="O120" s="4">
        <v>0.51718327651632257</v>
      </c>
      <c r="P120" s="4">
        <v>9.8497050324256319E-3</v>
      </c>
      <c r="Q120" s="4">
        <v>5.8059600347399969E-4</v>
      </c>
      <c r="R120" s="4">
        <v>4.3546565993975239</v>
      </c>
      <c r="S120" s="2">
        <v>1</v>
      </c>
      <c r="T120" s="3">
        <v>279.69</v>
      </c>
      <c r="U120" s="1">
        <v>71.287499999999994</v>
      </c>
      <c r="V120" s="3">
        <v>217.50512674688406</v>
      </c>
      <c r="W120" s="1">
        <v>5.8503969568833005</v>
      </c>
      <c r="X120" s="3">
        <v>213.22136089580368</v>
      </c>
      <c r="Y120" s="1">
        <v>3.24226666545183</v>
      </c>
      <c r="Z120" s="3">
        <v>198.11041701332982</v>
      </c>
      <c r="AA120" s="1">
        <v>11.620678771115456</v>
      </c>
      <c r="AB120" s="1">
        <v>1</v>
      </c>
      <c r="AC120" s="1" t="s">
        <v>20</v>
      </c>
    </row>
    <row r="121" spans="1:29" s="18" customFormat="1">
      <c r="A121" s="1" t="s">
        <v>114</v>
      </c>
      <c r="B121" s="1" t="s">
        <v>232</v>
      </c>
      <c r="C121" s="1" t="s">
        <v>233</v>
      </c>
      <c r="D121" s="1">
        <v>12874</v>
      </c>
      <c r="E121" s="2">
        <v>33.261801141067977</v>
      </c>
      <c r="F121" s="3">
        <v>265.1398630920819</v>
      </c>
      <c r="G121" s="3">
        <v>898.72469250355505</v>
      </c>
      <c r="H121" s="8">
        <v>0</v>
      </c>
      <c r="I121" s="4">
        <v>4.979887883835462E-2</v>
      </c>
      <c r="J121" s="4">
        <v>1.1770139019715291E-3</v>
      </c>
      <c r="K121" s="4">
        <v>0.23276562842974763</v>
      </c>
      <c r="L121" s="4">
        <v>5.6213828213910119E-3</v>
      </c>
      <c r="M121" s="4">
        <v>3.3853739865857664E-2</v>
      </c>
      <c r="N121" s="4">
        <v>2.807078627530534E-4</v>
      </c>
      <c r="O121" s="4">
        <v>0.34333937550472887</v>
      </c>
      <c r="P121" s="4">
        <v>1.0629618563794241E-2</v>
      </c>
      <c r="Q121" s="4">
        <v>4.5990073968849151E-4</v>
      </c>
      <c r="R121" s="4">
        <v>3.3523077823171596</v>
      </c>
      <c r="S121" s="2">
        <v>1</v>
      </c>
      <c r="T121" s="3">
        <v>187.12</v>
      </c>
      <c r="U121" s="1">
        <v>55.545000000000002</v>
      </c>
      <c r="V121" s="3">
        <v>212.47918336573093</v>
      </c>
      <c r="W121" s="1">
        <v>4.6323771306273658</v>
      </c>
      <c r="X121" s="3">
        <v>214.62249975448449</v>
      </c>
      <c r="Y121" s="1">
        <v>1.7541376102138382</v>
      </c>
      <c r="Z121" s="3">
        <v>213.71442842358078</v>
      </c>
      <c r="AA121" s="1">
        <v>9.1978491628675343</v>
      </c>
      <c r="AB121" s="1">
        <v>1</v>
      </c>
      <c r="AC121" s="1" t="s">
        <v>20</v>
      </c>
    </row>
    <row r="122" spans="1:29" s="18" customFormat="1">
      <c r="A122" s="1" t="s">
        <v>114</v>
      </c>
      <c r="B122" s="1" t="s">
        <v>234</v>
      </c>
      <c r="C122" s="1" t="s">
        <v>235</v>
      </c>
      <c r="D122" s="1">
        <v>12413</v>
      </c>
      <c r="E122" s="2">
        <v>16.722157454680875</v>
      </c>
      <c r="F122" s="3">
        <v>112.11735125376141</v>
      </c>
      <c r="G122" s="3">
        <v>458.62721296343011</v>
      </c>
      <c r="H122" s="8">
        <v>0</v>
      </c>
      <c r="I122" s="4">
        <v>5.0721353370262963E-2</v>
      </c>
      <c r="J122" s="4">
        <v>1.7237893022471261E-3</v>
      </c>
      <c r="K122" s="4">
        <v>0.23667276904295254</v>
      </c>
      <c r="L122" s="4">
        <v>7.6159028755049566E-3</v>
      </c>
      <c r="M122" s="4">
        <v>3.3928212714317285E-2</v>
      </c>
      <c r="N122" s="4">
        <v>3.3066854266201455E-4</v>
      </c>
      <c r="O122" s="4">
        <v>0.30287176898030205</v>
      </c>
      <c r="P122" s="4">
        <v>1.0499104734683387E-2</v>
      </c>
      <c r="Q122" s="4">
        <v>5.1860963032989121E-4</v>
      </c>
      <c r="R122" s="4">
        <v>4.0945136431743805</v>
      </c>
      <c r="S122" s="2">
        <v>1</v>
      </c>
      <c r="T122" s="3">
        <v>227.845</v>
      </c>
      <c r="U122" s="1">
        <v>79.617500000000007</v>
      </c>
      <c r="V122" s="3">
        <v>215.69226021743359</v>
      </c>
      <c r="W122" s="1">
        <v>6.2548362428827389</v>
      </c>
      <c r="X122" s="3">
        <v>215.08684545215431</v>
      </c>
      <c r="Y122" s="1">
        <v>2.0649463957286334</v>
      </c>
      <c r="Z122" s="3">
        <v>211.10403028677163</v>
      </c>
      <c r="AA122" s="1">
        <v>10.373345457318488</v>
      </c>
      <c r="AB122" s="1">
        <v>1</v>
      </c>
      <c r="AC122" s="1" t="s">
        <v>17</v>
      </c>
    </row>
    <row r="123" spans="1:29" s="18" customFormat="1">
      <c r="A123" s="1" t="s">
        <v>114</v>
      </c>
      <c r="B123" s="1" t="s">
        <v>236</v>
      </c>
      <c r="C123" s="1" t="s">
        <v>237</v>
      </c>
      <c r="D123" s="1">
        <v>11232</v>
      </c>
      <c r="E123" s="2">
        <v>20.881951422338723</v>
      </c>
      <c r="F123" s="3">
        <v>183.85678934797212</v>
      </c>
      <c r="G123" s="3">
        <v>562.12398226394828</v>
      </c>
      <c r="H123" s="2">
        <v>0.46083251518947371</v>
      </c>
      <c r="I123" s="4">
        <v>5.0502488756403646E-2</v>
      </c>
      <c r="J123" s="4">
        <v>1.4900884323122219E-3</v>
      </c>
      <c r="K123" s="4">
        <v>0.23077499506940879</v>
      </c>
      <c r="L123" s="4">
        <v>6.5451312579299309E-3</v>
      </c>
      <c r="M123" s="4">
        <v>3.316723158980181E-2</v>
      </c>
      <c r="N123" s="4">
        <v>3.5670877315724316E-4</v>
      </c>
      <c r="O123" s="4">
        <v>0.37920578795307269</v>
      </c>
      <c r="P123" s="4">
        <v>1.0970201395307232E-2</v>
      </c>
      <c r="Q123" s="4">
        <v>4.3479436318072661E-4</v>
      </c>
      <c r="R123" s="4">
        <v>3.0466162790763445</v>
      </c>
      <c r="S123" s="2">
        <v>1</v>
      </c>
      <c r="T123" s="3">
        <v>216.74</v>
      </c>
      <c r="U123" s="1">
        <v>66.655000000000001</v>
      </c>
      <c r="V123" s="3">
        <v>210.83824771403943</v>
      </c>
      <c r="W123" s="1">
        <v>5.4016026985352124</v>
      </c>
      <c r="X123" s="3">
        <v>210.34047561371534</v>
      </c>
      <c r="Y123" s="1">
        <v>2.2285694849336353</v>
      </c>
      <c r="Z123" s="3">
        <v>220.5248149068056</v>
      </c>
      <c r="AA123" s="1">
        <v>8.6928011950513824</v>
      </c>
      <c r="AB123" s="1">
        <v>1</v>
      </c>
      <c r="AC123" s="1" t="s">
        <v>17</v>
      </c>
    </row>
    <row r="124" spans="1:29" s="18" customFormat="1">
      <c r="A124" s="1" t="s">
        <v>114</v>
      </c>
      <c r="B124" s="1" t="s">
        <v>238</v>
      </c>
      <c r="C124" s="1" t="s">
        <v>239</v>
      </c>
      <c r="D124" s="1">
        <v>12248</v>
      </c>
      <c r="E124" s="2">
        <v>27.760619305889897</v>
      </c>
      <c r="F124" s="3">
        <v>238.88366499814893</v>
      </c>
      <c r="G124" s="3">
        <v>773.39907791205155</v>
      </c>
      <c r="H124" s="2">
        <v>0.98545977156455555</v>
      </c>
      <c r="I124" s="4">
        <v>4.9845467058752674E-2</v>
      </c>
      <c r="J124" s="4">
        <v>1.428140908208397E-3</v>
      </c>
      <c r="K124" s="4">
        <v>0.2242535642725513</v>
      </c>
      <c r="L124" s="4">
        <v>6.6392843401441599E-3</v>
      </c>
      <c r="M124" s="4">
        <v>3.254508594515667E-2</v>
      </c>
      <c r="N124" s="4">
        <v>2.6996708320450321E-4</v>
      </c>
      <c r="O124" s="4">
        <v>0.28018409439379882</v>
      </c>
      <c r="P124" s="4">
        <v>1.0218551443185432E-2</v>
      </c>
      <c r="Q124" s="4">
        <v>4.0134563802466853E-4</v>
      </c>
      <c r="R124" s="4">
        <v>3.2536360947068808</v>
      </c>
      <c r="S124" s="2">
        <v>1</v>
      </c>
      <c r="T124" s="3">
        <v>187.12</v>
      </c>
      <c r="U124" s="1">
        <v>66.655000000000001</v>
      </c>
      <c r="V124" s="3">
        <v>205.44379650584656</v>
      </c>
      <c r="W124" s="1">
        <v>5.5083245673729371</v>
      </c>
      <c r="X124" s="3">
        <v>206.45744834588214</v>
      </c>
      <c r="Y124" s="1">
        <v>1.6891491899500952</v>
      </c>
      <c r="Z124" s="3">
        <v>205.49156164255663</v>
      </c>
      <c r="AA124" s="1">
        <v>8.0300343829356624</v>
      </c>
      <c r="AB124" s="1">
        <v>1</v>
      </c>
      <c r="AC124" s="1" t="s">
        <v>17</v>
      </c>
    </row>
    <row r="125" spans="1:29" s="18" customFormat="1">
      <c r="A125" s="1" t="s">
        <v>114</v>
      </c>
      <c r="B125" s="1" t="s">
        <v>240</v>
      </c>
      <c r="C125" s="1" t="s">
        <v>241</v>
      </c>
      <c r="D125" s="1">
        <v>12115</v>
      </c>
      <c r="E125" s="2">
        <v>24.717355474625329</v>
      </c>
      <c r="F125" s="3">
        <v>151.35018290416224</v>
      </c>
      <c r="G125" s="3">
        <v>696.91439368398164</v>
      </c>
      <c r="H125" s="8">
        <v>0</v>
      </c>
      <c r="I125" s="4">
        <v>5.0530569966229469E-2</v>
      </c>
      <c r="J125" s="4">
        <v>1.4273321271621997E-3</v>
      </c>
      <c r="K125" s="4">
        <v>0.2289567104880183</v>
      </c>
      <c r="L125" s="4">
        <v>6.14126955055773E-3</v>
      </c>
      <c r="M125" s="4">
        <v>3.285473500860419E-2</v>
      </c>
      <c r="N125" s="4">
        <v>2.7116860527146507E-4</v>
      </c>
      <c r="O125" s="4">
        <v>0.30770648960448616</v>
      </c>
      <c r="P125" s="4">
        <v>1.0561118639517279E-2</v>
      </c>
      <c r="Q125" s="4">
        <v>4.7245117209933026E-4</v>
      </c>
      <c r="R125" s="4">
        <v>4.5159786950282399</v>
      </c>
      <c r="S125" s="2">
        <v>1</v>
      </c>
      <c r="T125" s="3">
        <v>220.44</v>
      </c>
      <c r="U125" s="1">
        <v>64.802499999999995</v>
      </c>
      <c r="V125" s="3">
        <v>209.33706310755193</v>
      </c>
      <c r="W125" s="1">
        <v>5.0760083233454454</v>
      </c>
      <c r="X125" s="3">
        <v>208.39036816972464</v>
      </c>
      <c r="Y125" s="1">
        <v>1.6961967558882938</v>
      </c>
      <c r="Z125" s="3">
        <v>212.34440817780521</v>
      </c>
      <c r="AA125" s="1">
        <v>9.449493772643665</v>
      </c>
      <c r="AB125" s="1">
        <v>1</v>
      </c>
      <c r="AC125" s="1" t="s">
        <v>17</v>
      </c>
    </row>
    <row r="126" spans="1:29" s="18" customFormat="1">
      <c r="A126" s="1" t="s">
        <v>114</v>
      </c>
      <c r="B126" s="1" t="s">
        <v>242</v>
      </c>
      <c r="C126" s="1" t="s">
        <v>243</v>
      </c>
      <c r="D126" s="1">
        <v>12781</v>
      </c>
      <c r="E126" s="2">
        <v>34.890085369066156</v>
      </c>
      <c r="F126" s="3">
        <v>197.83078544704216</v>
      </c>
      <c r="G126" s="3">
        <v>962.70631915362435</v>
      </c>
      <c r="H126" s="2">
        <v>0.97253899569706259</v>
      </c>
      <c r="I126" s="4">
        <v>5.0948130293040114E-2</v>
      </c>
      <c r="J126" s="4">
        <v>1.1688332710820292E-3</v>
      </c>
      <c r="K126" s="4">
        <v>0.23872616664813506</v>
      </c>
      <c r="L126" s="4">
        <v>6.0679457482856105E-3</v>
      </c>
      <c r="M126" s="4">
        <v>3.3908617728846624E-2</v>
      </c>
      <c r="N126" s="4">
        <v>4.1821161117164876E-4</v>
      </c>
      <c r="O126" s="4">
        <v>0.48522630331070321</v>
      </c>
      <c r="P126" s="4">
        <v>1.1019497902967483E-2</v>
      </c>
      <c r="Q126" s="4">
        <v>3.7843007029833271E-4</v>
      </c>
      <c r="R126" s="4">
        <v>5.160247915470098</v>
      </c>
      <c r="S126" s="2">
        <v>1</v>
      </c>
      <c r="T126" s="3">
        <v>238.95500000000001</v>
      </c>
      <c r="U126" s="1">
        <v>58.322499999999998</v>
      </c>
      <c r="V126" s="3">
        <v>217.37682554391046</v>
      </c>
      <c r="W126" s="1">
        <v>4.9760872304162076</v>
      </c>
      <c r="X126" s="3">
        <v>214.96467199012829</v>
      </c>
      <c r="Y126" s="1">
        <v>2.6101294736508063</v>
      </c>
      <c r="Z126" s="3">
        <v>221.51037113649673</v>
      </c>
      <c r="AA126" s="1">
        <v>7.5655464899289795</v>
      </c>
      <c r="AB126" s="1">
        <v>1</v>
      </c>
      <c r="AC126" s="1" t="s">
        <v>20</v>
      </c>
    </row>
    <row r="127" spans="1:29" s="18" customFormat="1">
      <c r="A127" s="1" t="s">
        <v>114</v>
      </c>
      <c r="B127" s="1" t="s">
        <v>244</v>
      </c>
      <c r="C127" s="1" t="s">
        <v>245</v>
      </c>
      <c r="D127" s="1">
        <v>12228</v>
      </c>
      <c r="E127" s="2">
        <v>20.435870942588391</v>
      </c>
      <c r="F127" s="3">
        <v>154.97083142373734</v>
      </c>
      <c r="G127" s="3">
        <v>566.98410744346222</v>
      </c>
      <c r="H127" s="2">
        <v>0.56318497308612492</v>
      </c>
      <c r="I127" s="4">
        <v>5.203384794048585E-2</v>
      </c>
      <c r="J127" s="4">
        <v>1.5008324283270343E-3</v>
      </c>
      <c r="K127" s="4">
        <v>0.2389424436258212</v>
      </c>
      <c r="L127" s="4">
        <v>7.3521021563213163E-3</v>
      </c>
      <c r="M127" s="4">
        <v>3.3192459716112011E-2</v>
      </c>
      <c r="N127" s="4">
        <v>3.2661060277539705E-4</v>
      </c>
      <c r="O127" s="4">
        <v>0.31979569291547255</v>
      </c>
      <c r="P127" s="4">
        <v>1.02693547250867E-2</v>
      </c>
      <c r="Q127" s="4">
        <v>5.4719327777680293E-4</v>
      </c>
      <c r="R127" s="4">
        <v>3.6497087664237076</v>
      </c>
      <c r="S127" s="2">
        <v>1</v>
      </c>
      <c r="T127" s="3">
        <v>287.10000000000002</v>
      </c>
      <c r="U127" s="1">
        <v>64.807500000000005</v>
      </c>
      <c r="V127" s="3">
        <v>217.55409217077022</v>
      </c>
      <c r="W127" s="1">
        <v>6.0272772460960056</v>
      </c>
      <c r="X127" s="3">
        <v>210.49788378609372</v>
      </c>
      <c r="Y127" s="1">
        <v>2.0409944707202543</v>
      </c>
      <c r="Z127" s="3">
        <v>206.50799686520591</v>
      </c>
      <c r="AA127" s="1">
        <v>10.94757101820991</v>
      </c>
      <c r="AB127" s="1">
        <v>1</v>
      </c>
      <c r="AC127" s="1" t="s">
        <v>14</v>
      </c>
    </row>
    <row r="128" spans="1:29" s="18" customFormat="1">
      <c r="A128" s="1" t="s">
        <v>114</v>
      </c>
      <c r="B128" s="1" t="s">
        <v>246</v>
      </c>
      <c r="C128" s="1" t="s">
        <v>247</v>
      </c>
      <c r="D128" s="1">
        <v>12009</v>
      </c>
      <c r="E128" s="2">
        <v>18.106157168781081</v>
      </c>
      <c r="F128" s="3">
        <v>147.06202327421249</v>
      </c>
      <c r="G128" s="3">
        <v>497.6359216355645</v>
      </c>
      <c r="H128" s="2">
        <v>1.6936322211963615</v>
      </c>
      <c r="I128" s="4">
        <v>5.1646910031618171E-2</v>
      </c>
      <c r="J128" s="4">
        <v>1.7077148464520056E-3</v>
      </c>
      <c r="K128" s="4">
        <v>0.23828980517632875</v>
      </c>
      <c r="L128" s="4">
        <v>7.7076331863937218E-3</v>
      </c>
      <c r="M128" s="4">
        <v>3.3436049051973504E-2</v>
      </c>
      <c r="N128" s="4">
        <v>2.8749189974938748E-4</v>
      </c>
      <c r="O128" s="4">
        <v>0.26582454746851331</v>
      </c>
      <c r="P128" s="4">
        <v>1.0312087141834096E-2</v>
      </c>
      <c r="Q128" s="4">
        <v>4.6257322060246943E-4</v>
      </c>
      <c r="R128" s="4">
        <v>3.4103319924108249</v>
      </c>
      <c r="S128" s="2">
        <v>1</v>
      </c>
      <c r="T128" s="3">
        <v>333.39</v>
      </c>
      <c r="U128" s="1">
        <v>75.915000000000006</v>
      </c>
      <c r="V128" s="3">
        <v>217.01907730716937</v>
      </c>
      <c r="W128" s="1">
        <v>6.3218910624553057</v>
      </c>
      <c r="X128" s="3">
        <v>212.01753547958324</v>
      </c>
      <c r="Y128" s="1">
        <v>1.7969808823465516</v>
      </c>
      <c r="Z128" s="3">
        <v>207.3629164933248</v>
      </c>
      <c r="AA128" s="1">
        <v>9.2542054130514106</v>
      </c>
      <c r="AB128" s="1">
        <v>1</v>
      </c>
      <c r="AC128" s="1" t="s">
        <v>33</v>
      </c>
    </row>
    <row r="129" spans="1:29" s="18" customFormat="1">
      <c r="A129" s="1" t="s">
        <v>114</v>
      </c>
      <c r="B129" s="1" t="s">
        <v>248</v>
      </c>
      <c r="C129" s="1" t="s">
        <v>249</v>
      </c>
      <c r="D129" s="1">
        <v>11402</v>
      </c>
      <c r="E129" s="2">
        <v>12.936615769670345</v>
      </c>
      <c r="F129" s="3">
        <v>113.44367090238777</v>
      </c>
      <c r="G129" s="3">
        <v>355.83673091445394</v>
      </c>
      <c r="H129" s="8">
        <v>0</v>
      </c>
      <c r="I129" s="4">
        <v>5.1903712540794102E-2</v>
      </c>
      <c r="J129" s="4">
        <v>1.878747038654559E-3</v>
      </c>
      <c r="K129" s="4">
        <v>0.23463904774257963</v>
      </c>
      <c r="L129" s="4">
        <v>7.8737837430283165E-3</v>
      </c>
      <c r="M129" s="4">
        <v>3.2895918026985889E-2</v>
      </c>
      <c r="N129" s="4">
        <v>3.5500312539399657E-4</v>
      </c>
      <c r="O129" s="4">
        <v>0.32159328407916493</v>
      </c>
      <c r="P129" s="4">
        <v>1.117764779079302E-2</v>
      </c>
      <c r="Q129" s="4">
        <v>5.2481644405738288E-4</v>
      </c>
      <c r="R129" s="4">
        <v>3.1403771208393869</v>
      </c>
      <c r="S129" s="2">
        <v>1</v>
      </c>
      <c r="T129" s="3">
        <v>279.69</v>
      </c>
      <c r="U129" s="1">
        <v>83.32</v>
      </c>
      <c r="V129" s="3">
        <v>214.02107765311882</v>
      </c>
      <c r="W129" s="1">
        <v>6.4771363602633345</v>
      </c>
      <c r="X129" s="3">
        <v>208.64740092767462</v>
      </c>
      <c r="Y129" s="1">
        <v>2.2184754921201897</v>
      </c>
      <c r="Z129" s="3">
        <v>224.67184494947443</v>
      </c>
      <c r="AA129" s="1">
        <v>10.490451265002276</v>
      </c>
      <c r="AB129" s="1">
        <v>1</v>
      </c>
      <c r="AC129" s="1" t="s">
        <v>33</v>
      </c>
    </row>
    <row r="132" spans="1:29" ht="20.25">
      <c r="A132" s="132" t="s">
        <v>361</v>
      </c>
      <c r="B132" s="132"/>
      <c r="C132" s="132"/>
    </row>
    <row r="133" spans="1:29" s="18" customFormat="1">
      <c r="A133" s="1" t="s">
        <v>114</v>
      </c>
      <c r="B133" s="1" t="s">
        <v>250</v>
      </c>
      <c r="C133" s="1" t="s">
        <v>251</v>
      </c>
      <c r="D133" s="1">
        <v>11720</v>
      </c>
      <c r="E133" s="2">
        <v>29.108926003124289</v>
      </c>
      <c r="F133" s="3">
        <v>129.01654492629478</v>
      </c>
      <c r="G133" s="3">
        <v>838.8161383874766</v>
      </c>
      <c r="H133" s="8">
        <v>0</v>
      </c>
      <c r="I133" s="4">
        <v>5.1735158372052122E-2</v>
      </c>
      <c r="J133" s="4">
        <v>1.5127906002659983E-3</v>
      </c>
      <c r="K133" s="4">
        <v>0.23861023730235917</v>
      </c>
      <c r="L133" s="4">
        <v>7.7389853973469187E-3</v>
      </c>
      <c r="M133" s="4">
        <v>3.3407008968392986E-2</v>
      </c>
      <c r="N133" s="4">
        <v>4.8860566358655195E-4</v>
      </c>
      <c r="O133" s="4">
        <v>0.45094746356705695</v>
      </c>
      <c r="P133" s="4">
        <v>1.0644081230125437E-2</v>
      </c>
      <c r="Q133" s="4">
        <v>7.5656844499183971E-4</v>
      </c>
      <c r="R133" s="4">
        <v>6.3416384596994915</v>
      </c>
      <c r="S133" s="2">
        <v>1</v>
      </c>
      <c r="T133" s="3">
        <v>272.28500000000003</v>
      </c>
      <c r="U133" s="1">
        <v>66.657499999999999</v>
      </c>
      <c r="V133" s="3">
        <v>217.28179388573574</v>
      </c>
      <c r="W133" s="1">
        <v>6.3459554328678793</v>
      </c>
      <c r="X133" s="3">
        <v>211.83638538603316</v>
      </c>
      <c r="Y133" s="1">
        <v>3.0500780368802167</v>
      </c>
      <c r="Z133" s="3">
        <v>214.00367447191931</v>
      </c>
      <c r="AA133" s="1">
        <v>15.130879894352862</v>
      </c>
      <c r="AB133" s="1">
        <v>1</v>
      </c>
      <c r="AC133" s="1" t="s">
        <v>33</v>
      </c>
    </row>
    <row r="134" spans="1:29" s="18" customFormat="1">
      <c r="A134" s="1" t="s">
        <v>114</v>
      </c>
      <c r="B134" s="1" t="s">
        <v>252</v>
      </c>
      <c r="C134" s="1" t="s">
        <v>253</v>
      </c>
      <c r="D134" s="1">
        <v>11746</v>
      </c>
      <c r="E134" s="2">
        <v>25.254732568333829</v>
      </c>
      <c r="F134" s="3">
        <v>113.51029652143556</v>
      </c>
      <c r="G134" s="3">
        <v>698.86605427179973</v>
      </c>
      <c r="H134" s="8">
        <v>0</v>
      </c>
      <c r="I134" s="4">
        <v>5.2662515614143313E-2</v>
      </c>
      <c r="J134" s="4">
        <v>1.1666565946089873E-3</v>
      </c>
      <c r="K134" s="4">
        <v>0.24800641454193115</v>
      </c>
      <c r="L134" s="4">
        <v>5.209188114837269E-3</v>
      </c>
      <c r="M134" s="4">
        <v>3.4175458842796158E-2</v>
      </c>
      <c r="N134" s="4">
        <v>3.1576602762916018E-4</v>
      </c>
      <c r="O134" s="4">
        <v>0.43988983080979077</v>
      </c>
      <c r="P134" s="4">
        <v>1.054618957252418E-2</v>
      </c>
      <c r="Q134" s="4">
        <v>4.9157064630452312E-4</v>
      </c>
      <c r="R134" s="4">
        <v>6.7259834402103262</v>
      </c>
      <c r="S134" s="2">
        <v>1</v>
      </c>
      <c r="T134" s="3">
        <v>322.27999999999997</v>
      </c>
      <c r="U134" s="1">
        <v>49.994999999999997</v>
      </c>
      <c r="V134" s="3">
        <v>224.95548539507899</v>
      </c>
      <c r="W134" s="1">
        <v>4.2409761296327755</v>
      </c>
      <c r="X134" s="3">
        <v>216.62821011255491</v>
      </c>
      <c r="Y134" s="1">
        <v>1.9717644219148969</v>
      </c>
      <c r="Z134" s="3">
        <v>212.04580977027365</v>
      </c>
      <c r="AA134" s="1">
        <v>9.8320475397085829</v>
      </c>
      <c r="AB134" s="1">
        <v>1</v>
      </c>
      <c r="AC134" s="1" t="s">
        <v>14</v>
      </c>
    </row>
    <row r="135" spans="1:29" s="18" customFormat="1">
      <c r="A135" s="1" t="s">
        <v>114</v>
      </c>
      <c r="B135" s="1" t="s">
        <v>254</v>
      </c>
      <c r="C135" s="1" t="s">
        <v>255</v>
      </c>
      <c r="D135" s="1">
        <v>11986</v>
      </c>
      <c r="E135" s="2">
        <v>41.538546423250331</v>
      </c>
      <c r="F135" s="3">
        <v>205.03089258399893</v>
      </c>
      <c r="G135" s="3">
        <v>1138.8970403159828</v>
      </c>
      <c r="H135" s="8">
        <v>0.47469507312993403</v>
      </c>
      <c r="I135" s="4">
        <v>5.1715145287845272E-2</v>
      </c>
      <c r="J135" s="4">
        <v>1.3323495999495334E-3</v>
      </c>
      <c r="K135" s="4">
        <v>0.24669233771508561</v>
      </c>
      <c r="L135" s="4">
        <v>6.7761881768977064E-3</v>
      </c>
      <c r="M135" s="4">
        <v>3.4571696916576952E-2</v>
      </c>
      <c r="N135" s="4">
        <v>5.2605673508439581E-4</v>
      </c>
      <c r="O135" s="4">
        <v>0.55396469930844539</v>
      </c>
      <c r="P135" s="4">
        <v>1.1296408136670119E-2</v>
      </c>
      <c r="Q135" s="4">
        <v>7.9032329850853625E-4</v>
      </c>
      <c r="R135" s="4">
        <v>5.4640995146960973</v>
      </c>
      <c r="S135" s="2">
        <v>1</v>
      </c>
      <c r="T135" s="3">
        <v>272.28500000000003</v>
      </c>
      <c r="U135" s="1">
        <v>59.252499999999998</v>
      </c>
      <c r="V135" s="3">
        <v>223.88578392282312</v>
      </c>
      <c r="W135" s="1">
        <v>5.5210445916169659</v>
      </c>
      <c r="X135" s="3">
        <v>219.09764168367622</v>
      </c>
      <c r="Y135" s="1">
        <v>3.2799929934943877</v>
      </c>
      <c r="Z135" s="3">
        <v>227.04558243326662</v>
      </c>
      <c r="AA135" s="1">
        <v>15.795759669799427</v>
      </c>
      <c r="AB135" s="1">
        <v>1</v>
      </c>
      <c r="AC135" s="1" t="s">
        <v>33</v>
      </c>
    </row>
    <row r="136" spans="1:29" s="18" customFormat="1">
      <c r="A136" s="1" t="s">
        <v>114</v>
      </c>
      <c r="B136" s="1" t="s">
        <v>256</v>
      </c>
      <c r="C136" s="1" t="s">
        <v>257</v>
      </c>
      <c r="D136" s="1">
        <v>11125</v>
      </c>
      <c r="E136" s="2">
        <v>52.412221820364543</v>
      </c>
      <c r="F136" s="3">
        <v>290.84578139613029</v>
      </c>
      <c r="G136" s="3">
        <v>1452.881845723133</v>
      </c>
      <c r="H136" s="2">
        <v>0.76645800672930686</v>
      </c>
      <c r="I136" s="4">
        <v>5.1503296280271088E-2</v>
      </c>
      <c r="J136" s="4">
        <v>1.0899331065475197E-3</v>
      </c>
      <c r="K136" s="4">
        <v>0.23914014903032382</v>
      </c>
      <c r="L136" s="4">
        <v>4.7055508574513289E-3</v>
      </c>
      <c r="M136" s="4">
        <v>3.3638588785153363E-2</v>
      </c>
      <c r="N136" s="4">
        <v>2.1221857809994264E-4</v>
      </c>
      <c r="O136" s="4">
        <v>0.32061781968042907</v>
      </c>
      <c r="P136" s="4">
        <v>1.0630088833494172E-2</v>
      </c>
      <c r="Q136" s="4">
        <v>3.4470593084328461E-4</v>
      </c>
      <c r="R136" s="4">
        <v>4.9670779725446037</v>
      </c>
      <c r="S136" s="2">
        <v>1</v>
      </c>
      <c r="T136" s="3">
        <v>264.88</v>
      </c>
      <c r="U136" s="1">
        <v>54.622500000000002</v>
      </c>
      <c r="V136" s="3">
        <v>217.71610994878142</v>
      </c>
      <c r="W136" s="1">
        <v>3.8586895453929251</v>
      </c>
      <c r="X136" s="3">
        <v>213.28082320871476</v>
      </c>
      <c r="Y136" s="1">
        <v>1.3285288557634598</v>
      </c>
      <c r="Z136" s="3">
        <v>213.72383364602871</v>
      </c>
      <c r="AA136" s="1">
        <v>6.8939912648493378</v>
      </c>
      <c r="AB136" s="1">
        <v>1</v>
      </c>
      <c r="AC136" s="1" t="s">
        <v>33</v>
      </c>
    </row>
    <row r="137" spans="1:29" s="18" customFormat="1">
      <c r="A137" s="1" t="s">
        <v>114</v>
      </c>
      <c r="B137" s="1" t="s">
        <v>258</v>
      </c>
      <c r="C137" s="1" t="s">
        <v>259</v>
      </c>
      <c r="D137" s="1">
        <v>11477</v>
      </c>
      <c r="E137" s="2">
        <v>31.460321255843333</v>
      </c>
      <c r="F137" s="3">
        <v>152.1114310169686</v>
      </c>
      <c r="G137" s="3">
        <v>886.16823839217238</v>
      </c>
      <c r="H137" s="2">
        <v>0.26321240129109746</v>
      </c>
      <c r="I137" s="4">
        <v>5.2403887609977579E-2</v>
      </c>
      <c r="J137" s="4">
        <v>1.146020802463241E-3</v>
      </c>
      <c r="K137" s="4">
        <v>0.24167250827792569</v>
      </c>
      <c r="L137" s="4">
        <v>5.1639989419803769E-3</v>
      </c>
      <c r="M137" s="4">
        <v>3.3426874046311936E-2</v>
      </c>
      <c r="N137" s="4">
        <v>3.0129138161688157E-4</v>
      </c>
      <c r="O137" s="4">
        <v>0.42182474142435811</v>
      </c>
      <c r="P137" s="4">
        <v>1.0774705224926358E-2</v>
      </c>
      <c r="Q137" s="4">
        <v>4.3188146343868289E-4</v>
      </c>
      <c r="R137" s="4">
        <v>5.7957838134465991</v>
      </c>
      <c r="S137" s="2">
        <v>1</v>
      </c>
      <c r="T137" s="3">
        <v>301.91000000000003</v>
      </c>
      <c r="U137" s="1">
        <v>49.994999999999997</v>
      </c>
      <c r="V137" s="3">
        <v>219.78907225030133</v>
      </c>
      <c r="W137" s="1">
        <v>4.2255263862209533</v>
      </c>
      <c r="X137" s="3">
        <v>211.96030295975066</v>
      </c>
      <c r="Y137" s="1">
        <v>1.8829077930769622</v>
      </c>
      <c r="Z137" s="3">
        <v>216.61590113030883</v>
      </c>
      <c r="AA137" s="1">
        <v>8.6362339053792976</v>
      </c>
      <c r="AB137" s="1">
        <v>1</v>
      </c>
      <c r="AC137" s="1" t="s">
        <v>14</v>
      </c>
    </row>
    <row r="138" spans="1:29" s="18" customFormat="1">
      <c r="A138" s="1" t="s">
        <v>114</v>
      </c>
      <c r="B138" s="1" t="s">
        <v>260</v>
      </c>
      <c r="C138" s="1" t="s">
        <v>261</v>
      </c>
      <c r="D138" s="1">
        <v>11995</v>
      </c>
      <c r="E138" s="2">
        <v>46.817727686462625</v>
      </c>
      <c r="F138" s="3">
        <v>384.05379892300903</v>
      </c>
      <c r="G138" s="3">
        <v>1273.6596787718545</v>
      </c>
      <c r="H138" s="8">
        <v>0</v>
      </c>
      <c r="I138" s="4">
        <v>5.0747160228919182E-2</v>
      </c>
      <c r="J138" s="4">
        <v>1.0142759050695614E-3</v>
      </c>
      <c r="K138" s="4">
        <v>0.23441335193815857</v>
      </c>
      <c r="L138" s="4">
        <v>4.3995738722870494E-3</v>
      </c>
      <c r="M138" s="4">
        <v>3.3453655615466933E-2</v>
      </c>
      <c r="N138" s="4">
        <v>2.3280818839718569E-4</v>
      </c>
      <c r="O138" s="4">
        <v>0.37078862319834344</v>
      </c>
      <c r="P138" s="4">
        <v>1.0038868702302806E-2</v>
      </c>
      <c r="Q138" s="4">
        <v>3.0342385665910583E-4</v>
      </c>
      <c r="R138" s="4">
        <v>3.3171268879267841</v>
      </c>
      <c r="S138" s="2">
        <v>1</v>
      </c>
      <c r="T138" s="3">
        <v>227.845</v>
      </c>
      <c r="U138" s="1">
        <v>43.51</v>
      </c>
      <c r="V138" s="3">
        <v>213.83544554934633</v>
      </c>
      <c r="W138" s="1">
        <v>3.6218478262698022</v>
      </c>
      <c r="X138" s="3">
        <v>212.12736156304413</v>
      </c>
      <c r="Y138" s="1">
        <v>1.4567074964053564</v>
      </c>
      <c r="Z138" s="3">
        <v>201.89618951691338</v>
      </c>
      <c r="AA138" s="1">
        <v>6.0719171135762924</v>
      </c>
      <c r="AB138" s="1">
        <v>1</v>
      </c>
      <c r="AC138" s="1" t="s">
        <v>17</v>
      </c>
    </row>
    <row r="139" spans="1:29" s="18" customFormat="1">
      <c r="A139" s="1" t="s">
        <v>114</v>
      </c>
      <c r="B139" s="1" t="s">
        <v>262</v>
      </c>
      <c r="C139" s="1" t="s">
        <v>263</v>
      </c>
      <c r="D139" s="1">
        <v>10907</v>
      </c>
      <c r="E139" s="2">
        <v>59.357717913470786</v>
      </c>
      <c r="F139" s="3">
        <v>366.25698461076468</v>
      </c>
      <c r="G139" s="3">
        <v>1634.486028293579</v>
      </c>
      <c r="H139" s="8">
        <v>0</v>
      </c>
      <c r="I139" s="4">
        <v>5.0099499306248921E-2</v>
      </c>
      <c r="J139" s="4">
        <v>1.0817885298768871E-3</v>
      </c>
      <c r="K139" s="4">
        <v>0.23510906652665253</v>
      </c>
      <c r="L139" s="4">
        <v>5.4757371693663643E-3</v>
      </c>
      <c r="M139" s="4">
        <v>3.3947969452216564E-2</v>
      </c>
      <c r="N139" s="4">
        <v>3.4159843463076023E-4</v>
      </c>
      <c r="O139" s="4">
        <v>0.43204486934946768</v>
      </c>
      <c r="P139" s="4">
        <v>1.1205752756567549E-2</v>
      </c>
      <c r="Q139" s="4">
        <v>3.7455714764877583E-4</v>
      </c>
      <c r="R139" s="4">
        <v>4.8813343589969476</v>
      </c>
      <c r="S139" s="2">
        <v>1</v>
      </c>
      <c r="T139" s="3">
        <v>198.23</v>
      </c>
      <c r="U139" s="1">
        <v>52.767499999999998</v>
      </c>
      <c r="V139" s="3">
        <v>214.40755359458376</v>
      </c>
      <c r="W139" s="1">
        <v>4.503963445073774</v>
      </c>
      <c r="X139" s="3">
        <v>215.21002508591528</v>
      </c>
      <c r="Y139" s="1">
        <v>2.1329514638614282</v>
      </c>
      <c r="Z139" s="3">
        <v>225.23362169986038</v>
      </c>
      <c r="AA139" s="1">
        <v>7.4867400584010886</v>
      </c>
      <c r="AB139" s="1">
        <v>1</v>
      </c>
      <c r="AC139" s="1" t="s">
        <v>17</v>
      </c>
    </row>
    <row r="140" spans="1:29" s="18" customFormat="1">
      <c r="A140" s="1" t="s">
        <v>114</v>
      </c>
      <c r="B140" s="1" t="s">
        <v>264</v>
      </c>
      <c r="C140" s="1" t="s">
        <v>265</v>
      </c>
      <c r="D140" s="1">
        <v>10625</v>
      </c>
      <c r="E140" s="2">
        <v>39.524694381532008</v>
      </c>
      <c r="F140" s="3">
        <v>212.39967681722507</v>
      </c>
      <c r="G140" s="3">
        <v>1068.289844824594</v>
      </c>
      <c r="H140" s="2">
        <v>1.2429473628330965</v>
      </c>
      <c r="I140" s="4">
        <v>5.275213702177927E-2</v>
      </c>
      <c r="J140" s="4">
        <v>1.2368096207988314E-3</v>
      </c>
      <c r="K140" s="4">
        <v>0.25079583196490057</v>
      </c>
      <c r="L140" s="4">
        <v>5.4912042654710943E-3</v>
      </c>
      <c r="M140" s="4">
        <v>3.454930614367234E-2</v>
      </c>
      <c r="N140" s="4">
        <v>4.057646161779288E-4</v>
      </c>
      <c r="O140" s="4">
        <v>0.53639850431776503</v>
      </c>
      <c r="P140" s="4">
        <v>1.160888945220709E-2</v>
      </c>
      <c r="Q140" s="4">
        <v>4.231354115470788E-4</v>
      </c>
      <c r="R140" s="4">
        <v>5.0303363218653034</v>
      </c>
      <c r="S140" s="2">
        <v>1</v>
      </c>
      <c r="T140" s="3">
        <v>316.72500000000002</v>
      </c>
      <c r="U140" s="1">
        <v>53.697499999999998</v>
      </c>
      <c r="V140" s="3">
        <v>227.22243417838922</v>
      </c>
      <c r="W140" s="1">
        <v>4.4603795392472758</v>
      </c>
      <c r="X140" s="3">
        <v>218.95812331254834</v>
      </c>
      <c r="Y140" s="1">
        <v>2.5311363645326179</v>
      </c>
      <c r="Z140" s="3">
        <v>233.29001095649878</v>
      </c>
      <c r="AA140" s="1">
        <v>8.4543638067267963</v>
      </c>
      <c r="AB140" s="1">
        <v>1</v>
      </c>
      <c r="AC140" s="1" t="s">
        <v>14</v>
      </c>
    </row>
    <row r="141" spans="1:29" s="18" customFormat="1">
      <c r="A141" s="1" t="s">
        <v>114</v>
      </c>
      <c r="B141" s="1" t="s">
        <v>266</v>
      </c>
      <c r="C141" s="1" t="s">
        <v>267</v>
      </c>
      <c r="D141" s="1">
        <v>10545</v>
      </c>
      <c r="E141" s="2">
        <v>27.627564125184612</v>
      </c>
      <c r="F141" s="3">
        <v>179.15028827546851</v>
      </c>
      <c r="G141" s="3">
        <v>739.92091986309913</v>
      </c>
      <c r="H141" s="2">
        <v>1.5953743841804124</v>
      </c>
      <c r="I141" s="4">
        <v>5.3990524839844171E-2</v>
      </c>
      <c r="J141" s="4">
        <v>1.4266285357162657E-3</v>
      </c>
      <c r="K141" s="4">
        <v>0.2567236897972448</v>
      </c>
      <c r="L141" s="4">
        <v>8.5228247334343601E-3</v>
      </c>
      <c r="M141" s="4">
        <v>3.4305728113669713E-2</v>
      </c>
      <c r="N141" s="4">
        <v>4.7326016340952417E-4</v>
      </c>
      <c r="O141" s="4">
        <v>0.4155427375684394</v>
      </c>
      <c r="P141" s="4">
        <v>1.2972047187835191E-2</v>
      </c>
      <c r="Q141" s="4">
        <v>5.3135778197134053E-4</v>
      </c>
      <c r="R141" s="4">
        <v>4.0906693788540531</v>
      </c>
      <c r="S141" s="2">
        <v>1</v>
      </c>
      <c r="T141" s="3">
        <v>372.27499999999998</v>
      </c>
      <c r="U141" s="1">
        <v>59.252499999999998</v>
      </c>
      <c r="V141" s="3">
        <v>232.02324035011301</v>
      </c>
      <c r="W141" s="1">
        <v>6.8879126687816266</v>
      </c>
      <c r="X141" s="3">
        <v>217.44017754224035</v>
      </c>
      <c r="Y141" s="1">
        <v>2.9519775563057027</v>
      </c>
      <c r="Z141" s="3">
        <v>260.50794940504761</v>
      </c>
      <c r="AA141" s="1">
        <v>10.602390145089602</v>
      </c>
      <c r="AB141" s="1">
        <v>1</v>
      </c>
      <c r="AC141" s="1" t="s">
        <v>143</v>
      </c>
    </row>
    <row r="142" spans="1:29" s="18" customFormat="1">
      <c r="A142" s="1" t="s">
        <v>114</v>
      </c>
      <c r="B142" s="1" t="s">
        <v>268</v>
      </c>
      <c r="C142" s="1" t="s">
        <v>269</v>
      </c>
      <c r="D142" s="1">
        <v>11580</v>
      </c>
      <c r="E142" s="2">
        <v>41.457487158493052</v>
      </c>
      <c r="F142" s="3">
        <v>182.84463629674437</v>
      </c>
      <c r="G142" s="3">
        <v>1164.5725211955125</v>
      </c>
      <c r="H142" s="2">
        <v>2.3139894247465476</v>
      </c>
      <c r="I142" s="4">
        <v>5.0727493556124201E-2</v>
      </c>
      <c r="J142" s="4">
        <v>1.096129597022361E-3</v>
      </c>
      <c r="K142" s="4">
        <v>0.23709769974016948</v>
      </c>
      <c r="L142" s="4">
        <v>5.4205548214189539E-3</v>
      </c>
      <c r="M142" s="4">
        <v>3.3811715391459524E-2</v>
      </c>
      <c r="N142" s="4">
        <v>2.3772519969976288E-4</v>
      </c>
      <c r="O142" s="4">
        <v>0.30753292276378097</v>
      </c>
      <c r="P142" s="4">
        <v>1.076851436640029E-2</v>
      </c>
      <c r="Q142" s="4">
        <v>4.4228298784608852E-4</v>
      </c>
      <c r="R142" s="4">
        <v>6.2955257659390478</v>
      </c>
      <c r="S142" s="2">
        <v>1</v>
      </c>
      <c r="T142" s="3">
        <v>227.845</v>
      </c>
      <c r="U142" s="1">
        <v>49.99</v>
      </c>
      <c r="V142" s="3">
        <v>216.04109406313691</v>
      </c>
      <c r="W142" s="1">
        <v>4.4514990186122052</v>
      </c>
      <c r="X142" s="3">
        <v>214.36045816830378</v>
      </c>
      <c r="Y142" s="1">
        <v>1.4868668394496314</v>
      </c>
      <c r="Z142" s="3">
        <v>216.4921035826759</v>
      </c>
      <c r="AA142" s="1">
        <v>8.844284957351233</v>
      </c>
      <c r="AB142" s="1">
        <v>1</v>
      </c>
      <c r="AC142" s="1" t="s">
        <v>17</v>
      </c>
    </row>
    <row r="143" spans="1:29" s="18" customFormat="1">
      <c r="A143" s="1" t="s">
        <v>114</v>
      </c>
      <c r="B143" s="1" t="s">
        <v>270</v>
      </c>
      <c r="C143" s="1" t="s">
        <v>271</v>
      </c>
      <c r="D143" s="1">
        <v>11141</v>
      </c>
      <c r="E143" s="2">
        <v>46.39852121836023</v>
      </c>
      <c r="F143" s="3">
        <v>241.1873129831576</v>
      </c>
      <c r="G143" s="3">
        <v>1296.815068254612</v>
      </c>
      <c r="H143" s="8">
        <v>0</v>
      </c>
      <c r="I143" s="4">
        <v>5.014187716032989E-2</v>
      </c>
      <c r="J143" s="4">
        <v>1.1181984481434494E-3</v>
      </c>
      <c r="K143" s="4">
        <v>0.23505487961841073</v>
      </c>
      <c r="L143" s="4">
        <v>5.787529010622996E-3</v>
      </c>
      <c r="M143" s="4">
        <v>3.3944449863746159E-2</v>
      </c>
      <c r="N143" s="4">
        <v>3.9168147463854229E-4</v>
      </c>
      <c r="O143" s="4">
        <v>0.46864107127157395</v>
      </c>
      <c r="P143" s="4">
        <v>1.0662624554482593E-2</v>
      </c>
      <c r="Q143" s="4">
        <v>4.109614063796586E-4</v>
      </c>
      <c r="R143" s="4">
        <v>5.3869573199702403</v>
      </c>
      <c r="S143" s="2">
        <v>1</v>
      </c>
      <c r="T143" s="3">
        <v>211.185</v>
      </c>
      <c r="U143" s="1">
        <v>51.842500000000001</v>
      </c>
      <c r="V143" s="3">
        <v>214.36300556494223</v>
      </c>
      <c r="W143" s="1">
        <v>4.7603681130330724</v>
      </c>
      <c r="X143" s="3">
        <v>215.18808127025142</v>
      </c>
      <c r="Y143" s="1">
        <v>2.4448101537973566</v>
      </c>
      <c r="Z143" s="3">
        <v>214.37452557146381</v>
      </c>
      <c r="AA143" s="1">
        <v>8.2188117050879583</v>
      </c>
      <c r="AB143" s="1">
        <v>1</v>
      </c>
      <c r="AC143" s="1" t="s">
        <v>17</v>
      </c>
    </row>
    <row r="144" spans="1:29" s="18" customFormat="1">
      <c r="A144" s="1" t="s">
        <v>114</v>
      </c>
      <c r="B144" s="1" t="s">
        <v>272</v>
      </c>
      <c r="C144" s="1" t="s">
        <v>273</v>
      </c>
      <c r="D144" s="1">
        <v>11163</v>
      </c>
      <c r="E144" s="2">
        <v>35.200492952379143</v>
      </c>
      <c r="F144" s="3">
        <v>141.28992404381597</v>
      </c>
      <c r="G144" s="3">
        <v>1003.7650787932644</v>
      </c>
      <c r="H144" s="2">
        <v>1.9961535019840473</v>
      </c>
      <c r="I144" s="4">
        <v>5.1413683075880387E-2</v>
      </c>
      <c r="J144" s="4">
        <v>1.2354131480723362E-3</v>
      </c>
      <c r="K144" s="4">
        <v>0.23756108092807285</v>
      </c>
      <c r="L144" s="4">
        <v>5.5630549171220471E-3</v>
      </c>
      <c r="M144" s="4">
        <v>3.353420677412209E-2</v>
      </c>
      <c r="N144" s="4">
        <v>3.3257738671549255E-4</v>
      </c>
      <c r="O144" s="4">
        <v>0.42351288124083147</v>
      </c>
      <c r="P144" s="4">
        <v>9.7967899995447683E-3</v>
      </c>
      <c r="Q144" s="4">
        <v>4.2485657348354016E-4</v>
      </c>
      <c r="R144" s="4">
        <v>6.9374767007409623</v>
      </c>
      <c r="S144" s="2">
        <v>1</v>
      </c>
      <c r="T144" s="3">
        <v>261.17500000000001</v>
      </c>
      <c r="U144" s="1">
        <v>55.547499999999999</v>
      </c>
      <c r="V144" s="3">
        <v>216.4213561134606</v>
      </c>
      <c r="W144" s="1">
        <v>4.5666974830719527</v>
      </c>
      <c r="X144" s="3">
        <v>212.62979908698946</v>
      </c>
      <c r="Y144" s="1">
        <v>2.0775445742212488</v>
      </c>
      <c r="Z144" s="3">
        <v>197.05129034620427</v>
      </c>
      <c r="AA144" s="1">
        <v>8.5039863314694362</v>
      </c>
      <c r="AB144" s="1">
        <v>1</v>
      </c>
      <c r="AC144" s="1" t="s">
        <v>20</v>
      </c>
    </row>
    <row r="145" spans="1:29" s="18" customFormat="1">
      <c r="A145" s="1" t="s">
        <v>114</v>
      </c>
      <c r="B145" s="1" t="s">
        <v>274</v>
      </c>
      <c r="C145" s="1" t="s">
        <v>275</v>
      </c>
      <c r="D145" s="1">
        <v>10876</v>
      </c>
      <c r="E145" s="6">
        <v>69.15738598608894</v>
      </c>
      <c r="F145" s="3">
        <v>504.72755148029108</v>
      </c>
      <c r="G145" s="3">
        <v>1897.5376066054771</v>
      </c>
      <c r="H145" s="8">
        <v>3.4507747263031761E-2</v>
      </c>
      <c r="I145" s="4">
        <v>5.0157629328102575E-2</v>
      </c>
      <c r="J145" s="4">
        <v>8.920124080033121E-4</v>
      </c>
      <c r="K145" s="4">
        <v>0.23133271637054631</v>
      </c>
      <c r="L145" s="4">
        <v>4.7885658632623451E-3</v>
      </c>
      <c r="M145" s="4">
        <v>3.3366239891826584E-2</v>
      </c>
      <c r="N145" s="4">
        <v>2.8348100697350639E-4</v>
      </c>
      <c r="O145" s="4">
        <v>0.41043868844446801</v>
      </c>
      <c r="P145" s="4">
        <v>1.0282206186014759E-2</v>
      </c>
      <c r="Q145" s="4">
        <v>3.3568515058340426E-4</v>
      </c>
      <c r="R145" s="4">
        <v>3.717834572923747</v>
      </c>
      <c r="S145" s="2">
        <v>1</v>
      </c>
      <c r="T145" s="3">
        <v>211.185</v>
      </c>
      <c r="U145" s="1">
        <v>40.732500000000002</v>
      </c>
      <c r="V145" s="3">
        <v>211.29826070589195</v>
      </c>
      <c r="W145" s="1">
        <v>3.9513661141271319</v>
      </c>
      <c r="X145" s="3">
        <v>211.58206203097009</v>
      </c>
      <c r="Y145" s="1">
        <v>1.7721171340511332</v>
      </c>
      <c r="Z145" s="3">
        <v>206.76511147545182</v>
      </c>
      <c r="AA145" s="1">
        <v>6.7158907599529272</v>
      </c>
      <c r="AB145" s="1">
        <v>1</v>
      </c>
      <c r="AC145" s="1" t="s">
        <v>17</v>
      </c>
    </row>
    <row r="146" spans="1:29" s="18" customFormat="1">
      <c r="A146" s="1" t="s">
        <v>114</v>
      </c>
      <c r="B146" s="1" t="s">
        <v>276</v>
      </c>
      <c r="C146" s="1" t="s">
        <v>277</v>
      </c>
      <c r="D146" s="1">
        <v>11672</v>
      </c>
      <c r="E146" s="2">
        <v>45.894874766087433</v>
      </c>
      <c r="F146" s="3">
        <v>206.44764385352289</v>
      </c>
      <c r="G146" s="3">
        <v>1269.3706441262816</v>
      </c>
      <c r="H146" s="8">
        <v>0</v>
      </c>
      <c r="I146" s="4">
        <v>4.8886138380184324E-2</v>
      </c>
      <c r="J146" s="4">
        <v>1.2520441019772612E-3</v>
      </c>
      <c r="K146" s="4">
        <v>0.23213445839232696</v>
      </c>
      <c r="L146" s="4">
        <v>6.1172611656803745E-3</v>
      </c>
      <c r="M146" s="4">
        <v>3.4394532155319062E-2</v>
      </c>
      <c r="N146" s="4">
        <v>2.6749513971758654E-4</v>
      </c>
      <c r="O146" s="4">
        <v>0.29512709248060709</v>
      </c>
      <c r="P146" s="4">
        <v>9.9960622622295558E-3</v>
      </c>
      <c r="Q146" s="4">
        <v>4.78978123613025E-4</v>
      </c>
      <c r="R146" s="4">
        <v>6.063880990112148</v>
      </c>
      <c r="S146" s="2">
        <v>1</v>
      </c>
      <c r="T146" s="3">
        <v>142.68</v>
      </c>
      <c r="U146" s="1">
        <v>65.732500000000002</v>
      </c>
      <c r="V146" s="3">
        <v>211.95917902384804</v>
      </c>
      <c r="W146" s="1">
        <v>5.0432008605156957</v>
      </c>
      <c r="X146" s="3">
        <v>217.99363387892043</v>
      </c>
      <c r="Y146" s="1">
        <v>1.6711981947297279</v>
      </c>
      <c r="Z146" s="3">
        <v>201.03955725720269</v>
      </c>
      <c r="AA146" s="1">
        <v>9.585398987115072</v>
      </c>
      <c r="AB146" s="1">
        <v>1</v>
      </c>
      <c r="AC146" s="1" t="s">
        <v>33</v>
      </c>
    </row>
    <row r="147" spans="1:29" s="18" customFormat="1">
      <c r="A147" s="1" t="s">
        <v>114</v>
      </c>
      <c r="B147" s="1" t="s">
        <v>278</v>
      </c>
      <c r="C147" s="1" t="s">
        <v>279</v>
      </c>
      <c r="D147" s="1">
        <v>11859</v>
      </c>
      <c r="E147" s="2">
        <v>67.358596499711155</v>
      </c>
      <c r="F147" s="3">
        <v>294.55336176321936</v>
      </c>
      <c r="G147" s="3">
        <v>1893.8904105281504</v>
      </c>
      <c r="H147" s="2">
        <v>2.6045887340727703</v>
      </c>
      <c r="I147" s="4">
        <v>5.0465164112537611E-2</v>
      </c>
      <c r="J147" s="4">
        <v>1.002544436407063E-3</v>
      </c>
      <c r="K147" s="4">
        <v>0.23393646639759358</v>
      </c>
      <c r="L147" s="4">
        <v>4.7513990599452344E-3</v>
      </c>
      <c r="M147" s="4">
        <v>3.3609454474528531E-2</v>
      </c>
      <c r="N147" s="4">
        <v>3.0228299170566433E-4</v>
      </c>
      <c r="O147" s="4">
        <v>0.44282146728741706</v>
      </c>
      <c r="P147" s="4">
        <v>1.079507484236056E-2</v>
      </c>
      <c r="Q147" s="4">
        <v>3.835750729525923E-4</v>
      </c>
      <c r="R147" s="4">
        <v>6.3413442219050857</v>
      </c>
      <c r="S147" s="2">
        <v>1</v>
      </c>
      <c r="T147" s="3">
        <v>216.74</v>
      </c>
      <c r="U147" s="1">
        <v>46.287500000000001</v>
      </c>
      <c r="V147" s="3">
        <v>213.44310124007484</v>
      </c>
      <c r="W147" s="1">
        <v>3.9125297492368589</v>
      </c>
      <c r="X147" s="3">
        <v>213.0991209366307</v>
      </c>
      <c r="Y147" s="1">
        <v>1.8887868542329518</v>
      </c>
      <c r="Z147" s="3">
        <v>217.02322356264824</v>
      </c>
      <c r="AA147" s="1">
        <v>7.6701075968101708</v>
      </c>
      <c r="AB147" s="1">
        <v>1</v>
      </c>
      <c r="AC147" s="1" t="s">
        <v>17</v>
      </c>
    </row>
    <row r="148" spans="1:29" s="18" customFormat="1">
      <c r="A148" s="1" t="s">
        <v>114</v>
      </c>
      <c r="B148" s="1" t="s">
        <v>280</v>
      </c>
      <c r="C148" s="1" t="s">
        <v>281</v>
      </c>
      <c r="D148" s="1">
        <v>11597</v>
      </c>
      <c r="E148" s="2">
        <v>38.381307871558249</v>
      </c>
      <c r="F148" s="3">
        <v>208.30157607414429</v>
      </c>
      <c r="G148" s="3">
        <v>1037.0633080340117</v>
      </c>
      <c r="H148" s="8">
        <v>0</v>
      </c>
      <c r="I148" s="4">
        <v>4.9869797276732714E-2</v>
      </c>
      <c r="J148" s="4">
        <v>2.1563735434670934E-3</v>
      </c>
      <c r="K148" s="4">
        <v>0.23611924489551495</v>
      </c>
      <c r="L148" s="4">
        <v>1.1440916783382422E-2</v>
      </c>
      <c r="M148" s="4">
        <v>3.4558866178381061E-2</v>
      </c>
      <c r="N148" s="4">
        <v>2.5118634278299034E-4</v>
      </c>
      <c r="O148" s="4">
        <v>0.15000547004599707</v>
      </c>
      <c r="P148" s="4">
        <v>9.9943996652539693E-3</v>
      </c>
      <c r="Q148" s="4">
        <v>6.2933747105666058E-4</v>
      </c>
      <c r="R148" s="4">
        <v>4.8584551439446484</v>
      </c>
      <c r="S148" s="2">
        <v>1</v>
      </c>
      <c r="T148" s="3">
        <v>187.12</v>
      </c>
      <c r="U148" s="1">
        <v>101.83750000000001</v>
      </c>
      <c r="V148" s="3">
        <v>215.23768171257285</v>
      </c>
      <c r="W148" s="1">
        <v>9.3990299031844877</v>
      </c>
      <c r="X148" s="3">
        <v>219.01769288377983</v>
      </c>
      <c r="Y148" s="1">
        <v>1.569623101695943</v>
      </c>
      <c r="Z148" s="3">
        <v>201.00628503098693</v>
      </c>
      <c r="AA148" s="1">
        <v>12.594438849113146</v>
      </c>
      <c r="AB148" s="1">
        <v>1</v>
      </c>
      <c r="AC148" s="1" t="s">
        <v>20</v>
      </c>
    </row>
    <row r="149" spans="1:29" s="18" customFormat="1">
      <c r="A149" s="1" t="s">
        <v>114</v>
      </c>
      <c r="B149" s="1" t="s">
        <v>282</v>
      </c>
      <c r="C149" s="1" t="s">
        <v>283</v>
      </c>
      <c r="D149" s="1">
        <v>11411</v>
      </c>
      <c r="E149" s="2">
        <v>39.330924992271605</v>
      </c>
      <c r="F149" s="3">
        <v>182.85892598541218</v>
      </c>
      <c r="G149" s="3">
        <v>1094.6589583410196</v>
      </c>
      <c r="H149" s="2">
        <v>1.6929585743028994</v>
      </c>
      <c r="I149" s="4">
        <v>5.0128698112040765E-2</v>
      </c>
      <c r="J149" s="4">
        <v>2.5933060472745862E-3</v>
      </c>
      <c r="K149" s="4">
        <v>0.22938255144541048</v>
      </c>
      <c r="L149" s="4">
        <v>1.3639463763384721E-2</v>
      </c>
      <c r="M149" s="4">
        <v>3.3487550115980959E-2</v>
      </c>
      <c r="N149" s="4">
        <v>2.7637186826878752E-4</v>
      </c>
      <c r="O149" s="4">
        <v>0.13879491031801888</v>
      </c>
      <c r="P149" s="4">
        <v>1.0783652829450081E-2</v>
      </c>
      <c r="Q149" s="4">
        <v>8.5354471093246527E-4</v>
      </c>
      <c r="R149" s="4">
        <v>5.9182228761229485</v>
      </c>
      <c r="S149" s="2">
        <v>1</v>
      </c>
      <c r="T149" s="3">
        <v>211.185</v>
      </c>
      <c r="U149" s="1">
        <v>120.35250000000001</v>
      </c>
      <c r="V149" s="3">
        <v>209.68883855412176</v>
      </c>
      <c r="W149" s="1">
        <v>11.266134933282769</v>
      </c>
      <c r="X149" s="3">
        <v>212.33878314409642</v>
      </c>
      <c r="Y149" s="1">
        <v>1.727688210302039</v>
      </c>
      <c r="Z149" s="3">
        <v>216.79482352008912</v>
      </c>
      <c r="AA149" s="1">
        <v>17.067985416199871</v>
      </c>
      <c r="AB149" s="1">
        <v>1</v>
      </c>
      <c r="AC149" s="1" t="s">
        <v>20</v>
      </c>
    </row>
    <row r="150" spans="1:29" s="18" customFormat="1">
      <c r="A150" s="1" t="s">
        <v>114</v>
      </c>
      <c r="B150" s="1" t="s">
        <v>284</v>
      </c>
      <c r="C150" s="1" t="s">
        <v>285</v>
      </c>
      <c r="D150" s="1">
        <v>11040</v>
      </c>
      <c r="E150" s="2">
        <v>27.299928637097285</v>
      </c>
      <c r="F150" s="3">
        <v>139.32818740570278</v>
      </c>
      <c r="G150" s="3">
        <v>761.11233216687526</v>
      </c>
      <c r="H150" s="2">
        <v>1.8576860504967938</v>
      </c>
      <c r="I150" s="4">
        <v>4.5780626685981027E-2</v>
      </c>
      <c r="J150" s="4">
        <v>3.0097312306446144E-3</v>
      </c>
      <c r="K150" s="4">
        <v>0.20942309670479026</v>
      </c>
      <c r="L150" s="4">
        <v>1.5789226913228638E-2</v>
      </c>
      <c r="M150" s="4">
        <v>3.359610546867442E-2</v>
      </c>
      <c r="N150" s="4">
        <v>3.2293308869929104E-4</v>
      </c>
      <c r="O150" s="4">
        <v>0.12749328795432888</v>
      </c>
      <c r="P150" s="4">
        <v>9.5174310437403011E-3</v>
      </c>
      <c r="Q150" s="4">
        <v>8.9105463426236687E-4</v>
      </c>
      <c r="R150" s="4">
        <v>5.3802879881185479</v>
      </c>
      <c r="S150" s="2">
        <v>1</v>
      </c>
      <c r="T150" s="3" t="s">
        <v>86</v>
      </c>
      <c r="U150" s="1" t="s">
        <v>0</v>
      </c>
      <c r="V150" s="3">
        <v>193.06845339930612</v>
      </c>
      <c r="W150" s="1">
        <v>13.256650823240829</v>
      </c>
      <c r="X150" s="3">
        <v>213.01586533561724</v>
      </c>
      <c r="Y150" s="1">
        <v>2.0173767744093789</v>
      </c>
      <c r="Z150" s="3">
        <v>191.45883029518345</v>
      </c>
      <c r="AA150" s="1">
        <v>17.840404958979022</v>
      </c>
      <c r="AB150" s="1">
        <v>1</v>
      </c>
      <c r="AC150" s="1" t="s">
        <v>286</v>
      </c>
    </row>
    <row r="151" spans="1:29" s="18" customFormat="1">
      <c r="A151" s="1" t="s">
        <v>114</v>
      </c>
      <c r="B151" s="1" t="s">
        <v>287</v>
      </c>
      <c r="C151" s="1" t="s">
        <v>288</v>
      </c>
      <c r="D151" s="1">
        <v>11444</v>
      </c>
      <c r="E151" s="2">
        <v>52.775488985869913</v>
      </c>
      <c r="F151" s="3">
        <v>267.35272736232071</v>
      </c>
      <c r="G151" s="3">
        <v>1492.7339713675462</v>
      </c>
      <c r="H151" s="2">
        <v>0.88701762069417489</v>
      </c>
      <c r="I151" s="4">
        <v>4.4680788968944465E-2</v>
      </c>
      <c r="J151" s="4">
        <v>3.4340566558510128E-3</v>
      </c>
      <c r="K151" s="4">
        <v>0.20235385161456715</v>
      </c>
      <c r="L151" s="4">
        <v>1.8062864634871566E-2</v>
      </c>
      <c r="M151" s="4">
        <v>3.334466510200295E-2</v>
      </c>
      <c r="N151" s="4">
        <v>3.3553387671779201E-4</v>
      </c>
      <c r="O151" s="4">
        <v>0.11272879446784717</v>
      </c>
      <c r="P151" s="4">
        <v>9.3154696982985733E-3</v>
      </c>
      <c r="Q151" s="4">
        <v>1.008308998832872E-3</v>
      </c>
      <c r="R151" s="4">
        <v>5.466356865254685</v>
      </c>
      <c r="S151" s="2">
        <v>1</v>
      </c>
      <c r="T151" s="3" t="s">
        <v>86</v>
      </c>
      <c r="U151" s="1" t="s">
        <v>0</v>
      </c>
      <c r="V151" s="3">
        <v>187.11598567566836</v>
      </c>
      <c r="W151" s="1">
        <v>15.254548120037162</v>
      </c>
      <c r="X151" s="3">
        <v>211.44747133348542</v>
      </c>
      <c r="Y151" s="1">
        <v>2.0963054391393539</v>
      </c>
      <c r="Z151" s="3">
        <v>187.41482164663563</v>
      </c>
      <c r="AA151" s="1">
        <v>20.192073134916978</v>
      </c>
      <c r="AB151" s="1">
        <v>1</v>
      </c>
      <c r="AC151" s="1" t="s">
        <v>289</v>
      </c>
    </row>
    <row r="152" spans="1:29" s="18" customFormat="1">
      <c r="A152" s="1" t="s">
        <v>114</v>
      </c>
      <c r="B152" s="1" t="s">
        <v>290</v>
      </c>
      <c r="C152" s="1" t="s">
        <v>291</v>
      </c>
      <c r="D152" s="1">
        <v>11425</v>
      </c>
      <c r="E152" s="2">
        <v>48.969349783788978</v>
      </c>
      <c r="F152" s="3">
        <v>285.01180747344176</v>
      </c>
      <c r="G152" s="3">
        <v>1355.2213236294792</v>
      </c>
      <c r="H152" s="2">
        <v>1.9548231446886561</v>
      </c>
      <c r="I152" s="4">
        <v>4.6133666794759644E-2</v>
      </c>
      <c r="J152" s="4">
        <v>4.1468167937231534E-3</v>
      </c>
      <c r="K152" s="4">
        <v>0.20931645982767105</v>
      </c>
      <c r="L152" s="4">
        <v>2.1928375625984473E-2</v>
      </c>
      <c r="M152" s="4">
        <v>3.3480327631738464E-2</v>
      </c>
      <c r="N152" s="4">
        <v>2.5079935532458042E-4</v>
      </c>
      <c r="O152" s="4">
        <v>7.1504543034128523E-2</v>
      </c>
      <c r="P152" s="4">
        <v>8.8120265764399294E-3</v>
      </c>
      <c r="Q152" s="4">
        <v>1.1237900659431107E-3</v>
      </c>
      <c r="R152" s="4">
        <v>4.7026335804968706</v>
      </c>
      <c r="S152" s="2">
        <v>1</v>
      </c>
      <c r="T152" s="6">
        <v>400.05</v>
      </c>
      <c r="U152" s="1">
        <v>-190.72</v>
      </c>
      <c r="V152" s="3">
        <v>192.97892141339483</v>
      </c>
      <c r="W152" s="1">
        <v>18.412274415072915</v>
      </c>
      <c r="X152" s="3">
        <v>212.29373249250818</v>
      </c>
      <c r="Y152" s="1">
        <v>1.5685753119734875</v>
      </c>
      <c r="Z152" s="3">
        <v>177.33051568047222</v>
      </c>
      <c r="AA152" s="1">
        <v>22.515890855835085</v>
      </c>
      <c r="AB152" s="1">
        <v>1</v>
      </c>
      <c r="AC152" s="1" t="s">
        <v>286</v>
      </c>
    </row>
    <row r="153" spans="1:29" s="18" customFormat="1">
      <c r="A153" s="1" t="s">
        <v>114</v>
      </c>
      <c r="B153" s="1" t="s">
        <v>292</v>
      </c>
      <c r="C153" s="1" t="s">
        <v>293</v>
      </c>
      <c r="D153" s="1">
        <v>10900</v>
      </c>
      <c r="E153" s="2">
        <v>42.923712065927234</v>
      </c>
      <c r="F153" s="3">
        <v>232.88439673855399</v>
      </c>
      <c r="G153" s="3">
        <v>1184.5005870589086</v>
      </c>
      <c r="H153" s="2">
        <v>1.6003486989435241</v>
      </c>
      <c r="I153" s="4">
        <v>4.4119693066680843E-2</v>
      </c>
      <c r="J153" s="4">
        <v>4.5582495541774352E-3</v>
      </c>
      <c r="K153" s="4">
        <v>0.20040183665495051</v>
      </c>
      <c r="L153" s="4">
        <v>2.4235906768116985E-2</v>
      </c>
      <c r="M153" s="4">
        <v>3.3653803889231199E-2</v>
      </c>
      <c r="N153" s="4">
        <v>3.1562181832270835E-4</v>
      </c>
      <c r="O153" s="4">
        <v>7.7548835765701277E-2</v>
      </c>
      <c r="P153" s="4">
        <v>8.9514347820180834E-3</v>
      </c>
      <c r="Q153" s="4">
        <v>1.315553512252896E-3</v>
      </c>
      <c r="R153" s="4">
        <v>5.0368706390510782</v>
      </c>
      <c r="S153" s="2">
        <v>1</v>
      </c>
      <c r="T153" s="3" t="s">
        <v>86</v>
      </c>
      <c r="U153" s="1" t="s">
        <v>0</v>
      </c>
      <c r="V153" s="3">
        <v>185.46617720331486</v>
      </c>
      <c r="W153" s="1">
        <v>20.500797258175304</v>
      </c>
      <c r="X153" s="3">
        <v>213.37571337815427</v>
      </c>
      <c r="Y153" s="1">
        <v>1.9717548150938369</v>
      </c>
      <c r="Z153" s="3">
        <v>180.12345999745568</v>
      </c>
      <c r="AA153" s="1">
        <v>26.354358736235294</v>
      </c>
      <c r="AB153" s="1">
        <v>1</v>
      </c>
      <c r="AC153" s="1" t="s">
        <v>64</v>
      </c>
    </row>
    <row r="154" spans="1:29" s="18" customFormat="1">
      <c r="A154" s="1" t="s">
        <v>114</v>
      </c>
      <c r="B154" s="1" t="s">
        <v>294</v>
      </c>
      <c r="C154" s="1" t="s">
        <v>295</v>
      </c>
      <c r="D154" s="1">
        <v>10997</v>
      </c>
      <c r="E154" s="2">
        <v>44.748776486088403</v>
      </c>
      <c r="F154" s="3">
        <v>230.10979079024671</v>
      </c>
      <c r="G154" s="3">
        <v>1260.001906921477</v>
      </c>
      <c r="H154" s="8">
        <v>0</v>
      </c>
      <c r="I154" s="4">
        <v>4.3745245972140905E-2</v>
      </c>
      <c r="J154" s="4">
        <v>5.1508727332993769E-3</v>
      </c>
      <c r="K154" s="4">
        <v>0.1975063394348863</v>
      </c>
      <c r="L154" s="4">
        <v>2.7333584879022096E-2</v>
      </c>
      <c r="M154" s="4">
        <v>3.3588634935195941E-2</v>
      </c>
      <c r="N154" s="4">
        <v>4.4939442745065114E-4</v>
      </c>
      <c r="O154" s="4">
        <v>9.6676245106184805E-2</v>
      </c>
      <c r="P154" s="4">
        <v>8.7911781919398687E-3</v>
      </c>
      <c r="Q154" s="4">
        <v>1.4739931852580657E-3</v>
      </c>
      <c r="R154" s="4">
        <v>5.3804169485049842</v>
      </c>
      <c r="S154" s="2">
        <v>1</v>
      </c>
      <c r="T154" s="3" t="s">
        <v>86</v>
      </c>
      <c r="U154" s="1" t="s">
        <v>0</v>
      </c>
      <c r="V154" s="3">
        <v>183.01400637687595</v>
      </c>
      <c r="W154" s="1">
        <v>23.176878543169284</v>
      </c>
      <c r="X154" s="3">
        <v>212.96927235142707</v>
      </c>
      <c r="Y154" s="1">
        <v>2.8051974345363249</v>
      </c>
      <c r="Z154" s="3">
        <v>176.91279993907321</v>
      </c>
      <c r="AA154" s="1">
        <v>29.53305655506994</v>
      </c>
      <c r="AB154" s="1">
        <v>1</v>
      </c>
      <c r="AC154" s="1" t="s">
        <v>296</v>
      </c>
    </row>
    <row r="155" spans="1:29" s="18" customFormat="1">
      <c r="A155" s="1" t="s">
        <v>114</v>
      </c>
      <c r="B155" s="1" t="s">
        <v>297</v>
      </c>
      <c r="C155" s="1" t="s">
        <v>298</v>
      </c>
      <c r="D155" s="1">
        <v>11434</v>
      </c>
      <c r="E155" s="2">
        <v>33.860923413598385</v>
      </c>
      <c r="F155" s="3">
        <v>204.03639606179451</v>
      </c>
      <c r="G155" s="3">
        <v>926.152459171136</v>
      </c>
      <c r="H155" s="8">
        <v>0</v>
      </c>
      <c r="I155" s="4">
        <v>4.386228357396714E-2</v>
      </c>
      <c r="J155" s="4">
        <v>5.8322961627835365E-3</v>
      </c>
      <c r="K155" s="4">
        <v>0.19771558846788911</v>
      </c>
      <c r="L155" s="4">
        <v>3.0940649608393423E-2</v>
      </c>
      <c r="M155" s="4">
        <v>3.3584760862790351E-2</v>
      </c>
      <c r="N155" s="4">
        <v>2.9715898176796023E-4</v>
      </c>
      <c r="O155" s="4">
        <v>5.6540296984651316E-2</v>
      </c>
      <c r="P155" s="4">
        <v>8.4976987929049463E-3</v>
      </c>
      <c r="Q155" s="4">
        <v>1.6086044432209771E-3</v>
      </c>
      <c r="R155" s="4">
        <v>4.8434961676684321</v>
      </c>
      <c r="S155" s="2">
        <v>1</v>
      </c>
      <c r="T155" s="3" t="s">
        <v>86</v>
      </c>
      <c r="U155" s="1" t="s">
        <v>0</v>
      </c>
      <c r="V155" s="3">
        <v>183.19141617768548</v>
      </c>
      <c r="W155" s="1">
        <v>26.230739458689332</v>
      </c>
      <c r="X155" s="3">
        <v>212.9451100094112</v>
      </c>
      <c r="Y155" s="1">
        <v>1.8569288621145634</v>
      </c>
      <c r="Z155" s="3">
        <v>171.03176549429693</v>
      </c>
      <c r="AA155" s="1">
        <v>32.23951868965807</v>
      </c>
      <c r="AB155" s="1">
        <v>1</v>
      </c>
      <c r="AC155" s="1" t="s">
        <v>296</v>
      </c>
    </row>
    <row r="156" spans="1:29" s="18" customFormat="1">
      <c r="A156" s="1" t="s">
        <v>114</v>
      </c>
      <c r="B156" s="1" t="s">
        <v>299</v>
      </c>
      <c r="C156" s="1" t="s">
        <v>300</v>
      </c>
      <c r="D156" s="1">
        <v>10682</v>
      </c>
      <c r="E156" s="2">
        <v>37.116451981086421</v>
      </c>
      <c r="F156" s="3">
        <v>117.84209369292817</v>
      </c>
      <c r="G156" s="3">
        <v>1060.743818592322</v>
      </c>
      <c r="H156" s="8">
        <v>2.3145278978334254</v>
      </c>
      <c r="I156" s="4">
        <v>5.3593364055629561E-2</v>
      </c>
      <c r="J156" s="4">
        <v>6.4980039505287447E-3</v>
      </c>
      <c r="K156" s="4">
        <v>0.24547732489523041</v>
      </c>
      <c r="L156" s="4">
        <v>3.5509983360979644E-2</v>
      </c>
      <c r="M156" s="4">
        <v>3.3462092906929322E-2</v>
      </c>
      <c r="N156" s="4">
        <v>5.5708051213469939E-4</v>
      </c>
      <c r="O156" s="4">
        <v>0.11508686994400365</v>
      </c>
      <c r="P156" s="4">
        <v>1.5637558596517217E-2</v>
      </c>
      <c r="Q156" s="4">
        <v>3.1907367880332207E-3</v>
      </c>
      <c r="R156" s="4">
        <v>8.8090316975878</v>
      </c>
      <c r="S156" s="2">
        <v>1</v>
      </c>
      <c r="T156" s="6">
        <v>353.76</v>
      </c>
      <c r="U156" s="1">
        <v>275.88749999999999</v>
      </c>
      <c r="V156" s="3">
        <v>222.89572008966991</v>
      </c>
      <c r="W156" s="1">
        <v>28.950129222825634</v>
      </c>
      <c r="X156" s="3">
        <v>212.17999097029585</v>
      </c>
      <c r="Y156" s="1">
        <v>3.4767829277137317</v>
      </c>
      <c r="Z156" s="3">
        <v>313.62408988083797</v>
      </c>
      <c r="AA156" s="1">
        <v>63.498932441337871</v>
      </c>
      <c r="AB156" s="1">
        <v>1</v>
      </c>
      <c r="AC156" s="1" t="s">
        <v>41</v>
      </c>
    </row>
    <row r="157" spans="1:29" s="18" customFormat="1">
      <c r="A157" s="1" t="s">
        <v>114</v>
      </c>
      <c r="B157" s="1" t="s">
        <v>301</v>
      </c>
      <c r="C157" s="1" t="s">
        <v>302</v>
      </c>
      <c r="D157" s="1">
        <v>11174</v>
      </c>
      <c r="E157" s="2">
        <v>44.934355901305146</v>
      </c>
      <c r="F157" s="3">
        <v>206.84486488890064</v>
      </c>
      <c r="G157" s="3">
        <v>1234.0044651712496</v>
      </c>
      <c r="H157" s="8">
        <v>0</v>
      </c>
      <c r="I157" s="4">
        <v>4.5301091928548885E-2</v>
      </c>
      <c r="J157" s="4">
        <v>4.6885275179342567E-3</v>
      </c>
      <c r="K157" s="4">
        <v>0.21103531667180855</v>
      </c>
      <c r="L157" s="4">
        <v>2.5627346841062073E-2</v>
      </c>
      <c r="M157" s="4">
        <v>3.4408989341336058E-2</v>
      </c>
      <c r="N157" s="4">
        <v>4.228094871032623E-4</v>
      </c>
      <c r="O157" s="4">
        <v>0.10118690223733239</v>
      </c>
      <c r="P157" s="4">
        <v>1.0048389744979715E-2</v>
      </c>
      <c r="Q157" s="4">
        <v>1.4674290145368018E-3</v>
      </c>
      <c r="R157" s="4">
        <v>5.8370091739717616</v>
      </c>
      <c r="S157" s="2">
        <v>1</v>
      </c>
      <c r="T157" s="3" t="s">
        <v>86</v>
      </c>
      <c r="U157" s="1" t="s">
        <v>0</v>
      </c>
      <c r="V157" s="3">
        <v>194.42110714925784</v>
      </c>
      <c r="W157" s="1">
        <v>21.487454473397992</v>
      </c>
      <c r="X157" s="3">
        <v>218.08373137537819</v>
      </c>
      <c r="Y157" s="1">
        <v>2.6375698388105198</v>
      </c>
      <c r="Z157" s="3">
        <v>202.08671741452932</v>
      </c>
      <c r="AA157" s="1">
        <v>29.364940037599595</v>
      </c>
      <c r="AB157" s="1">
        <v>1</v>
      </c>
      <c r="AC157" s="1" t="s">
        <v>89</v>
      </c>
    </row>
    <row r="160" spans="1:29" s="18" customFormat="1" ht="20.25">
      <c r="A160" s="132" t="s">
        <v>362</v>
      </c>
      <c r="B160" s="132"/>
      <c r="C160" s="132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s="18" customFormat="1">
      <c r="A161" s="1" t="str">
        <f t="shared" ref="A161:A184" si="3">IF(C161=91500,"std",IF(C161="GJ-1","std",IF(C161="YS-1","std",IF(C161="91500std","std",IF(C161="SRM 610","std",IF(C161="BCR-2G","std",IF(C161="BHVO-2G","std",IF(C161="BIR-1G","std","Rep"))))))))</f>
        <v>Rep</v>
      </c>
      <c r="B161" s="1" t="s">
        <v>303</v>
      </c>
      <c r="C161" s="1" t="s">
        <v>304</v>
      </c>
      <c r="D161" s="1">
        <v>11520</v>
      </c>
      <c r="E161" s="2">
        <v>115.08717958000273</v>
      </c>
      <c r="F161" s="3">
        <v>453.7175887400773</v>
      </c>
      <c r="G161" s="3">
        <v>3036.4665584805807</v>
      </c>
      <c r="H161" s="2">
        <v>1.7867570468314176</v>
      </c>
      <c r="I161" s="4">
        <v>5.1687857416710468E-2</v>
      </c>
      <c r="J161" s="4">
        <v>8.1621883269310594E-4</v>
      </c>
      <c r="K161" s="4">
        <v>0.24115133246769668</v>
      </c>
      <c r="L161" s="4">
        <v>4.1904884438530611E-3</v>
      </c>
      <c r="M161" s="4">
        <v>3.3742151757306001E-2</v>
      </c>
      <c r="N161" s="4">
        <v>3.0964492541609784E-4</v>
      </c>
      <c r="O161" s="4">
        <v>0.528100053220109</v>
      </c>
      <c r="P161" s="4">
        <v>1.0767619539056533E-2</v>
      </c>
      <c r="Q161" s="4">
        <v>2.3240471852035532E-4</v>
      </c>
      <c r="R161" s="4">
        <v>6.8412519646563474</v>
      </c>
      <c r="S161" s="2">
        <v>1</v>
      </c>
      <c r="T161" s="3">
        <v>272.28500000000003</v>
      </c>
      <c r="U161" s="1">
        <v>35.182499999999997</v>
      </c>
      <c r="V161" s="3">
        <v>219.36278901218989</v>
      </c>
      <c r="W161" s="1">
        <v>3.4314726511151696</v>
      </c>
      <c r="X161" s="3">
        <v>213.92667406713926</v>
      </c>
      <c r="Y161" s="1">
        <v>1.9343976583529789</v>
      </c>
      <c r="Z161" s="3">
        <v>216.47420980937548</v>
      </c>
      <c r="AA161" s="1">
        <v>4.6473760741272478</v>
      </c>
      <c r="AB161" s="1">
        <v>1</v>
      </c>
      <c r="AC161" s="1" t="s">
        <v>33</v>
      </c>
    </row>
    <row r="162" spans="1:29" s="18" customFormat="1">
      <c r="A162" s="1" t="str">
        <f t="shared" si="3"/>
        <v>Rep</v>
      </c>
      <c r="B162" s="1" t="s">
        <v>305</v>
      </c>
      <c r="C162" s="1" t="s">
        <v>306</v>
      </c>
      <c r="D162" s="1">
        <v>11485</v>
      </c>
      <c r="E162" s="6">
        <v>143.39072626921114</v>
      </c>
      <c r="F162" s="3">
        <v>592.87041980856281</v>
      </c>
      <c r="G162" s="3">
        <v>3739.2731670691019</v>
      </c>
      <c r="H162" s="2">
        <v>1.2818437978350214</v>
      </c>
      <c r="I162" s="4">
        <v>5.1803911024101645E-2</v>
      </c>
      <c r="J162" s="4">
        <v>7.3984233974352183E-4</v>
      </c>
      <c r="K162" s="4">
        <v>0.24006636077769705</v>
      </c>
      <c r="L162" s="4">
        <v>3.8106729360770884E-3</v>
      </c>
      <c r="M162" s="4">
        <v>3.3521785154892209E-2</v>
      </c>
      <c r="N162" s="4">
        <v>3.0459178254737119E-4</v>
      </c>
      <c r="O162" s="4">
        <v>0.57242774784118844</v>
      </c>
      <c r="P162" s="4">
        <v>1.0940323768976199E-2</v>
      </c>
      <c r="Q162" s="4">
        <v>2.0476036946695474E-4</v>
      </c>
      <c r="R162" s="4">
        <v>6.1984721514246681</v>
      </c>
      <c r="S162" s="2">
        <v>1</v>
      </c>
      <c r="T162" s="3">
        <v>275.99</v>
      </c>
      <c r="U162" s="1">
        <v>33.33</v>
      </c>
      <c r="V162" s="3">
        <v>218.47478797906521</v>
      </c>
      <c r="W162" s="1">
        <v>3.123765114294303</v>
      </c>
      <c r="X162" s="3">
        <v>212.5523218413978</v>
      </c>
      <c r="Y162" s="1">
        <v>1.9033027892786181</v>
      </c>
      <c r="Z162" s="3">
        <v>219.92746561767962</v>
      </c>
      <c r="AA162" s="1">
        <v>4.0938750361962795</v>
      </c>
      <c r="AB162" s="1">
        <v>1</v>
      </c>
      <c r="AC162" s="1" t="s">
        <v>33</v>
      </c>
    </row>
    <row r="163" spans="1:29" s="18" customFormat="1">
      <c r="A163" s="1" t="str">
        <f t="shared" si="3"/>
        <v>Rep</v>
      </c>
      <c r="B163" s="1" t="s">
        <v>307</v>
      </c>
      <c r="C163" s="1" t="s">
        <v>308</v>
      </c>
      <c r="D163" s="1">
        <v>11615</v>
      </c>
      <c r="E163" s="2">
        <v>103.50718591261735</v>
      </c>
      <c r="F163" s="3">
        <v>333.97536954427034</v>
      </c>
      <c r="G163" s="3">
        <v>2782.3381554157404</v>
      </c>
      <c r="H163" s="2">
        <v>1.3481055846023777</v>
      </c>
      <c r="I163" s="4">
        <v>5.0722905574580049E-2</v>
      </c>
      <c r="J163" s="4">
        <v>7.2421631116191022E-4</v>
      </c>
      <c r="K163" s="4">
        <v>0.23838900240679201</v>
      </c>
      <c r="L163" s="4">
        <v>4.0010241951935763E-3</v>
      </c>
      <c r="M163" s="4">
        <v>3.3957472519313379E-2</v>
      </c>
      <c r="N163" s="4">
        <v>3.2551926310101523E-4</v>
      </c>
      <c r="O163" s="4">
        <v>0.57115814491071504</v>
      </c>
      <c r="P163" s="4">
        <v>1.0952001683429842E-2</v>
      </c>
      <c r="Q163" s="4">
        <v>2.3219778777184845E-4</v>
      </c>
      <c r="R163" s="4">
        <v>8.5887850222331519</v>
      </c>
      <c r="S163" s="2">
        <v>1</v>
      </c>
      <c r="T163" s="3">
        <v>227.845</v>
      </c>
      <c r="U163" s="1">
        <v>33.325000000000003</v>
      </c>
      <c r="V163" s="3">
        <v>217.10041460976021</v>
      </c>
      <c r="W163" s="1">
        <v>3.2838499667946883</v>
      </c>
      <c r="X163" s="3">
        <v>215.26927412628567</v>
      </c>
      <c r="Y163" s="1">
        <v>2.0328411944367035</v>
      </c>
      <c r="Z163" s="3">
        <v>220.16094657132211</v>
      </c>
      <c r="AA163" s="1">
        <v>4.6423912432853349</v>
      </c>
      <c r="AB163" s="1">
        <v>1</v>
      </c>
      <c r="AC163" s="1" t="s">
        <v>17</v>
      </c>
    </row>
    <row r="164" spans="1:29" s="18" customFormat="1">
      <c r="A164" s="1" t="str">
        <f t="shared" si="3"/>
        <v>Rep</v>
      </c>
      <c r="B164" s="1" t="s">
        <v>309</v>
      </c>
      <c r="C164" s="1" t="s">
        <v>310</v>
      </c>
      <c r="D164" s="1">
        <v>12135</v>
      </c>
      <c r="E164" s="2">
        <v>130.39842577838741</v>
      </c>
      <c r="F164" s="3">
        <v>389.61733798235292</v>
      </c>
      <c r="G164" s="3">
        <v>3492.8402687091143</v>
      </c>
      <c r="H164" s="2">
        <v>0.2164425350389215</v>
      </c>
      <c r="I164" s="4">
        <v>5.02786109639001E-2</v>
      </c>
      <c r="J164" s="4">
        <v>6.8352106951947132E-4</v>
      </c>
      <c r="K164" s="4">
        <v>0.24008884346310852</v>
      </c>
      <c r="L164" s="4">
        <v>3.9022305320181479E-3</v>
      </c>
      <c r="M164" s="4">
        <v>3.454602624499932E-2</v>
      </c>
      <c r="N164" s="4">
        <v>3.5726617483191329E-4</v>
      </c>
      <c r="O164" s="4">
        <v>0.63628671897743228</v>
      </c>
      <c r="P164" s="4">
        <v>1.0550447313455289E-2</v>
      </c>
      <c r="Q164" s="4">
        <v>2.1796811625735126E-4</v>
      </c>
      <c r="R164" s="4">
        <v>8.4664712870627934</v>
      </c>
      <c r="S164" s="2">
        <v>1</v>
      </c>
      <c r="T164" s="3">
        <v>209.33</v>
      </c>
      <c r="U164" s="1">
        <v>31.4725</v>
      </c>
      <c r="V164" s="3">
        <v>218.49319693808525</v>
      </c>
      <c r="W164" s="1">
        <v>3.198593578730641</v>
      </c>
      <c r="X164" s="3">
        <v>218.93768579573484</v>
      </c>
      <c r="Y164" s="1">
        <v>2.2293171902165594</v>
      </c>
      <c r="Z164" s="3">
        <v>212.13096990619772</v>
      </c>
      <c r="AA164" s="1">
        <v>4.3596253517349481</v>
      </c>
      <c r="AB164" s="1">
        <v>1</v>
      </c>
      <c r="AC164" s="1" t="s">
        <v>17</v>
      </c>
    </row>
    <row r="165" spans="1:29" s="18" customFormat="1">
      <c r="A165" s="1" t="str">
        <f t="shared" si="3"/>
        <v>Rep</v>
      </c>
      <c r="B165" s="1" t="s">
        <v>311</v>
      </c>
      <c r="C165" s="1" t="s">
        <v>312</v>
      </c>
      <c r="D165" s="1">
        <v>11175</v>
      </c>
      <c r="E165" s="2">
        <v>94.630487996653684</v>
      </c>
      <c r="F165" s="3">
        <v>335.09165536705046</v>
      </c>
      <c r="G165" s="3">
        <v>2526.78533634207</v>
      </c>
      <c r="H165" s="8">
        <v>0</v>
      </c>
      <c r="I165" s="4">
        <v>5.0379342210443011E-2</v>
      </c>
      <c r="J165" s="4">
        <v>6.9716252596172738E-4</v>
      </c>
      <c r="K165" s="4">
        <v>0.2338939355363002</v>
      </c>
      <c r="L165" s="4">
        <v>3.5464437662236685E-3</v>
      </c>
      <c r="M165" s="4">
        <v>3.3580930668921032E-2</v>
      </c>
      <c r="N165" s="4">
        <v>2.8022056548437447E-4</v>
      </c>
      <c r="O165" s="4">
        <v>0.55034263718746945</v>
      </c>
      <c r="P165" s="4">
        <v>1.0478964081583759E-2</v>
      </c>
      <c r="Q165" s="4">
        <v>2.0991336784210963E-4</v>
      </c>
      <c r="R165" s="4">
        <v>7.6209339863834602</v>
      </c>
      <c r="S165" s="2">
        <v>1</v>
      </c>
      <c r="T165" s="3">
        <v>213.035</v>
      </c>
      <c r="U165" s="1">
        <v>26.844999999999999</v>
      </c>
      <c r="V165" s="3">
        <v>213.40810279304358</v>
      </c>
      <c r="W165" s="1">
        <v>2.9220080555606405</v>
      </c>
      <c r="X165" s="3">
        <v>212.92122124598879</v>
      </c>
      <c r="Y165" s="1">
        <v>1.7515054290947478</v>
      </c>
      <c r="Z165" s="3">
        <v>210.70116843801097</v>
      </c>
      <c r="AA165" s="1">
        <v>4.1988176750540713</v>
      </c>
      <c r="AB165" s="1">
        <v>1</v>
      </c>
      <c r="AC165" s="1" t="s">
        <v>17</v>
      </c>
    </row>
    <row r="166" spans="1:29" s="18" customFormat="1">
      <c r="A166" s="1" t="str">
        <f t="shared" si="3"/>
        <v>Rep</v>
      </c>
      <c r="B166" s="1" t="s">
        <v>313</v>
      </c>
      <c r="C166" s="1" t="s">
        <v>314</v>
      </c>
      <c r="D166" s="1">
        <v>9935</v>
      </c>
      <c r="E166" s="2">
        <v>24.3918490133426</v>
      </c>
      <c r="F166" s="3">
        <v>181.41938291848967</v>
      </c>
      <c r="G166" s="3">
        <v>615.74266127106648</v>
      </c>
      <c r="H166" s="2">
        <v>0.26848800356772107</v>
      </c>
      <c r="I166" s="4">
        <v>5.0076461727110833E-2</v>
      </c>
      <c r="J166" s="4">
        <v>1.0093585896861171E-3</v>
      </c>
      <c r="K166" s="4">
        <v>0.23961349876749341</v>
      </c>
      <c r="L166" s="4">
        <v>5.009074406734702E-3</v>
      </c>
      <c r="M166" s="4">
        <v>3.4741625930800796E-2</v>
      </c>
      <c r="N166" s="4">
        <v>3.9193642765162289E-4</v>
      </c>
      <c r="O166" s="4">
        <v>0.5396588303601203</v>
      </c>
      <c r="P166" s="4">
        <v>1.105089220480447E-2</v>
      </c>
      <c r="Q166" s="4">
        <v>2.7390352637071262E-4</v>
      </c>
      <c r="R166" s="4">
        <v>3.2932853678035161</v>
      </c>
      <c r="S166" s="2">
        <v>1</v>
      </c>
      <c r="T166" s="3">
        <v>198.23</v>
      </c>
      <c r="U166" s="1">
        <v>52.767499999999998</v>
      </c>
      <c r="V166" s="3">
        <v>218.10391073540251</v>
      </c>
      <c r="W166" s="1">
        <v>4.1056756423031731</v>
      </c>
      <c r="X166" s="3">
        <v>220.15638208573367</v>
      </c>
      <c r="Y166" s="1">
        <v>2.4446464577541049</v>
      </c>
      <c r="Z166" s="3">
        <v>222.13799399501605</v>
      </c>
      <c r="AA166" s="1">
        <v>5.4756893809758527</v>
      </c>
      <c r="AB166" s="1">
        <v>1</v>
      </c>
      <c r="AC166" s="1" t="s">
        <v>17</v>
      </c>
    </row>
    <row r="167" spans="1:29" s="18" customFormat="1">
      <c r="A167" s="1" t="str">
        <f t="shared" si="3"/>
        <v>Rep</v>
      </c>
      <c r="B167" s="1" t="s">
        <v>315</v>
      </c>
      <c r="C167" s="1" t="s">
        <v>316</v>
      </c>
      <c r="D167" s="1">
        <v>11185</v>
      </c>
      <c r="E167" s="2">
        <v>100.5654696297438</v>
      </c>
      <c r="F167" s="3">
        <v>441.1898166355914</v>
      </c>
      <c r="G167" s="3">
        <v>2624.6626361592785</v>
      </c>
      <c r="H167" s="2">
        <v>1.2195572767587333</v>
      </c>
      <c r="I167" s="4">
        <v>5.0419229014815277E-2</v>
      </c>
      <c r="J167" s="4">
        <v>7.4486497182612134E-4</v>
      </c>
      <c r="K167" s="4">
        <v>0.23800574037415309</v>
      </c>
      <c r="L167" s="4">
        <v>4.0109785058703691E-3</v>
      </c>
      <c r="M167" s="4">
        <v>3.4139987145294877E-2</v>
      </c>
      <c r="N167" s="4">
        <v>3.3552949682057073E-4</v>
      </c>
      <c r="O167" s="4">
        <v>0.58318245447367467</v>
      </c>
      <c r="P167" s="4">
        <v>1.0680428981314476E-2</v>
      </c>
      <c r="Q167" s="4">
        <v>2.0140708547362524E-4</v>
      </c>
      <c r="R167" s="4">
        <v>5.7802981638993751</v>
      </c>
      <c r="S167" s="2">
        <v>1</v>
      </c>
      <c r="T167" s="3">
        <v>213.035</v>
      </c>
      <c r="U167" s="1">
        <v>33.325000000000003</v>
      </c>
      <c r="V167" s="3">
        <v>216.78612079441439</v>
      </c>
      <c r="W167" s="1">
        <v>3.2930110146965283</v>
      </c>
      <c r="X167" s="3">
        <v>216.40709756001812</v>
      </c>
      <c r="Y167" s="1">
        <v>2.0948184614857261</v>
      </c>
      <c r="Z167" s="3">
        <v>214.73059293074382</v>
      </c>
      <c r="AA167" s="1">
        <v>4.0278666687035631</v>
      </c>
      <c r="AB167" s="1">
        <v>1</v>
      </c>
      <c r="AC167" s="1" t="s">
        <v>17</v>
      </c>
    </row>
    <row r="168" spans="1:29" s="18" customFormat="1">
      <c r="A168" s="1" t="str">
        <f t="shared" si="3"/>
        <v>Rep</v>
      </c>
      <c r="B168" s="1" t="s">
        <v>317</v>
      </c>
      <c r="C168" s="1" t="s">
        <v>318</v>
      </c>
      <c r="D168" s="1">
        <v>10984</v>
      </c>
      <c r="E168" s="2">
        <v>82.840513103597672</v>
      </c>
      <c r="F168" s="3">
        <v>276.89129257734947</v>
      </c>
      <c r="G168" s="3">
        <v>2206.1625911804877</v>
      </c>
      <c r="H168" s="2">
        <v>0.53264325785118283</v>
      </c>
      <c r="I168" s="4">
        <v>5.1207598274124425E-2</v>
      </c>
      <c r="J168" s="4">
        <v>7.6591730077329328E-4</v>
      </c>
      <c r="K168" s="4">
        <v>0.23847550778907275</v>
      </c>
      <c r="L168" s="4">
        <v>4.1114996649459163E-3</v>
      </c>
      <c r="M168" s="4">
        <v>3.3645978790261939E-2</v>
      </c>
      <c r="N168" s="4">
        <v>3.2376659684666542E-4</v>
      </c>
      <c r="O168" s="4">
        <v>0.55813903420313704</v>
      </c>
      <c r="P168" s="4">
        <v>1.0372957695626007E-2</v>
      </c>
      <c r="Q168" s="4">
        <v>2.4681718106194683E-4</v>
      </c>
      <c r="R168" s="4">
        <v>7.8677401561333786</v>
      </c>
      <c r="S168" s="2">
        <v>1</v>
      </c>
      <c r="T168" s="3">
        <v>250.065</v>
      </c>
      <c r="U168" s="1">
        <v>33.327500000000001</v>
      </c>
      <c r="V168" s="3">
        <v>217.17133984515965</v>
      </c>
      <c r="W168" s="1">
        <v>3.3741090410836994</v>
      </c>
      <c r="X168" s="3">
        <v>213.32691171968693</v>
      </c>
      <c r="Y168" s="1">
        <v>2.0224791154520649</v>
      </c>
      <c r="Z168" s="3">
        <v>208.58065157725679</v>
      </c>
      <c r="AA168" s="1">
        <v>4.9375086676875295</v>
      </c>
      <c r="AB168" s="1">
        <v>1</v>
      </c>
      <c r="AC168" s="1" t="s">
        <v>20</v>
      </c>
    </row>
    <row r="169" spans="1:29" s="18" customFormat="1">
      <c r="A169" s="1" t="str">
        <f t="shared" si="3"/>
        <v>Rep</v>
      </c>
      <c r="B169" s="1" t="s">
        <v>319</v>
      </c>
      <c r="C169" s="1" t="s">
        <v>320</v>
      </c>
      <c r="D169" s="1">
        <v>10929</v>
      </c>
      <c r="E169" s="2">
        <v>79.421712707247963</v>
      </c>
      <c r="F169" s="3">
        <v>297.3262499723711</v>
      </c>
      <c r="G169" s="3">
        <v>2086.2641644214164</v>
      </c>
      <c r="H169" s="2">
        <v>1.0316462886723468</v>
      </c>
      <c r="I169" s="4">
        <v>5.0410777276059499E-2</v>
      </c>
      <c r="J169" s="4">
        <v>8.7185571206927035E-4</v>
      </c>
      <c r="K169" s="4">
        <v>0.24020206534257196</v>
      </c>
      <c r="L169" s="4">
        <v>4.8835212624612602E-3</v>
      </c>
      <c r="M169" s="4">
        <v>3.4348668493145953E-2</v>
      </c>
      <c r="N169" s="4">
        <v>3.6304967751769646E-4</v>
      </c>
      <c r="O169" s="4">
        <v>0.51987604116812325</v>
      </c>
      <c r="P169" s="4">
        <v>1.1116085212867116E-2</v>
      </c>
      <c r="Q169" s="4">
        <v>2.7544194260851817E-4</v>
      </c>
      <c r="R169" s="4">
        <v>6.8118667165081996</v>
      </c>
      <c r="S169" s="2">
        <v>1</v>
      </c>
      <c r="T169" s="3">
        <v>213.035</v>
      </c>
      <c r="U169" s="1">
        <v>40.732500000000002</v>
      </c>
      <c r="V169" s="3">
        <v>218.5858986266951</v>
      </c>
      <c r="W169" s="1">
        <v>4.0010174241619909</v>
      </c>
      <c r="X169" s="3">
        <v>217.70780220853126</v>
      </c>
      <c r="Y169" s="1">
        <v>2.2657016654599591</v>
      </c>
      <c r="Z169" s="3">
        <v>223.44124539225274</v>
      </c>
      <c r="AA169" s="1">
        <v>5.5060892966309982</v>
      </c>
      <c r="AB169" s="1">
        <v>1</v>
      </c>
      <c r="AC169" s="1" t="s">
        <v>17</v>
      </c>
    </row>
    <row r="170" spans="1:29" s="18" customFormat="1">
      <c r="A170" s="1" t="str">
        <f t="shared" si="3"/>
        <v>Rep</v>
      </c>
      <c r="B170" s="1" t="s">
        <v>321</v>
      </c>
      <c r="C170" s="1" t="s">
        <v>322</v>
      </c>
      <c r="D170" s="1">
        <v>11894</v>
      </c>
      <c r="E170" s="6">
        <v>201.75061885619539</v>
      </c>
      <c r="F170" s="3">
        <v>1148.2353172350454</v>
      </c>
      <c r="G170" s="3">
        <v>5113.661184909346</v>
      </c>
      <c r="H170" s="2">
        <v>0.62936005309382625</v>
      </c>
      <c r="I170" s="4">
        <v>5.1089685719235119E-2</v>
      </c>
      <c r="J170" s="4">
        <v>7.1915596993912519E-4</v>
      </c>
      <c r="K170" s="4">
        <v>0.24741752679563878</v>
      </c>
      <c r="L170" s="4">
        <v>4.429002988961088E-3</v>
      </c>
      <c r="M170" s="4">
        <v>3.4939685353236057E-2</v>
      </c>
      <c r="N170" s="4">
        <v>4.2033503890284149E-4</v>
      </c>
      <c r="O170" s="4">
        <v>0.67204923703372033</v>
      </c>
      <c r="P170" s="4">
        <v>1.1400872144409123E-2</v>
      </c>
      <c r="Q170" s="4">
        <v>2.4758690876074097E-4</v>
      </c>
      <c r="R170" s="4">
        <v>4.6507324810679753</v>
      </c>
      <c r="S170" s="2">
        <v>1</v>
      </c>
      <c r="T170" s="3">
        <v>255.62</v>
      </c>
      <c r="U170" s="1">
        <v>31.477499999999999</v>
      </c>
      <c r="V170" s="3">
        <v>224.47625087380132</v>
      </c>
      <c r="W170" s="1">
        <v>3.6083858930951869</v>
      </c>
      <c r="X170" s="3">
        <v>221.39016920708696</v>
      </c>
      <c r="Y170" s="1">
        <v>2.6209035572526496</v>
      </c>
      <c r="Z170" s="3">
        <v>229.13333961400886</v>
      </c>
      <c r="AA170" s="1">
        <v>4.9478730799009565</v>
      </c>
      <c r="AB170" s="1">
        <v>1</v>
      </c>
      <c r="AC170" s="1" t="s">
        <v>20</v>
      </c>
    </row>
    <row r="171" spans="1:29" s="18" customFormat="1">
      <c r="A171" s="1" t="str">
        <f t="shared" si="3"/>
        <v>Rep</v>
      </c>
      <c r="B171" s="1" t="s">
        <v>323</v>
      </c>
      <c r="C171" s="1" t="s">
        <v>324</v>
      </c>
      <c r="D171" s="1">
        <v>11287</v>
      </c>
      <c r="E171" s="2">
        <v>105.85892558206433</v>
      </c>
      <c r="F171" s="3">
        <v>329.98422916254219</v>
      </c>
      <c r="G171" s="3">
        <v>2772.2051578936698</v>
      </c>
      <c r="H171" s="2">
        <v>1.0383816821510428</v>
      </c>
      <c r="I171" s="4">
        <v>4.9554650408724372E-2</v>
      </c>
      <c r="J171" s="4">
        <v>7.1556926703486589E-4</v>
      </c>
      <c r="K171" s="4">
        <v>0.23650310831087717</v>
      </c>
      <c r="L171" s="4">
        <v>3.9152258228360992E-3</v>
      </c>
      <c r="M171" s="4">
        <v>3.4456203197797339E-2</v>
      </c>
      <c r="N171" s="4">
        <v>3.4826128233574576E-4</v>
      </c>
      <c r="O171" s="4">
        <v>0.61054518621728726</v>
      </c>
      <c r="P171" s="4">
        <v>1.1101953871878697E-2</v>
      </c>
      <c r="Q171" s="4">
        <v>2.3120228318353306E-4</v>
      </c>
      <c r="R171" s="4">
        <v>8.2190244670366575</v>
      </c>
      <c r="S171" s="2">
        <v>1</v>
      </c>
      <c r="T171" s="3">
        <v>172.30500000000001</v>
      </c>
      <c r="U171" s="1">
        <v>35.177500000000002</v>
      </c>
      <c r="V171" s="3">
        <v>215.55294895049121</v>
      </c>
      <c r="W171" s="1">
        <v>3.2184174871802202</v>
      </c>
      <c r="X171" s="3">
        <v>218.3779603807624</v>
      </c>
      <c r="Y171" s="1">
        <v>2.173459058598302</v>
      </c>
      <c r="Z171" s="3">
        <v>223.15875766232844</v>
      </c>
      <c r="AA171" s="1">
        <v>4.6218023177498688</v>
      </c>
      <c r="AB171" s="1">
        <v>1</v>
      </c>
      <c r="AC171" s="1" t="s">
        <v>20</v>
      </c>
    </row>
    <row r="172" spans="1:29" s="18" customFormat="1">
      <c r="A172" s="1" t="str">
        <f t="shared" si="3"/>
        <v>Rep</v>
      </c>
      <c r="B172" s="1" t="s">
        <v>325</v>
      </c>
      <c r="C172" s="1" t="s">
        <v>326</v>
      </c>
      <c r="D172" s="1">
        <v>11337</v>
      </c>
      <c r="E172" s="2">
        <v>94.172478011283275</v>
      </c>
      <c r="F172" s="3">
        <v>350.67112767021467</v>
      </c>
      <c r="G172" s="3">
        <v>2410.0904500676793</v>
      </c>
      <c r="H172" s="2">
        <v>1.0684496754594146</v>
      </c>
      <c r="I172" s="4">
        <v>4.9807755120988312E-2</v>
      </c>
      <c r="J172" s="4">
        <v>7.1757318903387102E-4</v>
      </c>
      <c r="K172" s="4">
        <v>0.24002427249852806</v>
      </c>
      <c r="L172" s="4">
        <v>3.837878816218953E-3</v>
      </c>
      <c r="M172" s="4">
        <v>3.4757745797962106E-2</v>
      </c>
      <c r="N172" s="4">
        <v>3.1890053218084469E-4</v>
      </c>
      <c r="O172" s="4">
        <v>0.57380925128513394</v>
      </c>
      <c r="P172" s="4">
        <v>1.0693054833283058E-2</v>
      </c>
      <c r="Q172" s="4">
        <v>2.0537158113186776E-4</v>
      </c>
      <c r="R172" s="4">
        <v>6.733173455980209</v>
      </c>
      <c r="S172" s="2">
        <v>1</v>
      </c>
      <c r="T172" s="3">
        <v>187.12</v>
      </c>
      <c r="U172" s="1">
        <v>33.325000000000003</v>
      </c>
      <c r="V172" s="3">
        <v>218.44032494385203</v>
      </c>
      <c r="W172" s="1">
        <v>3.1461220626137143</v>
      </c>
      <c r="X172" s="3">
        <v>220.25680766856226</v>
      </c>
      <c r="Y172" s="1">
        <v>1.9902683798902134</v>
      </c>
      <c r="Z172" s="3">
        <v>214.98309115114455</v>
      </c>
      <c r="AA172" s="1">
        <v>4.1070998603206714</v>
      </c>
      <c r="AB172" s="1">
        <v>1</v>
      </c>
      <c r="AC172" s="1" t="s">
        <v>17</v>
      </c>
    </row>
    <row r="173" spans="1:29" s="18" customFormat="1">
      <c r="A173" s="1" t="str">
        <f t="shared" si="3"/>
        <v>Rep</v>
      </c>
      <c r="B173" s="1" t="s">
        <v>327</v>
      </c>
      <c r="C173" s="1" t="s">
        <v>328</v>
      </c>
      <c r="D173" s="1">
        <v>12638</v>
      </c>
      <c r="E173" s="2">
        <v>108.66384433745995</v>
      </c>
      <c r="F173" s="3">
        <v>323.23849678462193</v>
      </c>
      <c r="G173" s="3">
        <v>2902.4130579621474</v>
      </c>
      <c r="H173" s="2">
        <v>0.93534709585225995</v>
      </c>
      <c r="I173" s="4">
        <v>5.0020383672922851E-2</v>
      </c>
      <c r="J173" s="4">
        <v>7.1331563687553566E-4</v>
      </c>
      <c r="K173" s="4">
        <v>0.24160606981704291</v>
      </c>
      <c r="L173" s="4">
        <v>4.1200082609953049E-3</v>
      </c>
      <c r="M173" s="4">
        <v>3.4834192739445817E-2</v>
      </c>
      <c r="N173" s="4">
        <v>3.9696089689235939E-4</v>
      </c>
      <c r="O173" s="4">
        <v>0.66826964059092508</v>
      </c>
      <c r="P173" s="4">
        <v>1.1113265529797198E-2</v>
      </c>
      <c r="Q173" s="4">
        <v>2.6109094398488392E-4</v>
      </c>
      <c r="R173" s="4">
        <v>8.3613086904647655</v>
      </c>
      <c r="S173" s="2">
        <v>1</v>
      </c>
      <c r="T173" s="3">
        <v>194.52500000000001</v>
      </c>
      <c r="U173" s="1">
        <v>33.325000000000003</v>
      </c>
      <c r="V173" s="3">
        <v>219.73474045855141</v>
      </c>
      <c r="W173" s="1">
        <v>3.3726463457132816</v>
      </c>
      <c r="X173" s="3">
        <v>220.7330451710441</v>
      </c>
      <c r="Y173" s="1">
        <v>2.4757062176040074</v>
      </c>
      <c r="Z173" s="3">
        <v>223.38487979930076</v>
      </c>
      <c r="AA173" s="1">
        <v>5.2192271355019733</v>
      </c>
      <c r="AB173" s="1">
        <v>1</v>
      </c>
      <c r="AC173" s="1" t="s">
        <v>17</v>
      </c>
    </row>
    <row r="174" spans="1:29" s="18" customFormat="1">
      <c r="A174" s="1" t="str">
        <f t="shared" si="3"/>
        <v>Rep</v>
      </c>
      <c r="B174" s="1" t="s">
        <v>329</v>
      </c>
      <c r="C174" s="1" t="s">
        <v>330</v>
      </c>
      <c r="D174" s="1">
        <v>11506</v>
      </c>
      <c r="E174" s="2">
        <v>80.667212463003736</v>
      </c>
      <c r="F174" s="3">
        <v>255.85350626862419</v>
      </c>
      <c r="G174" s="3">
        <v>2186.827093309053</v>
      </c>
      <c r="H174" s="2">
        <v>0.44706677331682848</v>
      </c>
      <c r="I174" s="4">
        <v>4.8540535463327102E-2</v>
      </c>
      <c r="J174" s="4">
        <v>7.7632258922607784E-4</v>
      </c>
      <c r="K174" s="4">
        <v>0.23412640634067761</v>
      </c>
      <c r="L174" s="4">
        <v>4.6274412683453689E-3</v>
      </c>
      <c r="M174" s="4">
        <v>3.4770275273836623E-2</v>
      </c>
      <c r="N174" s="4">
        <v>4.8430647103634745E-4</v>
      </c>
      <c r="O174" s="4">
        <v>0.70472816154776319</v>
      </c>
      <c r="P174" s="4">
        <v>1.0840232363522027E-2</v>
      </c>
      <c r="Q174" s="4">
        <v>2.8262944377680671E-4</v>
      </c>
      <c r="R174" s="4">
        <v>8.1807908913828751</v>
      </c>
      <c r="S174" s="2">
        <v>1</v>
      </c>
      <c r="T174" s="3">
        <v>124.16</v>
      </c>
      <c r="U174" s="1">
        <v>37.032499999999999</v>
      </c>
      <c r="V174" s="3">
        <v>213.59938720981665</v>
      </c>
      <c r="W174" s="1">
        <v>3.8100177333888898</v>
      </c>
      <c r="X174" s="3">
        <v>220.33486429804449</v>
      </c>
      <c r="Y174" s="1">
        <v>3.0194786358245866</v>
      </c>
      <c r="Z174" s="3">
        <v>217.92618971930997</v>
      </c>
      <c r="AA174" s="1">
        <v>5.6513093630144215</v>
      </c>
      <c r="AB174" s="1">
        <v>1</v>
      </c>
      <c r="AC174" s="1" t="s">
        <v>14</v>
      </c>
    </row>
    <row r="175" spans="1:29" s="18" customFormat="1">
      <c r="A175" s="1" t="str">
        <f t="shared" si="3"/>
        <v>Rep</v>
      </c>
      <c r="B175" s="1" t="s">
        <v>331</v>
      </c>
      <c r="C175" s="1" t="s">
        <v>332</v>
      </c>
      <c r="D175" s="1">
        <v>10851</v>
      </c>
      <c r="E175" s="6">
        <v>138.01526674827488</v>
      </c>
      <c r="F175" s="3">
        <v>683.95149501941216</v>
      </c>
      <c r="G175" s="3">
        <v>3501.2621987875536</v>
      </c>
      <c r="H175" s="2">
        <v>0.66613197266510571</v>
      </c>
      <c r="I175" s="4">
        <v>5.0061002509717248E-2</v>
      </c>
      <c r="J175" s="4">
        <v>7.530924872950676E-4</v>
      </c>
      <c r="K175" s="4">
        <v>0.23927779348636327</v>
      </c>
      <c r="L175" s="4">
        <v>3.8910442810279151E-3</v>
      </c>
      <c r="M175" s="4">
        <v>3.4381400036994546E-2</v>
      </c>
      <c r="N175" s="4">
        <v>3.0977226950211072E-4</v>
      </c>
      <c r="O175" s="4">
        <v>0.55405796428941345</v>
      </c>
      <c r="P175" s="4">
        <v>1.0701241048147635E-2</v>
      </c>
      <c r="Q175" s="4">
        <v>2.2748932535680063E-4</v>
      </c>
      <c r="R175" s="4">
        <v>5.0058017861164279</v>
      </c>
      <c r="S175" s="2">
        <v>1</v>
      </c>
      <c r="T175" s="3">
        <v>198.23</v>
      </c>
      <c r="U175" s="1">
        <v>35.177500000000002</v>
      </c>
      <c r="V175" s="3">
        <v>217.82889306399642</v>
      </c>
      <c r="W175" s="1">
        <v>3.1915060247400078</v>
      </c>
      <c r="X175" s="3">
        <v>217.91179314161204</v>
      </c>
      <c r="Y175" s="1">
        <v>1.9341284060722153</v>
      </c>
      <c r="Z175" s="3">
        <v>215.14680156123021</v>
      </c>
      <c r="AA175" s="1">
        <v>4.5493821670697825</v>
      </c>
      <c r="AB175" s="1">
        <v>1</v>
      </c>
      <c r="AC175" s="1" t="s">
        <v>17</v>
      </c>
    </row>
    <row r="176" spans="1:29" s="18" customFormat="1">
      <c r="A176" s="1" t="str">
        <f t="shared" si="3"/>
        <v>Rep</v>
      </c>
      <c r="B176" s="1" t="s">
        <v>333</v>
      </c>
      <c r="C176" s="1" t="s">
        <v>334</v>
      </c>
      <c r="D176" s="1">
        <v>11697</v>
      </c>
      <c r="E176" s="2">
        <v>133.76569494963434</v>
      </c>
      <c r="F176" s="3">
        <v>388.89588267989274</v>
      </c>
      <c r="G176" s="3">
        <v>3606.3605845402922</v>
      </c>
      <c r="H176" s="8">
        <v>0</v>
      </c>
      <c r="I176" s="4">
        <v>4.9536404015470464E-2</v>
      </c>
      <c r="J176" s="4">
        <v>8.5005282798869455E-4</v>
      </c>
      <c r="K176" s="4">
        <v>0.23394610596162196</v>
      </c>
      <c r="L176" s="4">
        <v>4.3454858943058877E-3</v>
      </c>
      <c r="M176" s="4">
        <v>3.3979002510875038E-2</v>
      </c>
      <c r="N176" s="4">
        <v>3.5783128757685547E-4</v>
      </c>
      <c r="O176" s="4">
        <v>0.56695052505565535</v>
      </c>
      <c r="P176" s="4">
        <v>1.0935900355600376E-2</v>
      </c>
      <c r="Q176" s="4">
        <v>2.6910066076144234E-4</v>
      </c>
      <c r="R176" s="4">
        <v>8.9673160090815625</v>
      </c>
      <c r="S176" s="2">
        <v>1</v>
      </c>
      <c r="T176" s="3">
        <v>172.30500000000001</v>
      </c>
      <c r="U176" s="1">
        <v>40.732500000000002</v>
      </c>
      <c r="V176" s="3">
        <v>213.45103342458378</v>
      </c>
      <c r="W176" s="1">
        <v>3.578735126125633</v>
      </c>
      <c r="X176" s="3">
        <v>215.40350575730929</v>
      </c>
      <c r="Y176" s="1">
        <v>2.2339543953602439</v>
      </c>
      <c r="Z176" s="3">
        <v>219.83902593934044</v>
      </c>
      <c r="AA176" s="1">
        <v>5.3802857485805351</v>
      </c>
      <c r="AB176" s="1">
        <v>1</v>
      </c>
      <c r="AC176" s="1" t="s">
        <v>17</v>
      </c>
    </row>
    <row r="177" spans="1:29" s="18" customFormat="1">
      <c r="A177" s="1" t="str">
        <f t="shared" si="3"/>
        <v>Rep</v>
      </c>
      <c r="B177" s="1" t="s">
        <v>335</v>
      </c>
      <c r="C177" s="1" t="s">
        <v>336</v>
      </c>
      <c r="D177" s="1">
        <v>11430</v>
      </c>
      <c r="E177" s="6">
        <v>151.58617524211257</v>
      </c>
      <c r="F177" s="3">
        <v>889.1902242511452</v>
      </c>
      <c r="G177" s="3">
        <v>3896.3192033637843</v>
      </c>
      <c r="H177" s="2">
        <v>0.93869158540592146</v>
      </c>
      <c r="I177" s="4">
        <v>4.9674497576138739E-2</v>
      </c>
      <c r="J177" s="4">
        <v>8.5025273238739988E-4</v>
      </c>
      <c r="K177" s="4">
        <v>0.23760815712065764</v>
      </c>
      <c r="L177" s="4">
        <v>4.5158680553470049E-3</v>
      </c>
      <c r="M177" s="4">
        <v>3.4356337330776442E-2</v>
      </c>
      <c r="N177" s="4">
        <v>3.6637804391122914E-4</v>
      </c>
      <c r="O177" s="4">
        <v>0.56110311938127266</v>
      </c>
      <c r="P177" s="4">
        <v>1.1046288013527965E-2</v>
      </c>
      <c r="Q177" s="4">
        <v>2.7325676205908287E-4</v>
      </c>
      <c r="R177" s="4">
        <v>4.8924148691337512</v>
      </c>
      <c r="S177" s="2">
        <v>1</v>
      </c>
      <c r="T177" s="3">
        <v>188.97</v>
      </c>
      <c r="U177" s="1">
        <v>40.732500000000002</v>
      </c>
      <c r="V177" s="3">
        <v>216.45998003253121</v>
      </c>
      <c r="W177" s="1">
        <v>3.7079208159984471</v>
      </c>
      <c r="X177" s="3">
        <v>217.75559684674454</v>
      </c>
      <c r="Y177" s="1">
        <v>2.2864019120892047</v>
      </c>
      <c r="Z177" s="3">
        <v>222.04594998587621</v>
      </c>
      <c r="AA177" s="1">
        <v>5.462784594103228</v>
      </c>
      <c r="AB177" s="1">
        <v>1</v>
      </c>
      <c r="AC177" s="1" t="s">
        <v>17</v>
      </c>
    </row>
    <row r="178" spans="1:29" s="18" customFormat="1">
      <c r="A178" s="1" t="str">
        <f t="shared" si="3"/>
        <v>Rep</v>
      </c>
      <c r="B178" s="1" t="s">
        <v>337</v>
      </c>
      <c r="C178" s="1" t="s">
        <v>338</v>
      </c>
      <c r="D178" s="1">
        <v>11792</v>
      </c>
      <c r="E178" s="2">
        <v>115.51533385608971</v>
      </c>
      <c r="F178" s="3">
        <v>467.68190452813042</v>
      </c>
      <c r="G178" s="3">
        <v>3041.4908181328683</v>
      </c>
      <c r="H178" s="2">
        <v>0.73360238403828792</v>
      </c>
      <c r="I178" s="4">
        <v>4.9565058946550562E-2</v>
      </c>
      <c r="J178" s="4">
        <v>7.9264147745657814E-4</v>
      </c>
      <c r="K178" s="4">
        <v>0.23283312763560857</v>
      </c>
      <c r="L178" s="4">
        <v>3.8034707125373817E-3</v>
      </c>
      <c r="M178" s="4">
        <v>3.3834466970127333E-2</v>
      </c>
      <c r="N178" s="4">
        <v>3.1646580930485023E-4</v>
      </c>
      <c r="O178" s="4">
        <v>0.57257469801568095</v>
      </c>
      <c r="P178" s="4">
        <v>1.0497267894573075E-2</v>
      </c>
      <c r="Q178" s="4">
        <v>2.1920912307716252E-4</v>
      </c>
      <c r="R178" s="4">
        <v>6.5825519315369823</v>
      </c>
      <c r="S178" s="2">
        <v>1</v>
      </c>
      <c r="T178" s="3">
        <v>176.01</v>
      </c>
      <c r="U178" s="1">
        <v>6.48</v>
      </c>
      <c r="V178" s="3">
        <v>212.53477842116158</v>
      </c>
      <c r="W178" s="1">
        <v>3.1359374415337191</v>
      </c>
      <c r="X178" s="3">
        <v>214.50232586370299</v>
      </c>
      <c r="Y178" s="1">
        <v>1.9767006666754283</v>
      </c>
      <c r="Z178" s="3">
        <v>211.06728936794377</v>
      </c>
      <c r="AA178" s="1">
        <v>4.3846777258806187</v>
      </c>
      <c r="AB178" s="1">
        <v>1</v>
      </c>
      <c r="AC178" s="1" t="s">
        <v>17</v>
      </c>
    </row>
    <row r="179" spans="1:29" s="18" customFormat="1">
      <c r="A179" s="1" t="str">
        <f t="shared" si="3"/>
        <v>Rep</v>
      </c>
      <c r="B179" s="1" t="s">
        <v>339</v>
      </c>
      <c r="C179" s="1" t="s">
        <v>340</v>
      </c>
      <c r="D179" s="1">
        <v>11424</v>
      </c>
      <c r="E179" s="2">
        <v>121.30402957973071</v>
      </c>
      <c r="F179" s="3">
        <v>446.02835807855649</v>
      </c>
      <c r="G179" s="3">
        <v>3165.7401616888924</v>
      </c>
      <c r="H179" s="2">
        <v>0.20097978984341325</v>
      </c>
      <c r="I179" s="4">
        <v>4.8725526573789354E-2</v>
      </c>
      <c r="J179" s="4">
        <v>7.6050788403414147E-4</v>
      </c>
      <c r="K179" s="4">
        <v>0.23586383673959391</v>
      </c>
      <c r="L179" s="4">
        <v>4.1507406497256639E-3</v>
      </c>
      <c r="M179" s="4">
        <v>3.4815997744262417E-2</v>
      </c>
      <c r="N179" s="4">
        <v>3.6127901699358926E-4</v>
      </c>
      <c r="O179" s="4">
        <v>0.58965726482626379</v>
      </c>
      <c r="P179" s="4">
        <v>1.0828621174969775E-2</v>
      </c>
      <c r="Q179" s="4">
        <v>2.2255878760893232E-4</v>
      </c>
      <c r="R179" s="4">
        <v>6.8092381148729793</v>
      </c>
      <c r="S179" s="2">
        <v>1</v>
      </c>
      <c r="T179" s="3">
        <v>200.07499999999999</v>
      </c>
      <c r="U179" s="1">
        <v>37.032499999999999</v>
      </c>
      <c r="V179" s="3">
        <v>215.02786060494859</v>
      </c>
      <c r="W179" s="1">
        <v>3.4133727684360458</v>
      </c>
      <c r="X179" s="3">
        <v>220.61969995402521</v>
      </c>
      <c r="Y179" s="1">
        <v>2.2537483559244711</v>
      </c>
      <c r="Z179" s="3">
        <v>217.69401718068366</v>
      </c>
      <c r="AA179" s="1">
        <v>4.450219308140583</v>
      </c>
      <c r="AB179" s="1">
        <v>1</v>
      </c>
      <c r="AC179" s="1" t="s">
        <v>33</v>
      </c>
    </row>
    <row r="180" spans="1:29" s="18" customFormat="1">
      <c r="A180" s="1" t="str">
        <f t="shared" si="3"/>
        <v>Rep</v>
      </c>
      <c r="B180" s="1" t="s">
        <v>341</v>
      </c>
      <c r="C180" s="1" t="s">
        <v>342</v>
      </c>
      <c r="D180" s="1">
        <v>11219</v>
      </c>
      <c r="E180" s="2">
        <v>100.25383304764026</v>
      </c>
      <c r="F180" s="3">
        <v>446.26598041295313</v>
      </c>
      <c r="G180" s="3">
        <v>2649.1976131850824</v>
      </c>
      <c r="H180" s="2">
        <v>0.28747002314454811</v>
      </c>
      <c r="I180" s="4">
        <v>5.0087557002570386E-2</v>
      </c>
      <c r="J180" s="4">
        <v>7.5042824013910904E-4</v>
      </c>
      <c r="K180" s="4">
        <v>0.23499125661172668</v>
      </c>
      <c r="L180" s="4">
        <v>3.8307681549810614E-3</v>
      </c>
      <c r="M180" s="4">
        <v>3.3788261292237741E-2</v>
      </c>
      <c r="N180" s="4">
        <v>3.3802184377442228E-4</v>
      </c>
      <c r="O180" s="4">
        <v>0.61368393921137343</v>
      </c>
      <c r="P180" s="4">
        <v>1.0532823192023094E-2</v>
      </c>
      <c r="Q180" s="4">
        <v>2.1694937014840899E-4</v>
      </c>
      <c r="R180" s="4">
        <v>5.7950493415891895</v>
      </c>
      <c r="S180" s="2">
        <v>1</v>
      </c>
      <c r="T180" s="3">
        <v>198.23</v>
      </c>
      <c r="U180" s="1">
        <v>35.174999999999997</v>
      </c>
      <c r="V180" s="3">
        <v>214.31069745470023</v>
      </c>
      <c r="W180" s="1">
        <v>3.1529442787211384</v>
      </c>
      <c r="X180" s="3">
        <v>214.21420663071171</v>
      </c>
      <c r="Y180" s="1">
        <v>2.1109813151547212</v>
      </c>
      <c r="Z180" s="3">
        <v>211.77846313627995</v>
      </c>
      <c r="AA180" s="1">
        <v>4.3393248785624863</v>
      </c>
      <c r="AB180" s="1">
        <v>1</v>
      </c>
      <c r="AC180" s="1" t="s">
        <v>17</v>
      </c>
    </row>
    <row r="181" spans="1:29" s="18" customFormat="1">
      <c r="A181" s="1" t="str">
        <f t="shared" si="3"/>
        <v>Rep</v>
      </c>
      <c r="B181" s="1" t="s">
        <v>343</v>
      </c>
      <c r="C181" s="1" t="s">
        <v>344</v>
      </c>
      <c r="D181" s="1">
        <v>11408</v>
      </c>
      <c r="E181" s="2">
        <v>102.40861105744386</v>
      </c>
      <c r="F181" s="3">
        <v>386.82052665703378</v>
      </c>
      <c r="G181" s="3">
        <v>2691.2676361578438</v>
      </c>
      <c r="H181" s="2">
        <v>0.8156201124780762</v>
      </c>
      <c r="I181" s="4">
        <v>4.919767181832263E-2</v>
      </c>
      <c r="J181" s="4">
        <v>6.8594965622637808E-4</v>
      </c>
      <c r="K181" s="4">
        <v>0.23439029525910671</v>
      </c>
      <c r="L181" s="4">
        <v>3.8098948082536431E-3</v>
      </c>
      <c r="M181" s="4">
        <v>3.4289735044503521E-2</v>
      </c>
      <c r="N181" s="4">
        <v>3.6867097991535945E-4</v>
      </c>
      <c r="O181" s="4">
        <v>0.66145676896803129</v>
      </c>
      <c r="P181" s="4">
        <v>1.0365277301509475E-2</v>
      </c>
      <c r="Q181" s="4">
        <v>2.1883249841474106E-4</v>
      </c>
      <c r="R181" s="4">
        <v>6.7548236499018302</v>
      </c>
      <c r="S181" s="2">
        <v>1</v>
      </c>
      <c r="T181" s="3">
        <v>166.75</v>
      </c>
      <c r="U181" s="1">
        <v>33.33</v>
      </c>
      <c r="V181" s="3">
        <v>213.81647979546725</v>
      </c>
      <c r="W181" s="1">
        <v>3.1373088787338821</v>
      </c>
      <c r="X181" s="3">
        <v>217.34049836404807</v>
      </c>
      <c r="Y181" s="1">
        <v>2.30080969086492</v>
      </c>
      <c r="Z181" s="3">
        <v>208.42700685733971</v>
      </c>
      <c r="AA181" s="1">
        <v>4.3777161965784606</v>
      </c>
      <c r="AB181" s="1">
        <v>1</v>
      </c>
      <c r="AC181" s="1" t="s">
        <v>20</v>
      </c>
    </row>
    <row r="182" spans="1:29" s="18" customFormat="1">
      <c r="A182" s="1" t="str">
        <f t="shared" si="3"/>
        <v>Rep</v>
      </c>
      <c r="B182" s="1" t="s">
        <v>345</v>
      </c>
      <c r="C182" s="1" t="s">
        <v>346</v>
      </c>
      <c r="D182" s="1">
        <v>11056</v>
      </c>
      <c r="E182" s="2">
        <v>92.841614242528919</v>
      </c>
      <c r="F182" s="3">
        <v>401.62706880397764</v>
      </c>
      <c r="G182" s="3">
        <v>2448.0544549135325</v>
      </c>
      <c r="H182" s="2">
        <v>1.3904894347558157</v>
      </c>
      <c r="I182" s="4">
        <v>5.1376715608165757E-2</v>
      </c>
      <c r="J182" s="4">
        <v>7.1125737286856499E-4</v>
      </c>
      <c r="K182" s="4">
        <v>0.23989057223241314</v>
      </c>
      <c r="L182" s="4">
        <v>3.6508688877751618E-3</v>
      </c>
      <c r="M182" s="4">
        <v>3.3598065337797682E-2</v>
      </c>
      <c r="N182" s="4">
        <v>2.9727680065750331E-4</v>
      </c>
      <c r="O182" s="4">
        <v>0.58138482503988786</v>
      </c>
      <c r="P182" s="4">
        <v>1.1275302147737021E-2</v>
      </c>
      <c r="Q182" s="4">
        <v>2.3354903616065666E-4</v>
      </c>
      <c r="R182" s="4">
        <v>6.3875665385359888</v>
      </c>
      <c r="S182" s="2">
        <v>1</v>
      </c>
      <c r="T182" s="3">
        <v>257.47000000000003</v>
      </c>
      <c r="U182" s="1">
        <v>33.33</v>
      </c>
      <c r="V182" s="3">
        <v>218.33083974531883</v>
      </c>
      <c r="W182" s="1">
        <v>2.9934883877964551</v>
      </c>
      <c r="X182" s="3">
        <v>213.02808879124549</v>
      </c>
      <c r="Y182" s="1">
        <v>1.8576412366917396</v>
      </c>
      <c r="Z182" s="3">
        <v>226.62374416989695</v>
      </c>
      <c r="AA182" s="1">
        <v>4.6679143167332873</v>
      </c>
      <c r="AB182" s="1">
        <v>1</v>
      </c>
      <c r="AC182" s="1" t="s">
        <v>33</v>
      </c>
    </row>
    <row r="183" spans="1:29" s="18" customFormat="1">
      <c r="A183" s="1" t="str">
        <f t="shared" si="3"/>
        <v>Rep</v>
      </c>
      <c r="B183" s="1" t="s">
        <v>347</v>
      </c>
      <c r="C183" s="1" t="s">
        <v>348</v>
      </c>
      <c r="D183" s="1">
        <v>10588</v>
      </c>
      <c r="E183" s="2">
        <v>90.210616801152582</v>
      </c>
      <c r="F183" s="3">
        <v>401.36960013891212</v>
      </c>
      <c r="G183" s="3">
        <v>2389.3748689575091</v>
      </c>
      <c r="H183" s="2">
        <v>0.9232306015423255</v>
      </c>
      <c r="I183" s="4">
        <v>4.9108216934428385E-2</v>
      </c>
      <c r="J183" s="4">
        <v>7.0026743239340274E-4</v>
      </c>
      <c r="K183" s="4">
        <v>0.22899113911031663</v>
      </c>
      <c r="L183" s="4">
        <v>3.4877556842249405E-3</v>
      </c>
      <c r="M183" s="4">
        <v>3.3616845644219212E-2</v>
      </c>
      <c r="N183" s="4">
        <v>3.2244159251753636E-4</v>
      </c>
      <c r="O183" s="4">
        <v>0.62974788805462079</v>
      </c>
      <c r="P183" s="4">
        <v>1.024730669542925E-2</v>
      </c>
      <c r="Q183" s="4">
        <v>2.2260918328439639E-4</v>
      </c>
      <c r="R183" s="4">
        <v>5.8914044185973831</v>
      </c>
      <c r="S183" s="2">
        <v>1</v>
      </c>
      <c r="T183" s="3">
        <v>153.79</v>
      </c>
      <c r="U183" s="1">
        <v>33.33</v>
      </c>
      <c r="V183" s="3">
        <v>209.36550816966874</v>
      </c>
      <c r="W183" s="1">
        <v>2.8850718409181759</v>
      </c>
      <c r="X183" s="3">
        <v>213.1452180099063</v>
      </c>
      <c r="Y183" s="1">
        <v>2.0142800701280348</v>
      </c>
      <c r="Z183" s="3">
        <v>206.06688215460247</v>
      </c>
      <c r="AA183" s="1">
        <v>4.453788321192949</v>
      </c>
      <c r="AB183" s="1">
        <v>1</v>
      </c>
      <c r="AC183" s="1" t="s">
        <v>20</v>
      </c>
    </row>
    <row r="184" spans="1:29" s="18" customFormat="1">
      <c r="A184" s="1" t="str">
        <f t="shared" si="3"/>
        <v>Rep</v>
      </c>
      <c r="B184" s="1" t="s">
        <v>349</v>
      </c>
      <c r="C184" s="1" t="s">
        <v>350</v>
      </c>
      <c r="D184" s="1">
        <v>10848</v>
      </c>
      <c r="E184" s="6">
        <v>107.78543952521272</v>
      </c>
      <c r="F184" s="3">
        <v>493.54773830077647</v>
      </c>
      <c r="G184" s="3">
        <v>2836.0124002599582</v>
      </c>
      <c r="H184" s="2">
        <v>1.3808973978986361</v>
      </c>
      <c r="I184" s="4">
        <v>5.0691823674021252E-2</v>
      </c>
      <c r="J184" s="4">
        <v>7.4645136282675537E-4</v>
      </c>
      <c r="K184" s="4">
        <v>0.23584358228024091</v>
      </c>
      <c r="L184" s="4">
        <v>3.7935360205827964E-3</v>
      </c>
      <c r="M184" s="4">
        <v>3.3484260985794899E-2</v>
      </c>
      <c r="N184" s="4">
        <v>3.0406557975725301E-4</v>
      </c>
      <c r="O184" s="4">
        <v>0.56455517555455459</v>
      </c>
      <c r="P184" s="4">
        <v>1.0750992637729453E-2</v>
      </c>
      <c r="Q184" s="4">
        <v>2.2407273079182239E-4</v>
      </c>
      <c r="R184" s="4">
        <v>5.6744737823548883</v>
      </c>
      <c r="S184" s="2">
        <v>1</v>
      </c>
      <c r="T184" s="3">
        <v>233.4</v>
      </c>
      <c r="U184" s="1">
        <v>35.177500000000002</v>
      </c>
      <c r="V184" s="3">
        <v>215.01121944861902</v>
      </c>
      <c r="W184" s="1">
        <v>3.1202394326017955</v>
      </c>
      <c r="X184" s="3">
        <v>212.31826704865151</v>
      </c>
      <c r="Y184" s="1">
        <v>1.9000877783000152</v>
      </c>
      <c r="Z184" s="3">
        <v>216.14172043711804</v>
      </c>
      <c r="AA184" s="1">
        <v>4.4808357800858385</v>
      </c>
      <c r="AB184" s="1">
        <v>1</v>
      </c>
      <c r="AC184" s="1" t="s">
        <v>20</v>
      </c>
    </row>
    <row r="187" spans="1:29" ht="20.25">
      <c r="A187" s="132" t="s">
        <v>416</v>
      </c>
      <c r="B187" s="132"/>
      <c r="C187" s="132"/>
    </row>
    <row r="188" spans="1:29" s="1" customFormat="1" ht="12">
      <c r="A188" s="1" t="str">
        <f t="shared" ref="A188:A213" si="4">IF(C188=91500,"std",IF(C188="GJ-1","std",IF(C188="YS-1","std",IF(C188="91500std","std",IF(C188="SRM 610","std",IF(C188="BCR-2G","std",IF(C188="BHVO-2G","std",IF(C188="BIR-1G","std","Rep"))))))))</f>
        <v>Rep</v>
      </c>
      <c r="B188" s="1" t="s">
        <v>363</v>
      </c>
      <c r="C188" s="1" t="s">
        <v>364</v>
      </c>
      <c r="D188" s="1">
        <v>12044</v>
      </c>
      <c r="E188" s="2">
        <v>52.282912924582952</v>
      </c>
      <c r="F188" s="6">
        <v>62.363098141490219</v>
      </c>
      <c r="G188" s="3">
        <v>1463.0058323539117</v>
      </c>
      <c r="H188" s="2">
        <v>0.25660387408346574</v>
      </c>
      <c r="I188" s="4">
        <v>4.9105020717019839E-2</v>
      </c>
      <c r="J188" s="4">
        <v>8.2879135451545253E-4</v>
      </c>
      <c r="K188" s="4">
        <v>0.22175822449538354</v>
      </c>
      <c r="L188" s="4">
        <v>3.9829215620564599E-3</v>
      </c>
      <c r="M188" s="4">
        <v>3.26068236927195E-2</v>
      </c>
      <c r="N188" s="4">
        <v>3.1268325875897444E-4</v>
      </c>
      <c r="O188" s="4">
        <v>0.53391745152331382</v>
      </c>
      <c r="P188" s="4">
        <v>1.132056986568027E-2</v>
      </c>
      <c r="Q188" s="4">
        <v>3.8588643281918262E-4</v>
      </c>
      <c r="R188" s="4">
        <v>25.277243651139312</v>
      </c>
      <c r="S188" s="2">
        <v>1</v>
      </c>
      <c r="T188" s="3">
        <v>153.79</v>
      </c>
      <c r="U188" s="1">
        <v>34.255000000000003</v>
      </c>
      <c r="V188" s="3">
        <v>203.37207582774298</v>
      </c>
      <c r="W188" s="1">
        <v>3.313027819601321</v>
      </c>
      <c r="X188" s="3">
        <v>206.84287964487987</v>
      </c>
      <c r="Y188" s="1">
        <v>1.9552290736276396</v>
      </c>
      <c r="Z188" s="3">
        <v>227.52848393224482</v>
      </c>
      <c r="AA188" s="1">
        <v>7.7123168936794464</v>
      </c>
      <c r="AB188" s="1">
        <v>1</v>
      </c>
      <c r="AC188" s="1" t="s">
        <v>20</v>
      </c>
    </row>
    <row r="189" spans="1:29" s="19" customFormat="1" ht="12">
      <c r="A189" s="19" t="str">
        <f t="shared" si="4"/>
        <v>Rep</v>
      </c>
      <c r="B189" s="19" t="s">
        <v>365</v>
      </c>
      <c r="C189" s="19" t="s">
        <v>366</v>
      </c>
      <c r="D189" s="19">
        <v>9624</v>
      </c>
      <c r="E189" s="20">
        <v>22.913508577388306</v>
      </c>
      <c r="F189" s="21">
        <v>67.377967337527053</v>
      </c>
      <c r="G189" s="22">
        <v>250.04200493171291</v>
      </c>
      <c r="H189" s="20">
        <v>1.3878079831736416</v>
      </c>
      <c r="I189" s="23">
        <v>6.9605328366186575E-2</v>
      </c>
      <c r="J189" s="23">
        <v>2.2442694351437879E-3</v>
      </c>
      <c r="K189" s="23">
        <v>0.74133246359913796</v>
      </c>
      <c r="L189" s="23">
        <v>2.0793098354129506E-2</v>
      </c>
      <c r="M189" s="23">
        <v>8.3069821133668093E-2</v>
      </c>
      <c r="N189" s="23">
        <v>2.4215862613601283E-3</v>
      </c>
      <c r="O189" s="23">
        <v>1.0393228594741124</v>
      </c>
      <c r="P189" s="23">
        <v>5.3191838374661626E-2</v>
      </c>
      <c r="Q189" s="23">
        <v>4.5327104687463036E-3</v>
      </c>
      <c r="R189" s="23">
        <v>5.2602744779678119</v>
      </c>
      <c r="S189" s="20">
        <v>1</v>
      </c>
      <c r="T189" s="22">
        <v>916.66499999999996</v>
      </c>
      <c r="U189" s="19">
        <v>66.67</v>
      </c>
      <c r="V189" s="22">
        <v>563.18282361921945</v>
      </c>
      <c r="W189" s="19">
        <v>12.130646656139987</v>
      </c>
      <c r="X189" s="22">
        <v>514.4202163090107</v>
      </c>
      <c r="Y189" s="19">
        <v>14.415919188418052</v>
      </c>
      <c r="Z189" s="22">
        <v>1047.5068064795053</v>
      </c>
      <c r="AA189" s="19">
        <v>86.989070669701107</v>
      </c>
      <c r="AB189" s="19">
        <v>1</v>
      </c>
      <c r="AC189" s="19" t="s">
        <v>286</v>
      </c>
    </row>
    <row r="190" spans="1:29" s="19" customFormat="1" ht="12">
      <c r="A190" s="19" t="str">
        <f t="shared" si="4"/>
        <v>Rep</v>
      </c>
      <c r="B190" s="19" t="s">
        <v>367</v>
      </c>
      <c r="C190" s="19" t="s">
        <v>368</v>
      </c>
      <c r="D190" s="19">
        <v>11691</v>
      </c>
      <c r="E190" s="21">
        <v>61.99678192459195</v>
      </c>
      <c r="F190" s="22">
        <v>156.75232152916757</v>
      </c>
      <c r="G190" s="22">
        <v>374.70868060273688</v>
      </c>
      <c r="H190" s="20">
        <v>0.97649925487741207</v>
      </c>
      <c r="I190" s="23">
        <v>9.3285630380015416E-2</v>
      </c>
      <c r="J190" s="23">
        <v>1.565281390859015E-3</v>
      </c>
      <c r="K190" s="23">
        <v>1.4721496701189105</v>
      </c>
      <c r="L190" s="23">
        <v>3.5025939759800333E-2</v>
      </c>
      <c r="M190" s="23">
        <v>0.11215336006741254</v>
      </c>
      <c r="N190" s="23">
        <v>1.7455988315752597E-3</v>
      </c>
      <c r="O190" s="23">
        <v>0.65417557186805297</v>
      </c>
      <c r="P190" s="23">
        <v>7.1947982968419574E-2</v>
      </c>
      <c r="Q190" s="23">
        <v>1.3878850577213372E-3</v>
      </c>
      <c r="R190" s="23">
        <v>3.0275703558789973</v>
      </c>
      <c r="S190" s="20">
        <v>1</v>
      </c>
      <c r="T190" s="22">
        <v>1494.4449999999999</v>
      </c>
      <c r="U190" s="19">
        <v>31.787500000000001</v>
      </c>
      <c r="V190" s="22">
        <v>919.01110212439175</v>
      </c>
      <c r="W190" s="19">
        <v>14.399728875617075</v>
      </c>
      <c r="X190" s="22">
        <v>685.24157968640782</v>
      </c>
      <c r="Y190" s="19">
        <v>10.124840730206673</v>
      </c>
      <c r="Z190" s="22">
        <v>1404.2958690441533</v>
      </c>
      <c r="AA190" s="19">
        <v>26.169413276383384</v>
      </c>
      <c r="AB190" s="19">
        <v>1</v>
      </c>
      <c r="AC190" s="19" t="s">
        <v>369</v>
      </c>
    </row>
    <row r="191" spans="1:29" s="1" customFormat="1" ht="12">
      <c r="A191" s="1" t="str">
        <f t="shared" si="4"/>
        <v>Rep</v>
      </c>
      <c r="B191" s="1" t="s">
        <v>370</v>
      </c>
      <c r="C191" s="1" t="s">
        <v>371</v>
      </c>
      <c r="D191" s="1">
        <v>12519</v>
      </c>
      <c r="E191" s="2">
        <v>66.063706264369912</v>
      </c>
      <c r="F191" s="6">
        <v>81.967307066857998</v>
      </c>
      <c r="G191" s="3">
        <v>1842.2305278658755</v>
      </c>
      <c r="H191" s="2">
        <v>0.59433124182019181</v>
      </c>
      <c r="I191" s="4">
        <v>4.8725328905449505E-2</v>
      </c>
      <c r="J191" s="4">
        <v>7.9695751179039451E-4</v>
      </c>
      <c r="K191" s="4">
        <v>0.2199456885871548</v>
      </c>
      <c r="L191" s="4">
        <v>3.8875022213216838E-3</v>
      </c>
      <c r="M191" s="4">
        <v>3.2610207748039167E-2</v>
      </c>
      <c r="N191" s="4">
        <v>3.1391835973935929E-4</v>
      </c>
      <c r="O191" s="4">
        <v>0.54463801847881332</v>
      </c>
      <c r="P191" s="4">
        <v>1.0803616894253663E-2</v>
      </c>
      <c r="Q191" s="4">
        <v>3.3577910499748794E-4</v>
      </c>
      <c r="R191" s="4">
        <v>22.356888154634213</v>
      </c>
      <c r="S191" s="2">
        <v>1</v>
      </c>
      <c r="T191" s="3">
        <v>200.07499999999999</v>
      </c>
      <c r="U191" s="1">
        <v>38.884999999999998</v>
      </c>
      <c r="V191" s="3">
        <v>201.86458872185329</v>
      </c>
      <c r="W191" s="1">
        <v>3.2385494228384131</v>
      </c>
      <c r="X191" s="3">
        <v>206.86400577532925</v>
      </c>
      <c r="Y191" s="1">
        <v>1.9629213242458059</v>
      </c>
      <c r="Z191" s="3">
        <v>217.19403283805579</v>
      </c>
      <c r="AA191" s="1">
        <v>6.7143051806630067</v>
      </c>
      <c r="AB191" s="1">
        <v>1</v>
      </c>
      <c r="AC191" s="1" t="s">
        <v>33</v>
      </c>
    </row>
    <row r="192" spans="1:29" s="1" customFormat="1" ht="12">
      <c r="A192" s="1" t="str">
        <f t="shared" si="4"/>
        <v>Rep</v>
      </c>
      <c r="B192" s="1" t="s">
        <v>372</v>
      </c>
      <c r="C192" s="1" t="s">
        <v>373</v>
      </c>
      <c r="D192" s="1">
        <v>10989</v>
      </c>
      <c r="E192" s="2">
        <v>74.975134209886335</v>
      </c>
      <c r="F192" s="3">
        <v>124.92139121396343</v>
      </c>
      <c r="G192" s="3">
        <v>2082.3894805527088</v>
      </c>
      <c r="H192" s="5">
        <v>4.694385113613074E-2</v>
      </c>
      <c r="I192" s="4">
        <v>4.8758719166670482E-2</v>
      </c>
      <c r="J192" s="4">
        <v>7.208213654756058E-4</v>
      </c>
      <c r="K192" s="4">
        <v>0.21751114592690984</v>
      </c>
      <c r="L192" s="4">
        <v>3.6529325864092981E-3</v>
      </c>
      <c r="M192" s="4">
        <v>3.2166452420918701E-2</v>
      </c>
      <c r="N192" s="4">
        <v>2.9232751205623378E-4</v>
      </c>
      <c r="O192" s="4">
        <v>0.54113594542053967</v>
      </c>
      <c r="P192" s="4">
        <v>1.1431047729236839E-2</v>
      </c>
      <c r="Q192" s="4">
        <v>3.1997987935404988E-4</v>
      </c>
      <c r="R192" s="4">
        <v>16.675820509796154</v>
      </c>
      <c r="S192" s="2">
        <v>1</v>
      </c>
      <c r="T192" s="3">
        <v>200.07499999999999</v>
      </c>
      <c r="U192" s="1">
        <v>35.182499999999997</v>
      </c>
      <c r="V192" s="3">
        <v>199.83624988387294</v>
      </c>
      <c r="W192" s="1">
        <v>3.0495112004893326</v>
      </c>
      <c r="X192" s="3">
        <v>204.0931194771986</v>
      </c>
      <c r="Y192" s="1">
        <v>1.8290601327809572</v>
      </c>
      <c r="Z192" s="3">
        <v>229.73637124173433</v>
      </c>
      <c r="AA192" s="1">
        <v>6.3944115803510497</v>
      </c>
      <c r="AB192" s="1">
        <v>1</v>
      </c>
      <c r="AC192" s="1" t="s">
        <v>33</v>
      </c>
    </row>
    <row r="193" spans="1:29" s="19" customFormat="1" ht="12">
      <c r="A193" s="19" t="str">
        <f t="shared" si="4"/>
        <v>Rep</v>
      </c>
      <c r="B193" s="19" t="s">
        <v>374</v>
      </c>
      <c r="C193" s="19" t="s">
        <v>375</v>
      </c>
      <c r="D193" s="19">
        <v>10866</v>
      </c>
      <c r="E193" s="21">
        <v>40.736173087799322</v>
      </c>
      <c r="F193" s="22">
        <v>262.57940713078347</v>
      </c>
      <c r="G193" s="22">
        <v>245.4273810459959</v>
      </c>
      <c r="H193" s="24">
        <v>0</v>
      </c>
      <c r="I193" s="23">
        <v>6.2208813145131305E-2</v>
      </c>
      <c r="J193" s="23">
        <v>1.1538904226981003E-3</v>
      </c>
      <c r="K193" s="23">
        <v>0.97072071929895376</v>
      </c>
      <c r="L193" s="23">
        <v>1.9490789355141837E-2</v>
      </c>
      <c r="M193" s="23">
        <v>0.1128229814745423</v>
      </c>
      <c r="N193" s="23">
        <v>1.2385222289480824E-3</v>
      </c>
      <c r="O193" s="23">
        <v>0.54672773388168217</v>
      </c>
      <c r="P193" s="23">
        <v>3.8127834206008029E-2</v>
      </c>
      <c r="Q193" s="23">
        <v>7.241102923432641E-4</v>
      </c>
      <c r="R193" s="23">
        <v>0.94887785920057122</v>
      </c>
      <c r="S193" s="20">
        <v>1</v>
      </c>
      <c r="T193" s="22">
        <v>681.18</v>
      </c>
      <c r="U193" s="19">
        <v>38.884999999999998</v>
      </c>
      <c r="V193" s="22">
        <v>688.83517612219578</v>
      </c>
      <c r="W193" s="19">
        <v>10.053242751716846</v>
      </c>
      <c r="X193" s="22">
        <v>689.12176212727093</v>
      </c>
      <c r="Y193" s="19">
        <v>7.184214893738269</v>
      </c>
      <c r="Z193" s="22">
        <v>756.31998993171999</v>
      </c>
      <c r="AA193" s="19">
        <v>14.098343317718253</v>
      </c>
      <c r="AB193" s="19">
        <v>1</v>
      </c>
      <c r="AC193" s="19" t="s">
        <v>17</v>
      </c>
    </row>
    <row r="194" spans="1:29" s="1" customFormat="1" ht="12">
      <c r="A194" s="1" t="str">
        <f t="shared" si="4"/>
        <v>Rep</v>
      </c>
      <c r="B194" s="1" t="s">
        <v>376</v>
      </c>
      <c r="C194" s="1" t="s">
        <v>377</v>
      </c>
      <c r="D194" s="1">
        <v>12200</v>
      </c>
      <c r="E194" s="2">
        <v>35.843581757206422</v>
      </c>
      <c r="F194" s="6">
        <v>58.504508685103389</v>
      </c>
      <c r="G194" s="3">
        <v>1011.2583751498109</v>
      </c>
      <c r="H194" s="8">
        <v>0</v>
      </c>
      <c r="I194" s="4">
        <v>4.9149519960546201E-2</v>
      </c>
      <c r="J194" s="4">
        <v>8.977133824763161E-4</v>
      </c>
      <c r="K194" s="4">
        <v>0.22496816122132043</v>
      </c>
      <c r="L194" s="4">
        <v>4.6555989031121367E-3</v>
      </c>
      <c r="M194" s="4">
        <v>3.3087238246025066E-2</v>
      </c>
      <c r="N194" s="4">
        <v>4.1602556287233922E-4</v>
      </c>
      <c r="O194" s="4">
        <v>0.60758214067085436</v>
      </c>
      <c r="P194" s="4">
        <v>1.173886393060967E-2</v>
      </c>
      <c r="Q194" s="4">
        <v>5.5743954989797098E-4</v>
      </c>
      <c r="R194" s="4">
        <v>19.623056887477677</v>
      </c>
      <c r="S194" s="2">
        <v>1</v>
      </c>
      <c r="T194" s="3">
        <v>153.79</v>
      </c>
      <c r="U194" s="1">
        <v>37.96</v>
      </c>
      <c r="V194" s="3">
        <v>206.03630280670569</v>
      </c>
      <c r="W194" s="1">
        <v>3.8615947689619134</v>
      </c>
      <c r="X194" s="3">
        <v>209.84134035851574</v>
      </c>
      <c r="Y194" s="1">
        <v>2.5984512072173982</v>
      </c>
      <c r="Z194" s="3">
        <v>235.88677055220424</v>
      </c>
      <c r="AA194" s="1">
        <v>11.136367201457729</v>
      </c>
      <c r="AB194" s="1">
        <v>1</v>
      </c>
      <c r="AC194" s="1" t="s">
        <v>20</v>
      </c>
    </row>
    <row r="195" spans="1:29" s="19" customFormat="1" ht="12">
      <c r="A195" s="19" t="str">
        <f t="shared" si="4"/>
        <v>Rep</v>
      </c>
      <c r="B195" s="19" t="s">
        <v>378</v>
      </c>
      <c r="C195" s="19" t="s">
        <v>379</v>
      </c>
      <c r="D195" s="19">
        <v>9719</v>
      </c>
      <c r="E195" s="20">
        <v>43.246398483042057</v>
      </c>
      <c r="F195" s="22">
        <v>168.18587432912784</v>
      </c>
      <c r="G195" s="22">
        <v>397.33445334998567</v>
      </c>
      <c r="H195" s="20">
        <v>0.21418226699551776</v>
      </c>
      <c r="I195" s="23">
        <v>5.7832824663188218E-2</v>
      </c>
      <c r="J195" s="23">
        <v>9.4373694019683524E-4</v>
      </c>
      <c r="K195" s="23">
        <v>0.70064907007612198</v>
      </c>
      <c r="L195" s="23">
        <v>1.2703464402389585E-2</v>
      </c>
      <c r="M195" s="23">
        <v>8.7520757426237814E-2</v>
      </c>
      <c r="N195" s="23">
        <v>9.6898863106170056E-4</v>
      </c>
      <c r="O195" s="23">
        <v>0.61064104007584163</v>
      </c>
      <c r="P195" s="23">
        <v>2.5520105949762829E-2</v>
      </c>
      <c r="Q195" s="23">
        <v>5.1197136814200859E-4</v>
      </c>
      <c r="R195" s="23">
        <v>2.9964504225628357</v>
      </c>
      <c r="S195" s="20">
        <v>1</v>
      </c>
      <c r="T195" s="22">
        <v>524.11</v>
      </c>
      <c r="U195" s="19">
        <v>39.81</v>
      </c>
      <c r="V195" s="22">
        <v>539.17853898559724</v>
      </c>
      <c r="W195" s="19">
        <v>7.5935385486563014</v>
      </c>
      <c r="X195" s="22">
        <v>540.85783134270196</v>
      </c>
      <c r="Y195" s="19">
        <v>5.7512209849752276</v>
      </c>
      <c r="Z195" s="22">
        <v>509.34622203024622</v>
      </c>
      <c r="AA195" s="19">
        <v>10.090569815432129</v>
      </c>
      <c r="AB195" s="19">
        <v>1</v>
      </c>
      <c r="AC195" s="19" t="s">
        <v>17</v>
      </c>
    </row>
    <row r="196" spans="1:29" s="1" customFormat="1" ht="12">
      <c r="A196" s="1" t="str">
        <f t="shared" si="4"/>
        <v>Rep</v>
      </c>
      <c r="B196" s="1" t="s">
        <v>380</v>
      </c>
      <c r="C196" s="1" t="s">
        <v>381</v>
      </c>
      <c r="D196" s="1">
        <v>15299</v>
      </c>
      <c r="E196" s="2">
        <v>61.757499050239403</v>
      </c>
      <c r="F196" s="6">
        <v>46.843816283267358</v>
      </c>
      <c r="G196" s="3">
        <v>1673.3635285479354</v>
      </c>
      <c r="H196" s="8">
        <v>0</v>
      </c>
      <c r="I196" s="4">
        <v>5.0251569176319809E-2</v>
      </c>
      <c r="J196" s="4">
        <v>8.0859883050556449E-4</v>
      </c>
      <c r="K196" s="4">
        <v>0.22770560847952001</v>
      </c>
      <c r="L196" s="4">
        <v>3.7065861083000161E-3</v>
      </c>
      <c r="M196" s="4">
        <v>3.2706514963410524E-2</v>
      </c>
      <c r="N196" s="4">
        <v>3.0611321828259941E-4</v>
      </c>
      <c r="O196" s="4">
        <v>0.57497299398932233</v>
      </c>
      <c r="P196" s="4">
        <v>2.1340571969963657E-2</v>
      </c>
      <c r="Q196" s="4">
        <v>7.6807008587641507E-4</v>
      </c>
      <c r="R196" s="4">
        <v>36.910255030402332</v>
      </c>
      <c r="S196" s="2">
        <v>1</v>
      </c>
      <c r="T196" s="3">
        <v>205.63</v>
      </c>
      <c r="U196" s="1">
        <v>37.03</v>
      </c>
      <c r="V196" s="3">
        <v>208.30285675583613</v>
      </c>
      <c r="W196" s="1">
        <v>3.0688302759846331</v>
      </c>
      <c r="X196" s="3">
        <v>207.46520770492361</v>
      </c>
      <c r="Y196" s="1">
        <v>1.9141171569246811</v>
      </c>
      <c r="Z196" s="3">
        <v>426.8024380611111</v>
      </c>
      <c r="AA196" s="1">
        <v>15.200030653439146</v>
      </c>
      <c r="AB196" s="1">
        <v>1</v>
      </c>
      <c r="AC196" s="1" t="s">
        <v>17</v>
      </c>
    </row>
    <row r="197" spans="1:29" s="1" customFormat="1" ht="12">
      <c r="A197" s="1" t="str">
        <f t="shared" si="4"/>
        <v>Rep</v>
      </c>
      <c r="B197" s="1" t="s">
        <v>382</v>
      </c>
      <c r="C197" s="1" t="s">
        <v>383</v>
      </c>
      <c r="D197" s="1">
        <v>11357</v>
      </c>
      <c r="E197" s="2">
        <v>76.493621987944536</v>
      </c>
      <c r="F197" s="3">
        <v>195.62009456970497</v>
      </c>
      <c r="G197" s="3">
        <v>2093.6937448922886</v>
      </c>
      <c r="H197" s="2">
        <v>0.8848174213231349</v>
      </c>
      <c r="I197" s="4">
        <v>4.9383802036286416E-2</v>
      </c>
      <c r="J197" s="4">
        <v>7.4612780212667462E-4</v>
      </c>
      <c r="K197" s="4">
        <v>0.21889087709983368</v>
      </c>
      <c r="L197" s="4">
        <v>3.4598842023297045E-3</v>
      </c>
      <c r="M197" s="4">
        <v>3.1924969642490968E-2</v>
      </c>
      <c r="N197" s="4">
        <v>2.4690723203935126E-4</v>
      </c>
      <c r="O197" s="4">
        <v>0.48929346522543038</v>
      </c>
      <c r="P197" s="4">
        <v>1.0221165721248681E-2</v>
      </c>
      <c r="Q197" s="4">
        <v>2.4065628138774791E-4</v>
      </c>
      <c r="R197" s="4">
        <v>11.058672231787513</v>
      </c>
      <c r="S197" s="2">
        <v>1</v>
      </c>
      <c r="T197" s="3">
        <v>164.9</v>
      </c>
      <c r="U197" s="1">
        <v>39.807499999999997</v>
      </c>
      <c r="V197" s="3">
        <v>200.98627010841378</v>
      </c>
      <c r="W197" s="1">
        <v>2.8854553637324583</v>
      </c>
      <c r="X197" s="3">
        <v>202.58475797920113</v>
      </c>
      <c r="Y197" s="1">
        <v>1.546298985716261</v>
      </c>
      <c r="Z197" s="3">
        <v>205.54386746971318</v>
      </c>
      <c r="AA197" s="1">
        <v>4.8149849655874624</v>
      </c>
      <c r="AB197" s="1">
        <v>1</v>
      </c>
      <c r="AC197" s="1" t="s">
        <v>17</v>
      </c>
    </row>
    <row r="198" spans="1:29" s="19" customFormat="1" ht="12">
      <c r="A198" s="19" t="str">
        <f t="shared" si="4"/>
        <v>Rep</v>
      </c>
      <c r="B198" s="19" t="s">
        <v>384</v>
      </c>
      <c r="C198" s="19" t="s">
        <v>385</v>
      </c>
      <c r="D198" s="19">
        <v>12170</v>
      </c>
      <c r="E198" s="21">
        <v>81.408968282566576</v>
      </c>
      <c r="F198" s="22">
        <v>247.95481001370578</v>
      </c>
      <c r="G198" s="22">
        <v>443.50475793195596</v>
      </c>
      <c r="H198" s="20">
        <v>2.3659719638970249</v>
      </c>
      <c r="I198" s="23">
        <v>7.5411142523522309E-2</v>
      </c>
      <c r="J198" s="23">
        <v>1.2757687361446913E-3</v>
      </c>
      <c r="K198" s="23">
        <v>1.4282812990537919</v>
      </c>
      <c r="L198" s="23">
        <v>2.9095011785099843E-2</v>
      </c>
      <c r="M198" s="23">
        <v>0.13670684112092474</v>
      </c>
      <c r="N198" s="23">
        <v>2.2276526289057635E-3</v>
      </c>
      <c r="O198" s="23">
        <v>0.79993082764345325</v>
      </c>
      <c r="P198" s="23">
        <v>4.9954714107745206E-2</v>
      </c>
      <c r="Q198" s="23">
        <v>1.0604618542775883E-3</v>
      </c>
      <c r="R198" s="23">
        <v>1.7759987658342966</v>
      </c>
      <c r="S198" s="20">
        <v>1</v>
      </c>
      <c r="T198" s="22">
        <v>1079.6300000000001</v>
      </c>
      <c r="U198" s="19">
        <v>33.332500000000003</v>
      </c>
      <c r="V198" s="22">
        <v>900.8313172248387</v>
      </c>
      <c r="W198" s="19">
        <v>12.181457657756752</v>
      </c>
      <c r="X198" s="22">
        <v>826.01351231189733</v>
      </c>
      <c r="Y198" s="19">
        <v>12.641183300029043</v>
      </c>
      <c r="Z198" s="22">
        <v>985.28618126602817</v>
      </c>
      <c r="AA198" s="19">
        <v>20.414496852306605</v>
      </c>
      <c r="AB198" s="19">
        <v>1</v>
      </c>
      <c r="AC198" s="19" t="s">
        <v>101</v>
      </c>
    </row>
    <row r="199" spans="1:29" s="19" customFormat="1" ht="12">
      <c r="A199" s="19" t="str">
        <f t="shared" si="4"/>
        <v>Rep</v>
      </c>
      <c r="B199" s="19" t="s">
        <v>386</v>
      </c>
      <c r="C199" s="19" t="s">
        <v>387</v>
      </c>
      <c r="D199" s="19">
        <v>11726</v>
      </c>
      <c r="E199" s="20">
        <v>29.553128824811971</v>
      </c>
      <c r="F199" s="21">
        <v>71.763960170874114</v>
      </c>
      <c r="G199" s="22">
        <v>306.05918302127287</v>
      </c>
      <c r="H199" s="20">
        <v>0.3663244598241891</v>
      </c>
      <c r="I199" s="23">
        <v>5.9265170456248968E-2</v>
      </c>
      <c r="J199" s="23">
        <v>1.2800857956613248E-3</v>
      </c>
      <c r="K199" s="23">
        <v>0.65899578037820572</v>
      </c>
      <c r="L199" s="23">
        <v>1.4806510170766344E-2</v>
      </c>
      <c r="M199" s="23">
        <v>8.0281829818590625E-2</v>
      </c>
      <c r="N199" s="23">
        <v>1.0103735449606319E-3</v>
      </c>
      <c r="O199" s="23">
        <v>0.56013747366389555</v>
      </c>
      <c r="P199" s="23">
        <v>2.7591700732543439E-2</v>
      </c>
      <c r="Q199" s="23">
        <v>8.0738139949220649E-4</v>
      </c>
      <c r="R199" s="23">
        <v>4.2033454846612042</v>
      </c>
      <c r="S199" s="20">
        <v>1</v>
      </c>
      <c r="T199" s="22">
        <v>575.96</v>
      </c>
      <c r="U199" s="19">
        <v>52.767499999999998</v>
      </c>
      <c r="V199" s="22">
        <v>513.99956108241872</v>
      </c>
      <c r="W199" s="19">
        <v>9.0690148664894377</v>
      </c>
      <c r="X199" s="22">
        <v>497.80474217185247</v>
      </c>
      <c r="Y199" s="19">
        <v>6.0352369262405743</v>
      </c>
      <c r="Z199" s="22">
        <v>550.13461063274019</v>
      </c>
      <c r="AA199" s="19">
        <v>15.880798997642776</v>
      </c>
      <c r="AB199" s="19">
        <v>1</v>
      </c>
      <c r="AC199" s="19" t="s">
        <v>14</v>
      </c>
    </row>
    <row r="200" spans="1:29" s="1" customFormat="1" ht="12">
      <c r="A200" s="1" t="str">
        <f t="shared" si="4"/>
        <v>Rep</v>
      </c>
      <c r="B200" s="1" t="s">
        <v>388</v>
      </c>
      <c r="C200" s="1" t="s">
        <v>389</v>
      </c>
      <c r="D200" s="1">
        <v>10695</v>
      </c>
      <c r="E200" s="2">
        <v>53.497166931915878</v>
      </c>
      <c r="F200" s="6">
        <v>102.20933797741426</v>
      </c>
      <c r="G200" s="3">
        <v>1464.958954657855</v>
      </c>
      <c r="H200" s="2">
        <v>1.2557069925329027</v>
      </c>
      <c r="I200" s="4">
        <v>5.074943782170209E-2</v>
      </c>
      <c r="J200" s="4">
        <v>8.3838910391591064E-4</v>
      </c>
      <c r="K200" s="4">
        <v>0.22450783470523716</v>
      </c>
      <c r="L200" s="4">
        <v>3.7600725214709924E-3</v>
      </c>
      <c r="M200" s="4">
        <v>3.1904802689103472E-2</v>
      </c>
      <c r="N200" s="4">
        <v>2.782352870241469E-4</v>
      </c>
      <c r="O200" s="4">
        <v>0.52070461289494319</v>
      </c>
      <c r="P200" s="4">
        <v>1.0144604674467098E-2</v>
      </c>
      <c r="Q200" s="4">
        <v>3.1283257466971462E-4</v>
      </c>
      <c r="R200" s="4">
        <v>14.033441585274769</v>
      </c>
      <c r="S200" s="2">
        <v>1</v>
      </c>
      <c r="T200" s="3">
        <v>227.845</v>
      </c>
      <c r="U200" s="1">
        <v>71.284999999999997</v>
      </c>
      <c r="V200" s="3">
        <v>205.65466383602345</v>
      </c>
      <c r="W200" s="1">
        <v>3.1210517003663902</v>
      </c>
      <c r="X200" s="3">
        <v>202.45877420275403</v>
      </c>
      <c r="Y200" s="1">
        <v>1.7415989926368056</v>
      </c>
      <c r="Z200" s="3">
        <v>204.0119969664899</v>
      </c>
      <c r="AA200" s="1">
        <v>6.2595428618390132</v>
      </c>
      <c r="AB200" s="1">
        <v>1</v>
      </c>
      <c r="AC200" s="1" t="s">
        <v>20</v>
      </c>
    </row>
    <row r="201" spans="1:29" s="1" customFormat="1" ht="12">
      <c r="A201" s="1" t="str">
        <f t="shared" si="4"/>
        <v>Rep</v>
      </c>
      <c r="B201" s="1" t="s">
        <v>390</v>
      </c>
      <c r="C201" s="1" t="s">
        <v>391</v>
      </c>
      <c r="D201" s="1">
        <v>12795</v>
      </c>
      <c r="E201" s="2">
        <v>44.939110889952083</v>
      </c>
      <c r="F201" s="6">
        <v>67.35480313441164</v>
      </c>
      <c r="G201" s="3">
        <v>1253.1504788371458</v>
      </c>
      <c r="H201" s="2">
        <v>0.65690482734362243</v>
      </c>
      <c r="I201" s="4">
        <v>4.9838946280047071E-2</v>
      </c>
      <c r="J201" s="4">
        <v>8.3996586149028669E-4</v>
      </c>
      <c r="K201" s="4">
        <v>0.22362575338619531</v>
      </c>
      <c r="L201" s="4">
        <v>4.0748697471913479E-3</v>
      </c>
      <c r="M201" s="4">
        <v>3.2319180908924924E-2</v>
      </c>
      <c r="N201" s="4">
        <v>3.0215649903204007E-4</v>
      </c>
      <c r="O201" s="4">
        <v>0.51307361309647948</v>
      </c>
      <c r="P201" s="4">
        <v>1.0391335801959452E-2</v>
      </c>
      <c r="Q201" s="4">
        <v>3.4124679260544972E-4</v>
      </c>
      <c r="R201" s="4">
        <v>18.175412352177972</v>
      </c>
      <c r="S201" s="2">
        <v>1</v>
      </c>
      <c r="T201" s="3">
        <v>187.12</v>
      </c>
      <c r="U201" s="1">
        <v>43.51</v>
      </c>
      <c r="V201" s="3">
        <v>204.92296319185559</v>
      </c>
      <c r="W201" s="1">
        <v>3.3842582535550831</v>
      </c>
      <c r="X201" s="3">
        <v>205.0469174373271</v>
      </c>
      <c r="Y201" s="1">
        <v>1.8900907105964337</v>
      </c>
      <c r="Z201" s="3">
        <v>208.94829711013051</v>
      </c>
      <c r="AA201" s="1">
        <v>6.8264224641371314</v>
      </c>
      <c r="AB201" s="1">
        <v>1</v>
      </c>
      <c r="AC201" s="1" t="s">
        <v>17</v>
      </c>
    </row>
    <row r="202" spans="1:29" s="19" customFormat="1" ht="12">
      <c r="A202" s="19" t="str">
        <f t="shared" si="4"/>
        <v>Rep</v>
      </c>
      <c r="B202" s="19" t="s">
        <v>392</v>
      </c>
      <c r="C202" s="19" t="s">
        <v>393</v>
      </c>
      <c r="D202" s="19">
        <v>8956</v>
      </c>
      <c r="E202" s="21">
        <v>126.48423954959475</v>
      </c>
      <c r="F202" s="22">
        <v>272.23807940308063</v>
      </c>
      <c r="G202" s="22">
        <v>308.47175855735685</v>
      </c>
      <c r="H202" s="24">
        <v>0</v>
      </c>
      <c r="I202" s="23">
        <v>0.12117692307046227</v>
      </c>
      <c r="J202" s="23">
        <v>1.5584575040444042E-3</v>
      </c>
      <c r="K202" s="23">
        <v>4.6546593063950326</v>
      </c>
      <c r="L202" s="23">
        <v>7.473829539604368E-2</v>
      </c>
      <c r="M202" s="23">
        <v>0.276521571696562</v>
      </c>
      <c r="N202" s="23">
        <v>3.3018794320630873E-3</v>
      </c>
      <c r="O202" s="23">
        <v>0.74366425060437702</v>
      </c>
      <c r="P202" s="23">
        <v>8.3501650721881746E-2</v>
      </c>
      <c r="Q202" s="23">
        <v>1.4952768256987405E-3</v>
      </c>
      <c r="R202" s="23">
        <v>1.1152805385126583</v>
      </c>
      <c r="S202" s="20">
        <v>1</v>
      </c>
      <c r="T202" s="22">
        <v>1973.77</v>
      </c>
      <c r="U202" s="19">
        <v>23.920000000000073</v>
      </c>
      <c r="V202" s="22">
        <v>1759.1306912885559</v>
      </c>
      <c r="W202" s="19">
        <v>13.473642529231576</v>
      </c>
      <c r="X202" s="22">
        <v>1573.8201879324354</v>
      </c>
      <c r="Y202" s="19">
        <v>16.696083891727412</v>
      </c>
      <c r="Z202" s="22">
        <v>1620.9816170188105</v>
      </c>
      <c r="AA202" s="19">
        <v>27.89370620653316</v>
      </c>
      <c r="AB202" s="19">
        <v>1</v>
      </c>
      <c r="AC202" s="19" t="s">
        <v>89</v>
      </c>
    </row>
    <row r="203" spans="1:29" s="19" customFormat="1" ht="12">
      <c r="A203" s="19" t="str">
        <f t="shared" si="4"/>
        <v>Rep</v>
      </c>
      <c r="B203" s="19" t="s">
        <v>394</v>
      </c>
      <c r="C203" s="19" t="s">
        <v>395</v>
      </c>
      <c r="D203" s="19">
        <v>9089</v>
      </c>
      <c r="E203" s="21">
        <v>79.946244263356732</v>
      </c>
      <c r="F203" s="21">
        <v>88.844420341353199</v>
      </c>
      <c r="G203" s="22">
        <v>137.81295171401217</v>
      </c>
      <c r="H203" s="20">
        <v>0.16402452008986479</v>
      </c>
      <c r="I203" s="23">
        <v>0.16655915502560115</v>
      </c>
      <c r="J203" s="23">
        <v>1.9185986453130952E-3</v>
      </c>
      <c r="K203" s="23">
        <v>9.387231589754375</v>
      </c>
      <c r="L203" s="23">
        <v>0.11943022858932972</v>
      </c>
      <c r="M203" s="23">
        <v>0.40558485168155617</v>
      </c>
      <c r="N203" s="23">
        <v>3.1379251485449968E-3</v>
      </c>
      <c r="O203" s="23">
        <v>0.60811276881798293</v>
      </c>
      <c r="P203" s="23">
        <v>0.11519966013610557</v>
      </c>
      <c r="Q203" s="23">
        <v>1.9235454917780547E-3</v>
      </c>
      <c r="R203" s="23">
        <v>1.501087623258216</v>
      </c>
      <c r="S203" s="20">
        <v>1</v>
      </c>
      <c r="T203" s="22">
        <v>2523.145</v>
      </c>
      <c r="U203" s="19">
        <v>18.362500000000001</v>
      </c>
      <c r="V203" s="22">
        <v>2376.5825456799284</v>
      </c>
      <c r="W203" s="19">
        <v>11.785985845372668</v>
      </c>
      <c r="X203" s="22">
        <v>2194.7041464218719</v>
      </c>
      <c r="Y203" s="19">
        <v>14.440138265053758</v>
      </c>
      <c r="Z203" s="22">
        <v>2203.8091211333622</v>
      </c>
      <c r="AA203" s="19">
        <v>34.862941770771521</v>
      </c>
      <c r="AB203" s="19">
        <v>1</v>
      </c>
      <c r="AC203" s="19" t="s">
        <v>38</v>
      </c>
    </row>
    <row r="204" spans="1:29" s="1" customFormat="1" ht="12">
      <c r="A204" s="1" t="str">
        <f t="shared" si="4"/>
        <v>Rep</v>
      </c>
      <c r="B204" s="1" t="s">
        <v>396</v>
      </c>
      <c r="C204" s="1" t="s">
        <v>397</v>
      </c>
      <c r="D204" s="1">
        <v>10717</v>
      </c>
      <c r="E204" s="2">
        <v>97.280303522513023</v>
      </c>
      <c r="F204" s="3">
        <v>188.98038341114179</v>
      </c>
      <c r="G204" s="3">
        <v>2714.5294206273875</v>
      </c>
      <c r="H204" s="2">
        <v>0.32389595183613945</v>
      </c>
      <c r="I204" s="4">
        <v>4.9689991810300177E-2</v>
      </c>
      <c r="J204" s="4">
        <v>6.5006770470366971E-4</v>
      </c>
      <c r="K204" s="4">
        <v>0.22327655435637203</v>
      </c>
      <c r="L204" s="4">
        <v>3.5554837247455191E-3</v>
      </c>
      <c r="M204" s="4">
        <v>3.230422369617638E-2</v>
      </c>
      <c r="N204" s="4">
        <v>3.2578814771540418E-4</v>
      </c>
      <c r="O204" s="4">
        <v>0.63331590934281745</v>
      </c>
      <c r="P204" s="4">
        <v>1.0889039880604849E-2</v>
      </c>
      <c r="Q204" s="4">
        <v>2.7524482633306026E-4</v>
      </c>
      <c r="R204" s="4">
        <v>14.979927741167792</v>
      </c>
      <c r="S204" s="2">
        <v>1</v>
      </c>
      <c r="T204" s="3">
        <v>188.97</v>
      </c>
      <c r="U204" s="1">
        <v>29.622499999999999</v>
      </c>
      <c r="V204" s="3">
        <v>204.63315122970116</v>
      </c>
      <c r="W204" s="1">
        <v>2.9545147412595831</v>
      </c>
      <c r="X204" s="3">
        <v>204.95351503941379</v>
      </c>
      <c r="Y204" s="1">
        <v>2.0374523592870224</v>
      </c>
      <c r="Z204" s="3">
        <v>218.90209554068872</v>
      </c>
      <c r="AA204" s="1">
        <v>5.5033847195717236</v>
      </c>
      <c r="AB204" s="1">
        <v>1</v>
      </c>
      <c r="AC204" s="1" t="s">
        <v>17</v>
      </c>
    </row>
    <row r="205" spans="1:29" s="1" customFormat="1" ht="12">
      <c r="A205" s="1" t="str">
        <f t="shared" si="4"/>
        <v>Rep</v>
      </c>
      <c r="B205" s="1" t="s">
        <v>398</v>
      </c>
      <c r="C205" s="1" t="s">
        <v>399</v>
      </c>
      <c r="D205" s="1">
        <v>10704</v>
      </c>
      <c r="E205" s="2">
        <v>76.484554002142104</v>
      </c>
      <c r="F205" s="3">
        <v>125.77998733302169</v>
      </c>
      <c r="G205" s="3">
        <v>2075.4521462370089</v>
      </c>
      <c r="H205" s="5">
        <v>3.6488257220590993E-2</v>
      </c>
      <c r="I205" s="4">
        <v>4.8379245953076265E-2</v>
      </c>
      <c r="J205" s="4">
        <v>7.0037766845041153E-4</v>
      </c>
      <c r="K205" s="4">
        <v>0.21769820369414825</v>
      </c>
      <c r="L205" s="4">
        <v>3.46869471978615E-3</v>
      </c>
      <c r="M205" s="4">
        <v>3.2434804711767538E-2</v>
      </c>
      <c r="N205" s="4">
        <v>3.1714915067026784E-4</v>
      </c>
      <c r="O205" s="4">
        <v>0.61367867436148404</v>
      </c>
      <c r="P205" s="4">
        <v>1.0495427849136959E-2</v>
      </c>
      <c r="Q205" s="4">
        <v>2.5935958157143264E-4</v>
      </c>
      <c r="R205" s="4">
        <v>16.092396626047989</v>
      </c>
      <c r="S205" s="2">
        <v>1</v>
      </c>
      <c r="T205" s="3">
        <v>116.755</v>
      </c>
      <c r="U205" s="1">
        <v>33.33</v>
      </c>
      <c r="V205" s="3">
        <v>199.99224081519628</v>
      </c>
      <c r="W205" s="1">
        <v>2.8955818383185083</v>
      </c>
      <c r="X205" s="3">
        <v>205.76890071320787</v>
      </c>
      <c r="Y205" s="1">
        <v>1.9833608820249973</v>
      </c>
      <c r="Z205" s="3">
        <v>211.0304842684512</v>
      </c>
      <c r="AA205" s="1">
        <v>5.1877870552434331</v>
      </c>
      <c r="AB205" s="1">
        <v>1</v>
      </c>
      <c r="AC205" s="1" t="s">
        <v>33</v>
      </c>
    </row>
    <row r="206" spans="1:29" s="1" customFormat="1" ht="12">
      <c r="A206" s="1" t="str">
        <f t="shared" si="4"/>
        <v>Rep</v>
      </c>
      <c r="B206" s="1" t="s">
        <v>400</v>
      </c>
      <c r="C206" s="1" t="s">
        <v>401</v>
      </c>
      <c r="D206" s="1">
        <v>10765</v>
      </c>
      <c r="E206" s="2">
        <v>85.988462852085746</v>
      </c>
      <c r="F206" s="3">
        <v>147.45310112969034</v>
      </c>
      <c r="G206" s="3">
        <v>2374.889017311109</v>
      </c>
      <c r="H206" s="8">
        <v>0</v>
      </c>
      <c r="I206" s="4">
        <v>5.0397816264188766E-2</v>
      </c>
      <c r="J206" s="4">
        <v>7.8122972332508238E-4</v>
      </c>
      <c r="K206" s="4">
        <v>0.22385851551198765</v>
      </c>
      <c r="L206" s="4">
        <v>3.5759462964289517E-3</v>
      </c>
      <c r="M206" s="4">
        <v>3.2021009484808412E-2</v>
      </c>
      <c r="N206" s="4">
        <v>2.9582313421897585E-4</v>
      </c>
      <c r="O206" s="4">
        <v>0.57833536006074771</v>
      </c>
      <c r="P206" s="4">
        <v>1.0382161617658802E-2</v>
      </c>
      <c r="Q206" s="4">
        <v>2.6674508411724044E-4</v>
      </c>
      <c r="R206" s="4">
        <v>15.710718426209871</v>
      </c>
      <c r="S206" s="2">
        <v>1</v>
      </c>
      <c r="T206" s="3">
        <v>213.035</v>
      </c>
      <c r="U206" s="1">
        <v>39.805</v>
      </c>
      <c r="V206" s="3">
        <v>205.11609433609658</v>
      </c>
      <c r="W206" s="1">
        <v>2.9700865216839509</v>
      </c>
      <c r="X206" s="3">
        <v>203.18468899316179</v>
      </c>
      <c r="Y206" s="1">
        <v>1.851083677864356</v>
      </c>
      <c r="Z206" s="3">
        <v>208.76477262439221</v>
      </c>
      <c r="AA206" s="1">
        <v>5.3361121851534197</v>
      </c>
      <c r="AB206" s="1">
        <v>1</v>
      </c>
      <c r="AC206" s="1" t="s">
        <v>17</v>
      </c>
    </row>
    <row r="207" spans="1:29" s="19" customFormat="1" ht="12">
      <c r="A207" s="19" t="str">
        <f t="shared" si="4"/>
        <v>Rep</v>
      </c>
      <c r="B207" s="19" t="s">
        <v>402</v>
      </c>
      <c r="C207" s="19" t="s">
        <v>403</v>
      </c>
      <c r="D207" s="19">
        <v>13433</v>
      </c>
      <c r="E207" s="21">
        <v>33.842139002443098</v>
      </c>
      <c r="F207" s="22">
        <v>134.50258264029782</v>
      </c>
      <c r="G207" s="22">
        <v>209.2016548648312</v>
      </c>
      <c r="H207" s="20">
        <v>0.62420789062045934</v>
      </c>
      <c r="I207" s="23">
        <v>6.7557019252401762E-2</v>
      </c>
      <c r="J207" s="23">
        <v>1.6516972436837255E-3</v>
      </c>
      <c r="K207" s="23">
        <v>1.1149534255786535</v>
      </c>
      <c r="L207" s="23">
        <v>2.801528784050332E-2</v>
      </c>
      <c r="M207" s="23">
        <v>0.11898374913835179</v>
      </c>
      <c r="N207" s="23">
        <v>1.5939627702564994E-3</v>
      </c>
      <c r="O207" s="23">
        <v>0.53315337339810054</v>
      </c>
      <c r="P207" s="23">
        <v>3.7968749987336736E-2</v>
      </c>
      <c r="Q207" s="23">
        <v>8.363476648870819E-4</v>
      </c>
      <c r="R207" s="23">
        <v>1.5260216424708992</v>
      </c>
      <c r="S207" s="20">
        <v>1</v>
      </c>
      <c r="T207" s="22">
        <v>855.24</v>
      </c>
      <c r="U207" s="19">
        <v>51.082500000000003</v>
      </c>
      <c r="V207" s="22">
        <v>760.55520257173657</v>
      </c>
      <c r="W207" s="19">
        <v>13.459998573664388</v>
      </c>
      <c r="X207" s="22">
        <v>724.71172641268868</v>
      </c>
      <c r="Y207" s="19">
        <v>9.1910818368449725</v>
      </c>
      <c r="Z207" s="22">
        <v>753.22240131941078</v>
      </c>
      <c r="AA207" s="19">
        <v>16.286087633360058</v>
      </c>
      <c r="AB207" s="19">
        <v>1</v>
      </c>
      <c r="AC207" s="19" t="s">
        <v>41</v>
      </c>
    </row>
    <row r="208" spans="1:29" s="1" customFormat="1" ht="12">
      <c r="A208" s="1" t="str">
        <f t="shared" si="4"/>
        <v>Rep</v>
      </c>
      <c r="B208" s="1" t="s">
        <v>404</v>
      </c>
      <c r="C208" s="1" t="s">
        <v>405</v>
      </c>
      <c r="D208" s="1">
        <v>10727</v>
      </c>
      <c r="E208" s="2">
        <v>104.63133269768586</v>
      </c>
      <c r="F208" s="3">
        <v>227.21790437751358</v>
      </c>
      <c r="G208" s="3">
        <v>2818.3364568527431</v>
      </c>
      <c r="H208" s="2">
        <v>0.57047887013997889</v>
      </c>
      <c r="I208" s="4">
        <v>5.063599102260577E-2</v>
      </c>
      <c r="J208" s="4">
        <v>6.7912437850651869E-4</v>
      </c>
      <c r="K208" s="4">
        <v>0.22531646228529342</v>
      </c>
      <c r="L208" s="4">
        <v>3.2348252875294241E-3</v>
      </c>
      <c r="M208" s="4">
        <v>3.2016719663292885E-2</v>
      </c>
      <c r="N208" s="4">
        <v>2.7626951256135203E-4</v>
      </c>
      <c r="O208" s="4">
        <v>0.60103286789963983</v>
      </c>
      <c r="P208" s="4">
        <v>1.0519321692859037E-2</v>
      </c>
      <c r="Q208" s="4">
        <v>2.1918516122746126E-4</v>
      </c>
      <c r="R208" s="4">
        <v>12.245200977962178</v>
      </c>
      <c r="S208" s="2">
        <v>1</v>
      </c>
      <c r="T208" s="3">
        <v>233.4</v>
      </c>
      <c r="U208" s="1">
        <v>29.622499999999999</v>
      </c>
      <c r="V208" s="3">
        <v>206.32497049598456</v>
      </c>
      <c r="W208" s="1">
        <v>2.6842719497721101</v>
      </c>
      <c r="X208" s="3">
        <v>203.15789300405149</v>
      </c>
      <c r="Y208" s="1">
        <v>1.7291801131602862</v>
      </c>
      <c r="Z208" s="3">
        <v>211.50841034667712</v>
      </c>
      <c r="AA208" s="1">
        <v>4.3841027530279018</v>
      </c>
      <c r="AB208" s="1">
        <v>1</v>
      </c>
      <c r="AC208" s="1" t="s">
        <v>20</v>
      </c>
    </row>
    <row r="209" spans="1:29" s="1" customFormat="1" ht="12">
      <c r="A209" s="1" t="str">
        <f t="shared" si="4"/>
        <v>Rep</v>
      </c>
      <c r="B209" s="1" t="s">
        <v>406</v>
      </c>
      <c r="C209" s="1" t="s">
        <v>407</v>
      </c>
      <c r="D209" s="1">
        <v>11410</v>
      </c>
      <c r="E209" s="2">
        <v>77.016016031314749</v>
      </c>
      <c r="F209" s="3">
        <v>109.26120284030256</v>
      </c>
      <c r="G209" s="3">
        <v>2150.6164774401518</v>
      </c>
      <c r="H209" s="2">
        <v>0.14686780329708371</v>
      </c>
      <c r="I209" s="4">
        <v>4.9943628053670489E-2</v>
      </c>
      <c r="J209" s="4">
        <v>6.5658733755868406E-4</v>
      </c>
      <c r="K209" s="4">
        <v>0.22516731658188816</v>
      </c>
      <c r="L209" s="4">
        <v>3.3204358774600101E-3</v>
      </c>
      <c r="M209" s="4">
        <v>3.2428490251479716E-2</v>
      </c>
      <c r="N209" s="4">
        <v>3.0543244253896257E-4</v>
      </c>
      <c r="O209" s="4">
        <v>0.63870260811929391</v>
      </c>
      <c r="P209" s="4">
        <v>1.0679313059360304E-2</v>
      </c>
      <c r="Q209" s="4">
        <v>3.2294859007421127E-4</v>
      </c>
      <c r="R209" s="4">
        <v>19.778578157536476</v>
      </c>
      <c r="S209" s="2">
        <v>1</v>
      </c>
      <c r="T209" s="3">
        <v>190.82</v>
      </c>
      <c r="U209" s="1">
        <v>36.102499999999999</v>
      </c>
      <c r="V209" s="3">
        <v>206.20137039612115</v>
      </c>
      <c r="W209" s="1">
        <v>2.7554506517947419</v>
      </c>
      <c r="X209" s="3">
        <v>205.72947376765575</v>
      </c>
      <c r="Y209" s="1">
        <v>1.9103326920893091</v>
      </c>
      <c r="Z209" s="3">
        <v>214.70827600323884</v>
      </c>
      <c r="AA209" s="1">
        <v>6.4585379151488329</v>
      </c>
      <c r="AB209" s="1">
        <v>1</v>
      </c>
      <c r="AC209" s="1" t="s">
        <v>17</v>
      </c>
    </row>
    <row r="210" spans="1:29" s="19" customFormat="1" ht="12">
      <c r="A210" s="19" t="str">
        <f t="shared" si="4"/>
        <v>Rep</v>
      </c>
      <c r="B210" s="19" t="s">
        <v>408</v>
      </c>
      <c r="C210" s="19" t="s">
        <v>409</v>
      </c>
      <c r="D210" s="19">
        <v>7894</v>
      </c>
      <c r="E210" s="20">
        <v>14.903720970652605</v>
      </c>
      <c r="F210" s="21">
        <v>96.663712459493908</v>
      </c>
      <c r="G210" s="21">
        <v>76.647781757400296</v>
      </c>
      <c r="H210" s="24">
        <v>0</v>
      </c>
      <c r="I210" s="23">
        <v>6.6544471108892278E-2</v>
      </c>
      <c r="J210" s="23">
        <v>1.6723833931150574E-3</v>
      </c>
      <c r="K210" s="23">
        <v>1.1768578844213216</v>
      </c>
      <c r="L210" s="23">
        <v>3.0634836948429684E-2</v>
      </c>
      <c r="M210" s="23">
        <v>0.12762329347091836</v>
      </c>
      <c r="N210" s="23">
        <v>1.302359679858859E-3</v>
      </c>
      <c r="O210" s="23">
        <v>0.39202109956444209</v>
      </c>
      <c r="P210" s="23">
        <v>3.9755348762814328E-2</v>
      </c>
      <c r="Q210" s="23">
        <v>7.7257884213249286E-4</v>
      </c>
      <c r="R210" s="23">
        <v>0.78118193204170883</v>
      </c>
      <c r="S210" s="20">
        <v>1</v>
      </c>
      <c r="T210" s="22">
        <v>833.33</v>
      </c>
      <c r="U210" s="19">
        <v>52.932499999999997</v>
      </c>
      <c r="V210" s="22">
        <v>789.84870757335671</v>
      </c>
      <c r="W210" s="19">
        <v>14.299536865959011</v>
      </c>
      <c r="X210" s="22">
        <v>774.29258733285735</v>
      </c>
      <c r="Y210" s="19">
        <v>7.4570809921401233</v>
      </c>
      <c r="Z210" s="22">
        <v>787.98269642092316</v>
      </c>
      <c r="AA210" s="19">
        <v>15.018475289754203</v>
      </c>
      <c r="AB210" s="19">
        <v>1</v>
      </c>
      <c r="AC210" s="19" t="s">
        <v>20</v>
      </c>
    </row>
    <row r="211" spans="1:29" s="1" customFormat="1" ht="12">
      <c r="A211" s="1" t="str">
        <f t="shared" si="4"/>
        <v>Rep</v>
      </c>
      <c r="B211" s="1" t="s">
        <v>410</v>
      </c>
      <c r="C211" s="1" t="s">
        <v>411</v>
      </c>
      <c r="D211" s="1">
        <v>10694</v>
      </c>
      <c r="E211" s="2">
        <v>47.96487936169224</v>
      </c>
      <c r="F211" s="6">
        <v>96.609685888290969</v>
      </c>
      <c r="G211" s="3">
        <v>1345.7700670544059</v>
      </c>
      <c r="H211" s="2">
        <v>0.33587109092576328</v>
      </c>
      <c r="I211" s="4">
        <v>5.0530942961759959E-2</v>
      </c>
      <c r="J211" s="4">
        <v>8.1952910278834559E-4</v>
      </c>
      <c r="K211" s="4">
        <v>0.22972732152799599</v>
      </c>
      <c r="L211" s="4">
        <v>4.0863190606910856E-3</v>
      </c>
      <c r="M211" s="4">
        <v>3.2700113729897867E-2</v>
      </c>
      <c r="N211" s="4">
        <v>3.4931030078143484E-4</v>
      </c>
      <c r="O211" s="4">
        <v>0.60054078201283301</v>
      </c>
      <c r="P211" s="4">
        <v>1.0801632601934322E-2</v>
      </c>
      <c r="Q211" s="4">
        <v>3.3956077073364605E-4</v>
      </c>
      <c r="R211" s="4">
        <v>13.559854310157508</v>
      </c>
      <c r="S211" s="2">
        <v>1</v>
      </c>
      <c r="T211" s="3">
        <v>220.44</v>
      </c>
      <c r="U211" s="1">
        <v>34.25</v>
      </c>
      <c r="V211" s="3">
        <v>209.97355434113769</v>
      </c>
      <c r="W211" s="1">
        <v>3.3770840957173154</v>
      </c>
      <c r="X211" s="3">
        <v>207.42524946916953</v>
      </c>
      <c r="Y211" s="1">
        <v>2.1833714053160156</v>
      </c>
      <c r="Z211" s="3">
        <v>217.15435449869909</v>
      </c>
      <c r="AA211" s="1">
        <v>6.7899374434762487</v>
      </c>
      <c r="AB211" s="1">
        <v>1</v>
      </c>
      <c r="AC211" s="1" t="s">
        <v>20</v>
      </c>
    </row>
    <row r="212" spans="1:29" s="19" customFormat="1" ht="12">
      <c r="A212" s="19" t="str">
        <f t="shared" si="4"/>
        <v>Rep</v>
      </c>
      <c r="B212" s="19" t="s">
        <v>412</v>
      </c>
      <c r="C212" s="19" t="s">
        <v>413</v>
      </c>
      <c r="D212" s="19">
        <v>12729</v>
      </c>
      <c r="E212" s="21">
        <v>68.863526364380803</v>
      </c>
      <c r="F212" s="22">
        <v>121.90087957316331</v>
      </c>
      <c r="G212" s="22">
        <v>388.29521507351359</v>
      </c>
      <c r="H212" s="24">
        <v>0</v>
      </c>
      <c r="I212" s="23">
        <v>7.1977843982386477E-2</v>
      </c>
      <c r="J212" s="23">
        <v>1.2666281090493734E-3</v>
      </c>
      <c r="K212" s="23">
        <v>1.4281596700708321</v>
      </c>
      <c r="L212" s="23">
        <v>2.4768676859017017E-2</v>
      </c>
      <c r="M212" s="23">
        <v>0.14274272160417831</v>
      </c>
      <c r="N212" s="23">
        <v>1.5970869445305204E-3</v>
      </c>
      <c r="O212" s="23">
        <v>0.64513194021200826</v>
      </c>
      <c r="P212" s="23">
        <v>4.402944959613786E-2</v>
      </c>
      <c r="Q212" s="23">
        <v>9.9849411450111036E-4</v>
      </c>
      <c r="R212" s="23">
        <v>3.1731959511964898</v>
      </c>
      <c r="S212" s="20">
        <v>1</v>
      </c>
      <c r="T212" s="22">
        <v>987.04</v>
      </c>
      <c r="U212" s="19">
        <v>35.1875</v>
      </c>
      <c r="V212" s="22">
        <v>900.78045693068793</v>
      </c>
      <c r="W212" s="19">
        <v>10.375609098777728</v>
      </c>
      <c r="X212" s="22">
        <v>860.15322492169184</v>
      </c>
      <c r="Y212" s="19">
        <v>9.0214157226727352</v>
      </c>
      <c r="Z212" s="22">
        <v>870.89838277950741</v>
      </c>
      <c r="AA212" s="19">
        <v>19.330672237591344</v>
      </c>
      <c r="AB212" s="19">
        <v>1</v>
      </c>
      <c r="AC212" s="19" t="s">
        <v>41</v>
      </c>
    </row>
    <row r="213" spans="1:29" s="19" customFormat="1" ht="12">
      <c r="A213" s="19" t="str">
        <f t="shared" si="4"/>
        <v>Rep</v>
      </c>
      <c r="B213" s="19" t="s">
        <v>414</v>
      </c>
      <c r="C213" s="19" t="s">
        <v>415</v>
      </c>
      <c r="D213" s="19">
        <v>12328</v>
      </c>
      <c r="E213" s="20">
        <v>67.072457476682601</v>
      </c>
      <c r="F213" s="22">
        <v>143.68523287756432</v>
      </c>
      <c r="G213" s="22">
        <v>747.8538186867097</v>
      </c>
      <c r="H213" s="20">
        <v>0.7830820607810931</v>
      </c>
      <c r="I213" s="23">
        <v>5.7571666137656206E-2</v>
      </c>
      <c r="J213" s="23">
        <v>9.9027474505685906E-4</v>
      </c>
      <c r="K213" s="23">
        <v>0.61871746389460414</v>
      </c>
      <c r="L213" s="23">
        <v>1.3833028816919972E-2</v>
      </c>
      <c r="M213" s="23">
        <v>7.7243965340437287E-2</v>
      </c>
      <c r="N213" s="23">
        <v>1.3381221269940812E-3</v>
      </c>
      <c r="O213" s="23">
        <v>0.77482974546709604</v>
      </c>
      <c r="P213" s="23">
        <v>2.590497379975577E-2</v>
      </c>
      <c r="Q213" s="23">
        <v>6.7939941786256878E-4</v>
      </c>
      <c r="R213" s="23">
        <v>5.1631783689484267</v>
      </c>
      <c r="S213" s="20">
        <v>1</v>
      </c>
      <c r="T213" s="22">
        <v>522.26</v>
      </c>
      <c r="U213" s="19">
        <v>37.032499999999999</v>
      </c>
      <c r="V213" s="22">
        <v>489.04315046874541</v>
      </c>
      <c r="W213" s="19">
        <v>8.6835008278836963</v>
      </c>
      <c r="X213" s="22">
        <v>479.65122053988006</v>
      </c>
      <c r="Y213" s="19">
        <v>8.0117421054595201</v>
      </c>
      <c r="Z213" s="22">
        <v>516.93025427713246</v>
      </c>
      <c r="AA213" s="19">
        <v>13.385427069885459</v>
      </c>
      <c r="AB213" s="19">
        <v>1</v>
      </c>
      <c r="AC213" s="19" t="s">
        <v>20</v>
      </c>
    </row>
    <row r="216" spans="1:29" ht="20.25">
      <c r="A216" s="132" t="s">
        <v>465</v>
      </c>
      <c r="B216" s="132"/>
      <c r="C216" s="132"/>
    </row>
    <row r="217" spans="1:29" s="1" customFormat="1" ht="12">
      <c r="A217" s="1" t="str">
        <f t="shared" ref="A217:A239" si="5">IF(C217=91500,"std",IF(C217="GJ-1","std",IF(C217="YS-1","std",IF(C217="91500std","std",IF(C217="SRM 610","std",IF(C217="BCR-2G","std",IF(C217="BHVO-2G","std",IF(C217="BIR-1G","std","Rep"))))))))</f>
        <v>Rep</v>
      </c>
      <c r="B217" s="1" t="s">
        <v>417</v>
      </c>
      <c r="C217" s="1" t="s">
        <v>418</v>
      </c>
      <c r="D217" s="1">
        <v>11986</v>
      </c>
      <c r="E217" s="2">
        <v>33.012836202576153</v>
      </c>
      <c r="F217" s="6">
        <v>31.526175742014782</v>
      </c>
      <c r="G217" s="3">
        <v>932.52105364582076</v>
      </c>
      <c r="H217" s="8">
        <v>8.9392482707696161E-2</v>
      </c>
      <c r="I217" s="4">
        <v>5.1338354028812504E-2</v>
      </c>
      <c r="J217" s="4">
        <v>1.0002041070508708E-3</v>
      </c>
      <c r="K217" s="4">
        <v>0.22727539135388758</v>
      </c>
      <c r="L217" s="4">
        <v>4.3800330243084573E-3</v>
      </c>
      <c r="M217" s="4">
        <v>3.1833323054700824E-2</v>
      </c>
      <c r="N217" s="4">
        <v>2.9760857859741221E-4</v>
      </c>
      <c r="O217" s="4">
        <v>0.48510806877657525</v>
      </c>
      <c r="P217" s="4">
        <v>1.0509968267664829E-2</v>
      </c>
      <c r="Q217" s="4">
        <v>5.0585060088250919E-4</v>
      </c>
      <c r="R217" s="4">
        <v>29.718531462494457</v>
      </c>
      <c r="S217" s="2">
        <v>1</v>
      </c>
      <c r="T217" s="3">
        <v>257.47000000000003</v>
      </c>
      <c r="U217" s="1">
        <v>46.29</v>
      </c>
      <c r="V217" s="3">
        <v>207.94698012535363</v>
      </c>
      <c r="W217" s="1">
        <v>3.6265665517940562</v>
      </c>
      <c r="X217" s="3">
        <v>202.01221819510704</v>
      </c>
      <c r="Y217" s="1">
        <v>1.8625171478047051</v>
      </c>
      <c r="Z217" s="3">
        <v>211.32132392762335</v>
      </c>
      <c r="AA217" s="1">
        <v>10.118027730020456</v>
      </c>
      <c r="AB217" s="1">
        <v>1</v>
      </c>
      <c r="AC217" s="1" t="s">
        <v>33</v>
      </c>
    </row>
    <row r="218" spans="1:29" s="19" customFormat="1" ht="12">
      <c r="A218" s="19" t="str">
        <f t="shared" si="5"/>
        <v>Rep</v>
      </c>
      <c r="B218" s="19" t="s">
        <v>419</v>
      </c>
      <c r="C218" s="19" t="s">
        <v>420</v>
      </c>
      <c r="D218" s="19">
        <v>10800</v>
      </c>
      <c r="E218" s="20">
        <v>19.764962250138549</v>
      </c>
      <c r="F218" s="22">
        <v>105.38722977284496</v>
      </c>
      <c r="G218" s="22">
        <v>236.48156690938902</v>
      </c>
      <c r="H218" s="20">
        <v>1.1073562645651218</v>
      </c>
      <c r="I218" s="23">
        <v>5.6473911522403768E-2</v>
      </c>
      <c r="J218" s="23">
        <v>1.6527643209579656E-3</v>
      </c>
      <c r="K218" s="23">
        <v>0.51796755414513362</v>
      </c>
      <c r="L218" s="23">
        <v>1.5547672039745969E-2</v>
      </c>
      <c r="M218" s="23">
        <v>6.5875624121192425E-2</v>
      </c>
      <c r="N218" s="23">
        <v>8.6720896024040331E-4</v>
      </c>
      <c r="O218" s="23">
        <v>0.43856725097645238</v>
      </c>
      <c r="P218" s="23">
        <v>2.1419944664441033E-2</v>
      </c>
      <c r="Q218" s="23">
        <v>5.9976948591007031E-4</v>
      </c>
      <c r="R218" s="23">
        <v>2.2665321356416883</v>
      </c>
      <c r="S218" s="20">
        <v>1</v>
      </c>
      <c r="T218" s="22">
        <v>472.26499999999999</v>
      </c>
      <c r="U218" s="19">
        <v>97.21</v>
      </c>
      <c r="V218" s="22">
        <v>423.79276505464753</v>
      </c>
      <c r="W218" s="19">
        <v>10.403978810986098</v>
      </c>
      <c r="X218" s="22">
        <v>411.25958825534002</v>
      </c>
      <c r="Y218" s="19">
        <v>5.2495780818236604</v>
      </c>
      <c r="Z218" s="22">
        <v>428.37315476245323</v>
      </c>
      <c r="AA218" s="19">
        <v>11.868456161247616</v>
      </c>
      <c r="AB218" s="19">
        <v>1</v>
      </c>
      <c r="AC218" s="19" t="s">
        <v>14</v>
      </c>
    </row>
    <row r="219" spans="1:29" s="1" customFormat="1" ht="12">
      <c r="A219" s="1" t="str">
        <f t="shared" si="5"/>
        <v>Rep</v>
      </c>
      <c r="B219" s="1" t="s">
        <v>421</v>
      </c>
      <c r="C219" s="1" t="s">
        <v>422</v>
      </c>
      <c r="D219" s="1">
        <v>6841</v>
      </c>
      <c r="E219" s="2">
        <v>5.7541374655320379</v>
      </c>
      <c r="F219" s="6">
        <v>9.8000073904713361</v>
      </c>
      <c r="G219" s="3">
        <v>158.88955626518057</v>
      </c>
      <c r="H219" s="8">
        <v>0</v>
      </c>
      <c r="I219" s="4">
        <v>5.1661439665911364E-2</v>
      </c>
      <c r="J219" s="4">
        <v>3.4620919280981851E-3</v>
      </c>
      <c r="K219" s="4">
        <v>0.22649427200451955</v>
      </c>
      <c r="L219" s="4">
        <v>1.3465107440739553E-2</v>
      </c>
      <c r="M219" s="4">
        <v>3.1769413775678601E-2</v>
      </c>
      <c r="N219" s="4">
        <v>7.5993274010882693E-4</v>
      </c>
      <c r="O219" s="4">
        <v>0.40235866143609395</v>
      </c>
      <c r="P219" s="4">
        <v>1.6746131779425424E-2</v>
      </c>
      <c r="Q219" s="4">
        <v>2.4463609974921083E-3</v>
      </c>
      <c r="R219" s="4">
        <v>16.504155827003743</v>
      </c>
      <c r="S219" s="2">
        <v>1</v>
      </c>
      <c r="T219" s="3">
        <v>333.39</v>
      </c>
      <c r="U219" s="1">
        <v>153.6825</v>
      </c>
      <c r="V219" s="3">
        <v>207.30051734724177</v>
      </c>
      <c r="W219" s="1">
        <v>11.148307272526079</v>
      </c>
      <c r="X219" s="3">
        <v>201.61293041026735</v>
      </c>
      <c r="Y219" s="1">
        <v>4.7492480503152059</v>
      </c>
      <c r="Z219" s="3">
        <v>335.67380096374313</v>
      </c>
      <c r="AA219" s="1">
        <v>48.632009191099762</v>
      </c>
      <c r="AB219" s="1">
        <v>1</v>
      </c>
      <c r="AC219" s="1" t="s">
        <v>33</v>
      </c>
    </row>
    <row r="220" spans="1:29" s="19" customFormat="1" ht="12">
      <c r="A220" s="19" t="str">
        <f t="shared" si="5"/>
        <v>Rep</v>
      </c>
      <c r="B220" s="19" t="s">
        <v>423</v>
      </c>
      <c r="C220" s="19" t="s">
        <v>424</v>
      </c>
      <c r="D220" s="19">
        <v>10656</v>
      </c>
      <c r="E220" s="20">
        <v>30.591255552924977</v>
      </c>
      <c r="F220" s="22">
        <v>119.14868068708275</v>
      </c>
      <c r="G220" s="22">
        <v>220.13700325695623</v>
      </c>
      <c r="H220" s="20">
        <v>0.45997066153249666</v>
      </c>
      <c r="I220" s="23">
        <v>6.3643246585524518E-2</v>
      </c>
      <c r="J220" s="23">
        <v>1.2560693913970318E-3</v>
      </c>
      <c r="K220" s="23">
        <v>0.93163556157673322</v>
      </c>
      <c r="L220" s="23">
        <v>1.7956740897332395E-2</v>
      </c>
      <c r="M220" s="23">
        <v>0.10537674950168174</v>
      </c>
      <c r="N220" s="23">
        <v>9.7054245186340706E-4</v>
      </c>
      <c r="O220" s="23">
        <v>0.47784635753523524</v>
      </c>
      <c r="P220" s="23">
        <v>3.8539957157682311E-2</v>
      </c>
      <c r="Q220" s="23">
        <v>8.4255660845679282E-4</v>
      </c>
      <c r="R220" s="23">
        <v>1.8835611268084222</v>
      </c>
      <c r="S220" s="20">
        <v>1</v>
      </c>
      <c r="T220" s="22">
        <v>731.49</v>
      </c>
      <c r="U220" s="19">
        <v>42.587499999999999</v>
      </c>
      <c r="V220" s="22">
        <v>668.49478120797903</v>
      </c>
      <c r="W220" s="19">
        <v>9.4500753735522292</v>
      </c>
      <c r="X220" s="22">
        <v>645.84191223095684</v>
      </c>
      <c r="Y220" s="19">
        <v>5.6708123576938734</v>
      </c>
      <c r="Z220" s="22">
        <v>764.34238366399586</v>
      </c>
      <c r="AA220" s="19">
        <v>16.397969564053763</v>
      </c>
      <c r="AB220" s="19">
        <v>1</v>
      </c>
      <c r="AC220" s="19" t="s">
        <v>14</v>
      </c>
    </row>
    <row r="221" spans="1:29" s="19" customFormat="1" ht="12">
      <c r="A221" s="19" t="str">
        <f t="shared" si="5"/>
        <v>Rep</v>
      </c>
      <c r="B221" s="19" t="s">
        <v>425</v>
      </c>
      <c r="C221" s="19" t="s">
        <v>426</v>
      </c>
      <c r="D221" s="19">
        <v>10779</v>
      </c>
      <c r="E221" s="21">
        <v>25.561108074251678</v>
      </c>
      <c r="F221" s="22">
        <v>201.90273464911638</v>
      </c>
      <c r="G221" s="22">
        <v>215.39683825572152</v>
      </c>
      <c r="H221" s="20">
        <v>0.59044489629808683</v>
      </c>
      <c r="I221" s="23">
        <v>5.828218127481128E-2</v>
      </c>
      <c r="J221" s="23">
        <v>1.5494269648603824E-3</v>
      </c>
      <c r="K221" s="23">
        <v>0.67797720269806305</v>
      </c>
      <c r="L221" s="23">
        <v>1.6475810751416079E-2</v>
      </c>
      <c r="M221" s="23">
        <v>8.420447581426499E-2</v>
      </c>
      <c r="N221" s="23">
        <v>1.1716196870511961E-3</v>
      </c>
      <c r="O221" s="23">
        <v>0.57255838596387809</v>
      </c>
      <c r="P221" s="23">
        <v>2.6693177820972819E-2</v>
      </c>
      <c r="Q221" s="23">
        <v>6.0399193685298875E-4</v>
      </c>
      <c r="R221" s="23">
        <v>1.0674663605507708</v>
      </c>
      <c r="S221" s="20">
        <v>1</v>
      </c>
      <c r="T221" s="22">
        <v>538.92499999999995</v>
      </c>
      <c r="U221" s="19">
        <v>59.250000000000057</v>
      </c>
      <c r="V221" s="22">
        <v>525.55112144624786</v>
      </c>
      <c r="W221" s="19">
        <v>9.9762995527955685</v>
      </c>
      <c r="X221" s="22">
        <v>521.17012766391679</v>
      </c>
      <c r="Y221" s="19">
        <v>6.9718461938281351</v>
      </c>
      <c r="Z221" s="22">
        <v>532.4533711343654</v>
      </c>
      <c r="AA221" s="19">
        <v>11.890624426123352</v>
      </c>
      <c r="AB221" s="19">
        <v>1</v>
      </c>
      <c r="AC221" s="19" t="s">
        <v>17</v>
      </c>
    </row>
    <row r="222" spans="1:29" s="19" customFormat="1" ht="12">
      <c r="A222" s="19" t="str">
        <f t="shared" si="5"/>
        <v>Rep</v>
      </c>
      <c r="B222" s="19" t="s">
        <v>427</v>
      </c>
      <c r="C222" s="19" t="s">
        <v>428</v>
      </c>
      <c r="D222" s="19">
        <v>10975</v>
      </c>
      <c r="E222" s="21">
        <v>133.46572380502465</v>
      </c>
      <c r="F222" s="22">
        <v>331.52866724667604</v>
      </c>
      <c r="G222" s="22">
        <v>3727.0609269089073</v>
      </c>
      <c r="H222" s="20">
        <v>5.4065711259948008</v>
      </c>
      <c r="I222" s="23">
        <v>6.1061608525665917E-2</v>
      </c>
      <c r="J222" s="23">
        <v>1.5115625555267638E-3</v>
      </c>
      <c r="K222" s="23">
        <v>0.27413356082690787</v>
      </c>
      <c r="L222" s="23">
        <v>1.0062129490142872E-2</v>
      </c>
      <c r="M222" s="23">
        <v>3.1711538680158073E-2</v>
      </c>
      <c r="N222" s="23">
        <v>5.023020839078963E-4</v>
      </c>
      <c r="O222" s="23">
        <v>0.43153891993498283</v>
      </c>
      <c r="P222" s="23">
        <v>1.9865864696617545E-2</v>
      </c>
      <c r="Q222" s="23">
        <v>1.8942713046031863E-3</v>
      </c>
      <c r="R222" s="23">
        <v>11.607168672158563</v>
      </c>
      <c r="S222" s="20">
        <v>1</v>
      </c>
      <c r="T222" s="22">
        <v>642.61</v>
      </c>
      <c r="U222" s="19">
        <v>53.694999999999936</v>
      </c>
      <c r="V222" s="22">
        <v>245.99318420975908</v>
      </c>
      <c r="W222" s="19">
        <v>8.0204610097057216</v>
      </c>
      <c r="X222" s="22">
        <v>201.25132122147599</v>
      </c>
      <c r="Y222" s="19">
        <v>3.1404009413757681</v>
      </c>
      <c r="Z222" s="22">
        <v>397.59703788212579</v>
      </c>
      <c r="AA222" s="19">
        <v>37.541646977418139</v>
      </c>
      <c r="AB222" s="19">
        <v>1</v>
      </c>
      <c r="AC222" s="19" t="s">
        <v>429</v>
      </c>
    </row>
    <row r="223" spans="1:29" s="19" customFormat="1" ht="12">
      <c r="A223" s="19" t="str">
        <f t="shared" si="5"/>
        <v>Rep</v>
      </c>
      <c r="B223" s="19" t="s">
        <v>430</v>
      </c>
      <c r="C223" s="19" t="s">
        <v>431</v>
      </c>
      <c r="D223" s="19">
        <v>14274</v>
      </c>
      <c r="E223" s="20">
        <v>95.135511127032473</v>
      </c>
      <c r="F223" s="22">
        <v>130.08850553215291</v>
      </c>
      <c r="G223" s="22">
        <v>951.48694907352933</v>
      </c>
      <c r="H223" s="24">
        <v>0</v>
      </c>
      <c r="I223" s="23">
        <v>6.0246671029174248E-2</v>
      </c>
      <c r="J223" s="23">
        <v>9.862328290000809E-4</v>
      </c>
      <c r="K223" s="23">
        <v>0.7254444885082556</v>
      </c>
      <c r="L223" s="23">
        <v>1.3024915004097784E-2</v>
      </c>
      <c r="M223" s="23">
        <v>8.6557166597205429E-2</v>
      </c>
      <c r="N223" s="23">
        <v>1.0210277425134844E-3</v>
      </c>
      <c r="O223" s="23">
        <v>0.65699762338447376</v>
      </c>
      <c r="P223" s="23">
        <v>3.4230991393807808E-2</v>
      </c>
      <c r="Q223" s="23">
        <v>7.2847117165183951E-4</v>
      </c>
      <c r="R223" s="23">
        <v>7.2296481779803266</v>
      </c>
      <c r="S223" s="20">
        <v>1</v>
      </c>
      <c r="T223" s="22">
        <v>612.98</v>
      </c>
      <c r="U223" s="19">
        <v>39.80499999999995</v>
      </c>
      <c r="V223" s="22">
        <v>553.87591185306496</v>
      </c>
      <c r="W223" s="19">
        <v>7.6741007523771581</v>
      </c>
      <c r="X223" s="22">
        <v>535.14349523346198</v>
      </c>
      <c r="Y223" s="19">
        <v>6.0645247876873727</v>
      </c>
      <c r="Z223" s="22">
        <v>680.30615602218779</v>
      </c>
      <c r="AA223" s="19">
        <v>14.236689700309801</v>
      </c>
      <c r="AB223" s="19">
        <v>1</v>
      </c>
      <c r="AC223" s="19" t="s">
        <v>14</v>
      </c>
    </row>
    <row r="224" spans="1:29" s="1" customFormat="1" ht="12">
      <c r="A224" s="1" t="str">
        <f t="shared" si="5"/>
        <v>Rep</v>
      </c>
      <c r="B224" s="1" t="s">
        <v>432</v>
      </c>
      <c r="C224" s="1" t="s">
        <v>433</v>
      </c>
      <c r="D224" s="1">
        <v>10339</v>
      </c>
      <c r="E224" s="2">
        <v>95.233392091667255</v>
      </c>
      <c r="F224" s="3">
        <v>242.00216504874305</v>
      </c>
      <c r="G224" s="3">
        <v>2585.4553786056131</v>
      </c>
      <c r="H224" s="2">
        <v>0.75469769695163635</v>
      </c>
      <c r="I224" s="4">
        <v>5.0952942349076533E-2</v>
      </c>
      <c r="J224" s="4">
        <v>6.7867351345653583E-4</v>
      </c>
      <c r="K224" s="4">
        <v>0.23357089212090396</v>
      </c>
      <c r="L224" s="4">
        <v>3.5438338338092813E-3</v>
      </c>
      <c r="M224" s="4">
        <v>3.2891612819455504E-2</v>
      </c>
      <c r="N224" s="4">
        <v>3.0172067222208215E-4</v>
      </c>
      <c r="O224" s="4">
        <v>0.60459599596216018</v>
      </c>
      <c r="P224" s="4">
        <v>1.1018410309432876E-2</v>
      </c>
      <c r="Q224" s="4">
        <v>2.5596623270985193E-4</v>
      </c>
      <c r="R224" s="4">
        <v>10.662078924628672</v>
      </c>
      <c r="S224" s="2">
        <v>1</v>
      </c>
      <c r="T224" s="3">
        <v>238.95500000000001</v>
      </c>
      <c r="U224" s="1">
        <v>62.03</v>
      </c>
      <c r="V224" s="3">
        <v>213.14223248951825</v>
      </c>
      <c r="W224" s="1">
        <v>2.9206167476071783</v>
      </c>
      <c r="X224" s="3">
        <v>208.62053160983146</v>
      </c>
      <c r="Y224" s="1">
        <v>1.8864456997841086</v>
      </c>
      <c r="Z224" s="3">
        <v>221.48862803382224</v>
      </c>
      <c r="AA224" s="1">
        <v>5.1172638450470949</v>
      </c>
      <c r="AB224" s="1">
        <v>1</v>
      </c>
      <c r="AC224" s="1" t="s">
        <v>33</v>
      </c>
    </row>
    <row r="225" spans="1:29" s="19" customFormat="1" ht="12">
      <c r="A225" s="19" t="str">
        <f t="shared" si="5"/>
        <v>Rep</v>
      </c>
      <c r="B225" s="19" t="s">
        <v>434</v>
      </c>
      <c r="C225" s="19" t="s">
        <v>435</v>
      </c>
      <c r="D225" s="19">
        <v>11644</v>
      </c>
      <c r="E225" s="20">
        <v>69.059371409370286</v>
      </c>
      <c r="F225" s="22">
        <v>200.33861761574514</v>
      </c>
      <c r="G225" s="22">
        <v>751.04200934793312</v>
      </c>
      <c r="H225" s="20">
        <v>0.17875068329050858</v>
      </c>
      <c r="I225" s="23">
        <v>5.7605260600743925E-2</v>
      </c>
      <c r="J225" s="23">
        <v>9.8271079607378277E-4</v>
      </c>
      <c r="K225" s="23">
        <v>0.62379824538545969</v>
      </c>
      <c r="L225" s="23">
        <v>1.133528424684334E-2</v>
      </c>
      <c r="M225" s="23">
        <v>7.8173724687371715E-2</v>
      </c>
      <c r="N225" s="23">
        <v>6.9113531421824696E-4</v>
      </c>
      <c r="O225" s="23">
        <v>0.48653491633905177</v>
      </c>
      <c r="P225" s="23">
        <v>2.5268817113424012E-2</v>
      </c>
      <c r="Q225" s="23">
        <v>5.6303179305487001E-4</v>
      </c>
      <c r="R225" s="23">
        <v>3.8316693418972907</v>
      </c>
      <c r="S225" s="20">
        <v>1</v>
      </c>
      <c r="T225" s="22">
        <v>522.26</v>
      </c>
      <c r="U225" s="19">
        <v>37.032499999999999</v>
      </c>
      <c r="V225" s="22">
        <v>492.22521285970322</v>
      </c>
      <c r="W225" s="19">
        <v>7.0960053654389554</v>
      </c>
      <c r="X225" s="22">
        <v>485.21266159096149</v>
      </c>
      <c r="Y225" s="19">
        <v>4.1406050666361471</v>
      </c>
      <c r="Z225" s="22">
        <v>504.39290155704748</v>
      </c>
      <c r="AA225" s="19">
        <v>11.099652117287974</v>
      </c>
      <c r="AB225" s="19">
        <v>1</v>
      </c>
      <c r="AC225" s="19" t="s">
        <v>20</v>
      </c>
    </row>
    <row r="226" spans="1:29" s="19" customFormat="1" ht="12">
      <c r="A226" s="19" t="str">
        <f t="shared" si="5"/>
        <v>Rep</v>
      </c>
      <c r="B226" s="19" t="s">
        <v>436</v>
      </c>
      <c r="C226" s="19" t="s">
        <v>437</v>
      </c>
      <c r="D226" s="19">
        <v>9260</v>
      </c>
      <c r="E226" s="21">
        <v>56.902083530771364</v>
      </c>
      <c r="F226" s="22">
        <v>841.1856270402385</v>
      </c>
      <c r="G226" s="22">
        <v>388.42329182491767</v>
      </c>
      <c r="H226" s="24">
        <v>0</v>
      </c>
      <c r="I226" s="23">
        <v>5.8347733267814866E-2</v>
      </c>
      <c r="J226" s="23">
        <v>1.1234214367709142E-3</v>
      </c>
      <c r="K226" s="23">
        <v>0.64527204482180756</v>
      </c>
      <c r="L226" s="23">
        <v>1.2518039125053471E-2</v>
      </c>
      <c r="M226" s="23">
        <v>8.0023946176663821E-2</v>
      </c>
      <c r="N226" s="23">
        <v>6.8116688663779799E-4</v>
      </c>
      <c r="O226" s="23">
        <v>0.43877321671350694</v>
      </c>
      <c r="P226" s="23">
        <v>2.637780996828212E-2</v>
      </c>
      <c r="Q226" s="23">
        <v>4.5017771337640868E-4</v>
      </c>
      <c r="R226" s="23">
        <v>0.45645336238469636</v>
      </c>
      <c r="S226" s="20">
        <v>1</v>
      </c>
      <c r="T226" s="22">
        <v>542.63</v>
      </c>
      <c r="U226" s="19">
        <v>40.734999999999999</v>
      </c>
      <c r="V226" s="22">
        <v>505.56505796362234</v>
      </c>
      <c r="W226" s="19">
        <v>7.7331791684575109</v>
      </c>
      <c r="X226" s="22">
        <v>496.26567784770009</v>
      </c>
      <c r="Y226" s="19">
        <v>4.0745504548149611</v>
      </c>
      <c r="Z226" s="22">
        <v>526.24385655247636</v>
      </c>
      <c r="AA226" s="19">
        <v>8.8652489114276314</v>
      </c>
      <c r="AB226" s="19">
        <v>1</v>
      </c>
      <c r="AC226" s="19" t="s">
        <v>20</v>
      </c>
    </row>
    <row r="227" spans="1:29" s="1" customFormat="1" ht="12">
      <c r="A227" s="1" t="str">
        <f t="shared" si="5"/>
        <v>Rep</v>
      </c>
      <c r="B227" s="1" t="s">
        <v>438</v>
      </c>
      <c r="C227" s="1" t="s">
        <v>439</v>
      </c>
      <c r="D227" s="1">
        <v>11564</v>
      </c>
      <c r="E227" s="2">
        <v>68.793365006499471</v>
      </c>
      <c r="F227" s="6">
        <v>95.462783399058779</v>
      </c>
      <c r="G227" s="3">
        <v>1921.1206884960748</v>
      </c>
      <c r="H227" s="2">
        <v>0.17261002421432559</v>
      </c>
      <c r="I227" s="4">
        <v>5.0264988777060517E-2</v>
      </c>
      <c r="J227" s="4">
        <v>7.8115545770732751E-4</v>
      </c>
      <c r="K227" s="4">
        <v>0.22884652850261672</v>
      </c>
      <c r="L227" s="4">
        <v>4.1246988062543337E-3</v>
      </c>
      <c r="M227" s="4">
        <v>3.2892173266191933E-2</v>
      </c>
      <c r="N227" s="4">
        <v>3.3007860771669753E-4</v>
      </c>
      <c r="O227" s="4">
        <v>0.55677137267839638</v>
      </c>
      <c r="P227" s="4">
        <v>1.357140929579158E-2</v>
      </c>
      <c r="Q227" s="4">
        <v>4.7190448995130532E-4</v>
      </c>
      <c r="R227" s="4">
        <v>20.116746151619481</v>
      </c>
      <c r="S227" s="2">
        <v>1</v>
      </c>
      <c r="T227" s="3">
        <v>205.63</v>
      </c>
      <c r="U227" s="1">
        <v>35.177500000000002</v>
      </c>
      <c r="V227" s="3">
        <v>209.24602496499341</v>
      </c>
      <c r="W227" s="1">
        <v>3.4111644006646209</v>
      </c>
      <c r="X227" s="3">
        <v>208.62402943164156</v>
      </c>
      <c r="Y227" s="1">
        <v>2.0631415432426876</v>
      </c>
      <c r="Z227" s="3">
        <v>272.46371984134646</v>
      </c>
      <c r="AA227" s="1">
        <v>9.4105272164788261</v>
      </c>
      <c r="AB227" s="1">
        <v>1</v>
      </c>
      <c r="AC227" s="1" t="s">
        <v>17</v>
      </c>
    </row>
    <row r="228" spans="1:29" s="19" customFormat="1" ht="12">
      <c r="A228" s="19" t="str">
        <f t="shared" si="5"/>
        <v>Rep</v>
      </c>
      <c r="B228" s="19" t="s">
        <v>440</v>
      </c>
      <c r="C228" s="19" t="s">
        <v>441</v>
      </c>
      <c r="D228" s="19">
        <v>13828</v>
      </c>
      <c r="E228" s="21">
        <v>63.461837713885153</v>
      </c>
      <c r="F228" s="22">
        <v>110.42011649819224</v>
      </c>
      <c r="G228" s="22">
        <v>382.14674026734866</v>
      </c>
      <c r="H228" s="20">
        <v>0.67471856569239352</v>
      </c>
      <c r="I228" s="23">
        <v>7.2308609648457797E-2</v>
      </c>
      <c r="J228" s="23">
        <v>1.3758981687749074E-3</v>
      </c>
      <c r="K228" s="23">
        <v>1.4048869788140801</v>
      </c>
      <c r="L228" s="23">
        <v>4.850281909262702E-2</v>
      </c>
      <c r="M228" s="23">
        <v>0.13967724451120186</v>
      </c>
      <c r="N228" s="23">
        <v>3.3225309453647368E-3</v>
      </c>
      <c r="O228" s="23">
        <v>0.6889977147274039</v>
      </c>
      <c r="P228" s="23">
        <v>4.6840170664029436E-2</v>
      </c>
      <c r="Q228" s="23">
        <v>1.561925343777034E-3</v>
      </c>
      <c r="R228" s="23">
        <v>3.3795854491632711</v>
      </c>
      <c r="S228" s="20">
        <v>1</v>
      </c>
      <c r="T228" s="22">
        <v>994.44500000000005</v>
      </c>
      <c r="U228" s="19">
        <v>38.895000000000003</v>
      </c>
      <c r="V228" s="22">
        <v>891.00158216719296</v>
      </c>
      <c r="W228" s="19">
        <v>20.487653151721705</v>
      </c>
      <c r="X228" s="22">
        <v>842.83708925623421</v>
      </c>
      <c r="Y228" s="19">
        <v>18.798910551726127</v>
      </c>
      <c r="Z228" s="22">
        <v>925.24033682419758</v>
      </c>
      <c r="AA228" s="19">
        <v>30.15741339893675</v>
      </c>
      <c r="AB228" s="19">
        <v>1</v>
      </c>
      <c r="AC228" s="19" t="s">
        <v>92</v>
      </c>
    </row>
    <row r="229" spans="1:29" s="1" customFormat="1" ht="12">
      <c r="A229" s="1" t="str">
        <f t="shared" si="5"/>
        <v>Rep</v>
      </c>
      <c r="B229" s="1" t="s">
        <v>442</v>
      </c>
      <c r="C229" s="1" t="s">
        <v>443</v>
      </c>
      <c r="D229" s="1">
        <v>13742</v>
      </c>
      <c r="E229" s="2">
        <v>21.176991979928506</v>
      </c>
      <c r="F229" s="6">
        <v>74.280093321868122</v>
      </c>
      <c r="G229" s="3">
        <v>547.56457642408589</v>
      </c>
      <c r="H229" s="8">
        <v>0</v>
      </c>
      <c r="I229" s="4">
        <v>5.2649448429479696E-2</v>
      </c>
      <c r="J229" s="4">
        <v>2.385381357857565E-3</v>
      </c>
      <c r="K229" s="4">
        <v>0.24132435972127284</v>
      </c>
      <c r="L229" s="4">
        <v>1.1448065899536715E-2</v>
      </c>
      <c r="M229" s="4">
        <v>3.3165855606925455E-2</v>
      </c>
      <c r="N229" s="4">
        <v>4.8274757465299598E-4</v>
      </c>
      <c r="O229" s="4">
        <v>0.30683008245846816</v>
      </c>
      <c r="P229" s="4">
        <v>1.7336578061094524E-2</v>
      </c>
      <c r="Q229" s="4">
        <v>8.4263848485110256E-4</v>
      </c>
      <c r="R229" s="4">
        <v>7.24102496979026</v>
      </c>
      <c r="S229" s="2">
        <v>1</v>
      </c>
      <c r="T229" s="3">
        <v>322.27999999999997</v>
      </c>
      <c r="U229" s="1">
        <v>103.69</v>
      </c>
      <c r="V229" s="3">
        <v>219.50433234481565</v>
      </c>
      <c r="W229" s="1">
        <v>9.3655204532503102</v>
      </c>
      <c r="X229" s="3">
        <v>210.33189020647086</v>
      </c>
      <c r="Y229" s="1">
        <v>3.014232844374229</v>
      </c>
      <c r="Z229" s="3">
        <v>347.40806858168241</v>
      </c>
      <c r="AA229" s="1">
        <v>16.741363556756706</v>
      </c>
      <c r="AB229" s="1">
        <v>1</v>
      </c>
      <c r="AC229" s="1" t="s">
        <v>41</v>
      </c>
    </row>
    <row r="230" spans="1:29" s="1" customFormat="1" ht="12">
      <c r="A230" s="1" t="str">
        <f t="shared" si="5"/>
        <v>Rep</v>
      </c>
      <c r="B230" s="1" t="s">
        <v>444</v>
      </c>
      <c r="C230" s="1" t="s">
        <v>445</v>
      </c>
      <c r="D230" s="1">
        <v>11218</v>
      </c>
      <c r="E230" s="2">
        <v>51.659224905080258</v>
      </c>
      <c r="F230" s="6">
        <v>81.680206499520907</v>
      </c>
      <c r="G230" s="3">
        <v>1461.7716728459036</v>
      </c>
      <c r="H230" s="2">
        <v>0.48279052949424217</v>
      </c>
      <c r="I230" s="4">
        <v>4.9530297160467016E-2</v>
      </c>
      <c r="J230" s="4">
        <v>8.7662744950425743E-4</v>
      </c>
      <c r="K230" s="4">
        <v>0.2257965179127529</v>
      </c>
      <c r="L230" s="4">
        <v>4.4762156717728574E-3</v>
      </c>
      <c r="M230" s="4">
        <v>3.3010348116384904E-2</v>
      </c>
      <c r="N230" s="4">
        <v>3.5395099115286487E-4</v>
      </c>
      <c r="O230" s="4">
        <v>0.54087793560234054</v>
      </c>
      <c r="P230" s="4">
        <v>1.0062874348603496E-2</v>
      </c>
      <c r="Q230" s="4">
        <v>4.4175627113312996E-4</v>
      </c>
      <c r="R230" s="4">
        <v>17.343257152064947</v>
      </c>
      <c r="S230" s="2">
        <v>1</v>
      </c>
      <c r="T230" s="3">
        <v>172.30500000000001</v>
      </c>
      <c r="U230" s="1">
        <v>40.732500000000002</v>
      </c>
      <c r="V230" s="3">
        <v>206.72270031008401</v>
      </c>
      <c r="W230" s="1">
        <v>3.710516897561611</v>
      </c>
      <c r="X230" s="3">
        <v>209.36153182896956</v>
      </c>
      <c r="Y230" s="1">
        <v>2.2116928014990118</v>
      </c>
      <c r="Z230" s="3">
        <v>202.37656889143682</v>
      </c>
      <c r="AA230" s="1">
        <v>8.8399236079534624</v>
      </c>
      <c r="AB230" s="1">
        <v>1</v>
      </c>
      <c r="AC230" s="1" t="s">
        <v>20</v>
      </c>
    </row>
    <row r="231" spans="1:29" s="19" customFormat="1" ht="12">
      <c r="A231" s="19" t="str">
        <f t="shared" si="5"/>
        <v>Rep</v>
      </c>
      <c r="B231" s="19" t="s">
        <v>446</v>
      </c>
      <c r="C231" s="19" t="s">
        <v>447</v>
      </c>
      <c r="D231" s="19">
        <v>9974</v>
      </c>
      <c r="E231" s="21">
        <v>74.531219923334348</v>
      </c>
      <c r="F231" s="22">
        <v>158.11160175294233</v>
      </c>
      <c r="G231" s="21">
        <v>98.428226567999133</v>
      </c>
      <c r="H231" s="24">
        <v>0</v>
      </c>
      <c r="I231" s="23">
        <v>0.19744328178167778</v>
      </c>
      <c r="J231" s="23">
        <v>2.8371888317796404E-3</v>
      </c>
      <c r="K231" s="23">
        <v>12.188810572427329</v>
      </c>
      <c r="L231" s="23">
        <v>0.20165333830933133</v>
      </c>
      <c r="M231" s="23">
        <v>0.44709336953753914</v>
      </c>
      <c r="N231" s="23">
        <v>4.599055012185391E-3</v>
      </c>
      <c r="O231" s="23">
        <v>0.62176502220849272</v>
      </c>
      <c r="P231" s="23">
        <v>0.12422764872889029</v>
      </c>
      <c r="Q231" s="23">
        <v>2.19266133202799E-3</v>
      </c>
      <c r="R231" s="23">
        <v>0.6056949943900336</v>
      </c>
      <c r="S231" s="20">
        <v>1</v>
      </c>
      <c r="T231" s="22">
        <v>2805.25</v>
      </c>
      <c r="U231" s="19">
        <v>22.682499999999891</v>
      </c>
      <c r="V231" s="22">
        <v>2619.0473536052527</v>
      </c>
      <c r="W231" s="19">
        <v>15.62674926773337</v>
      </c>
      <c r="X231" s="22">
        <v>2382.3173044627779</v>
      </c>
      <c r="Y231" s="19">
        <v>20.52791042108549</v>
      </c>
      <c r="Z231" s="22">
        <v>2366.7764612526189</v>
      </c>
      <c r="AA231" s="19">
        <v>39.421350020094387</v>
      </c>
      <c r="AB231" s="19">
        <v>1</v>
      </c>
      <c r="AC231" s="19" t="s">
        <v>286</v>
      </c>
    </row>
    <row r="232" spans="1:29" s="1" customFormat="1" ht="12">
      <c r="A232" s="1" t="str">
        <f t="shared" si="5"/>
        <v>Rep</v>
      </c>
      <c r="B232" s="1" t="s">
        <v>448</v>
      </c>
      <c r="C232" s="1" t="s">
        <v>449</v>
      </c>
      <c r="D232" s="1">
        <v>12881</v>
      </c>
      <c r="E232" s="2">
        <v>23.200357972941273</v>
      </c>
      <c r="F232" s="6">
        <v>26.922752204094092</v>
      </c>
      <c r="G232" s="3">
        <v>659.7716622583057</v>
      </c>
      <c r="H232" s="2">
        <v>0.42801839432131439</v>
      </c>
      <c r="I232" s="4">
        <v>4.9871123429052241E-2</v>
      </c>
      <c r="J232" s="4">
        <v>1.2520431231669204E-3</v>
      </c>
      <c r="K232" s="4">
        <v>0.22410276229813003</v>
      </c>
      <c r="L232" s="4">
        <v>5.7564557746050057E-3</v>
      </c>
      <c r="M232" s="4">
        <v>3.2726762335563216E-2</v>
      </c>
      <c r="N232" s="4">
        <v>3.8422774525798142E-4</v>
      </c>
      <c r="O232" s="4">
        <v>0.45706473761619937</v>
      </c>
      <c r="P232" s="4">
        <v>1.1307600131624199E-2</v>
      </c>
      <c r="Q232" s="4">
        <v>6.0226888517965645E-4</v>
      </c>
      <c r="R232" s="4">
        <v>23.967343510308172</v>
      </c>
      <c r="S232" s="2">
        <v>1</v>
      </c>
      <c r="T232" s="3">
        <v>190.82</v>
      </c>
      <c r="U232" s="1">
        <v>63.877499999999998</v>
      </c>
      <c r="V232" s="3">
        <v>205.31871522763797</v>
      </c>
      <c r="W232" s="1">
        <v>4.7769728816616537</v>
      </c>
      <c r="X232" s="3">
        <v>207.59159566277651</v>
      </c>
      <c r="Y232" s="1">
        <v>2.4010176357357715</v>
      </c>
      <c r="Z232" s="3">
        <v>227.26926947958657</v>
      </c>
      <c r="AA232" s="1">
        <v>12.037085712383288</v>
      </c>
      <c r="AB232" s="1">
        <v>1</v>
      </c>
      <c r="AC232" s="1" t="s">
        <v>20</v>
      </c>
    </row>
    <row r="233" spans="1:29" s="1" customFormat="1" ht="12">
      <c r="A233" s="1" t="str">
        <f t="shared" si="5"/>
        <v>Rep</v>
      </c>
      <c r="B233" s="1" t="s">
        <v>450</v>
      </c>
      <c r="C233" s="1" t="s">
        <v>451</v>
      </c>
      <c r="D233" s="1">
        <v>11635</v>
      </c>
      <c r="E233" s="2">
        <v>91.070145529239568</v>
      </c>
      <c r="F233" s="3">
        <v>200.56529089382229</v>
      </c>
      <c r="G233" s="3">
        <v>2551.1821632428209</v>
      </c>
      <c r="H233" s="8">
        <v>0</v>
      </c>
      <c r="I233" s="4">
        <v>5.0749398955766162E-2</v>
      </c>
      <c r="J233" s="4">
        <v>7.9439485701647496E-4</v>
      </c>
      <c r="K233" s="4">
        <v>0.23079264393377627</v>
      </c>
      <c r="L233" s="4">
        <v>4.2971609397308179E-3</v>
      </c>
      <c r="M233" s="4">
        <v>3.2883141723858055E-2</v>
      </c>
      <c r="N233" s="4">
        <v>3.268146638470988E-4</v>
      </c>
      <c r="O233" s="4">
        <v>0.53378771377811784</v>
      </c>
      <c r="P233" s="4">
        <v>1.0675647596973058E-2</v>
      </c>
      <c r="Q233" s="4">
        <v>3.1035041062611019E-4</v>
      </c>
      <c r="R233" s="4">
        <v>12.890238626625553</v>
      </c>
      <c r="S233" s="2">
        <v>1</v>
      </c>
      <c r="T233" s="3">
        <v>227.845</v>
      </c>
      <c r="U233" s="1">
        <v>35.177500000000002</v>
      </c>
      <c r="V233" s="3">
        <v>210.85280783215612</v>
      </c>
      <c r="W233" s="1">
        <v>3.547983176583783</v>
      </c>
      <c r="X233" s="3">
        <v>208.56766215668557</v>
      </c>
      <c r="Y233" s="1">
        <v>2.0428176700377447</v>
      </c>
      <c r="Z233" s="3">
        <v>214.63497154717197</v>
      </c>
      <c r="AA233" s="1">
        <v>6.2066137617531671</v>
      </c>
      <c r="AB233" s="1">
        <v>1</v>
      </c>
      <c r="AC233" s="1" t="s">
        <v>20</v>
      </c>
    </row>
    <row r="234" spans="1:29" s="19" customFormat="1" ht="12">
      <c r="A234" s="19" t="str">
        <f t="shared" si="5"/>
        <v>Rep</v>
      </c>
      <c r="B234" s="19" t="s">
        <v>452</v>
      </c>
      <c r="C234" s="19" t="s">
        <v>453</v>
      </c>
      <c r="D234" s="19">
        <v>11593</v>
      </c>
      <c r="E234" s="20">
        <v>41.345277965041994</v>
      </c>
      <c r="F234" s="21">
        <v>91.24949966173871</v>
      </c>
      <c r="G234" s="22">
        <v>219.81522890330794</v>
      </c>
      <c r="H234" s="20">
        <v>0.63733505920573341</v>
      </c>
      <c r="I234" s="23">
        <v>6.9726592155525763E-2</v>
      </c>
      <c r="J234" s="23">
        <v>1.4825201827204087E-3</v>
      </c>
      <c r="K234" s="23">
        <v>1.4688321860254314</v>
      </c>
      <c r="L234" s="23">
        <v>3.293384108954648E-2</v>
      </c>
      <c r="M234" s="23">
        <v>0.15281551821892905</v>
      </c>
      <c r="N234" s="23">
        <v>1.7047635975914915E-3</v>
      </c>
      <c r="O234" s="23">
        <v>0.4975382789091049</v>
      </c>
      <c r="P234" s="23">
        <v>4.5286953436193732E-2</v>
      </c>
      <c r="Q234" s="23">
        <v>9.7728929551020192E-4</v>
      </c>
      <c r="R234" s="23">
        <v>2.3460471221888906</v>
      </c>
      <c r="S234" s="20">
        <v>1</v>
      </c>
      <c r="T234" s="22">
        <v>920.37</v>
      </c>
      <c r="U234" s="19">
        <v>44.442500000000003</v>
      </c>
      <c r="V234" s="22">
        <v>917.64760080735562</v>
      </c>
      <c r="W234" s="19">
        <v>13.559419295782442</v>
      </c>
      <c r="X234" s="22">
        <v>916.72668454847144</v>
      </c>
      <c r="Y234" s="19">
        <v>9.5456901541038981</v>
      </c>
      <c r="Z234" s="22">
        <v>895.22878851319376</v>
      </c>
      <c r="AA234" s="19">
        <v>18.897389264272761</v>
      </c>
      <c r="AB234" s="19">
        <v>1</v>
      </c>
      <c r="AC234" s="19" t="s">
        <v>17</v>
      </c>
    </row>
    <row r="235" spans="1:29" s="19" customFormat="1" ht="12">
      <c r="A235" s="19" t="str">
        <f t="shared" si="5"/>
        <v>Rep</v>
      </c>
      <c r="B235" s="19" t="s">
        <v>454</v>
      </c>
      <c r="C235" s="19" t="s">
        <v>455</v>
      </c>
      <c r="D235" s="19">
        <v>12676</v>
      </c>
      <c r="E235" s="21">
        <v>239.34583597379398</v>
      </c>
      <c r="F235" s="22">
        <v>110.16528579427326</v>
      </c>
      <c r="G235" s="22">
        <v>1083.6515357041517</v>
      </c>
      <c r="H235" s="20">
        <v>0.26434115662007712</v>
      </c>
      <c r="I235" s="23">
        <v>0.10933417004511242</v>
      </c>
      <c r="J235" s="23">
        <v>5.2872089574489385E-3</v>
      </c>
      <c r="K235" s="23">
        <v>3.0587183258200668</v>
      </c>
      <c r="L235" s="23">
        <v>0.14786014145813628</v>
      </c>
      <c r="M235" s="23">
        <v>0.20172673003967995</v>
      </c>
      <c r="N235" s="23">
        <v>5.0188946286393917E-3</v>
      </c>
      <c r="O235" s="23">
        <v>0.51467490948008876</v>
      </c>
      <c r="P235" s="23">
        <v>6.2229662549924965E-2</v>
      </c>
      <c r="Q235" s="23">
        <v>1.700729466417973E-3</v>
      </c>
      <c r="R235" s="23">
        <v>9.4462004496567396</v>
      </c>
      <c r="S235" s="20">
        <v>1</v>
      </c>
      <c r="T235" s="22">
        <v>1788.58</v>
      </c>
      <c r="U235" s="19">
        <v>87.809999999999945</v>
      </c>
      <c r="V235" s="22">
        <v>1422.4168558456929</v>
      </c>
      <c r="W235" s="19">
        <v>37.003306753076217</v>
      </c>
      <c r="X235" s="22">
        <v>1184.5896161749868</v>
      </c>
      <c r="Y235" s="19">
        <v>26.930419104317966</v>
      </c>
      <c r="Z235" s="22">
        <v>1220.2153450261026</v>
      </c>
      <c r="AA235" s="19">
        <v>32.361676227565098</v>
      </c>
      <c r="AB235" s="19">
        <v>1</v>
      </c>
      <c r="AC235" s="19" t="s">
        <v>456</v>
      </c>
    </row>
    <row r="236" spans="1:29" s="1" customFormat="1" ht="12">
      <c r="A236" s="1" t="str">
        <f t="shared" si="5"/>
        <v>Rep</v>
      </c>
      <c r="B236" s="1" t="s">
        <v>457</v>
      </c>
      <c r="C236" s="1" t="s">
        <v>458</v>
      </c>
      <c r="D236" s="1">
        <v>12003</v>
      </c>
      <c r="E236" s="2">
        <v>93.148314558254455</v>
      </c>
      <c r="F236" s="3">
        <v>103.11835806116987</v>
      </c>
      <c r="G236" s="3">
        <v>2644.3148929090862</v>
      </c>
      <c r="H236" s="8">
        <v>0</v>
      </c>
      <c r="I236" s="4">
        <v>4.9768835472034485E-2</v>
      </c>
      <c r="J236" s="4">
        <v>7.3681989941582523E-4</v>
      </c>
      <c r="K236" s="4">
        <v>0.22385964275315867</v>
      </c>
      <c r="L236" s="4">
        <v>3.5111793415526244E-3</v>
      </c>
      <c r="M236" s="4">
        <v>3.2588385806270964E-2</v>
      </c>
      <c r="N236" s="4">
        <v>2.7218588947458647E-4</v>
      </c>
      <c r="O236" s="4">
        <v>0.53250728252660584</v>
      </c>
      <c r="P236" s="4">
        <v>1.0306756199944032E-2</v>
      </c>
      <c r="Q236" s="4">
        <v>3.2521958048110396E-4</v>
      </c>
      <c r="R236" s="4">
        <v>26.015892388659989</v>
      </c>
      <c r="S236" s="2">
        <v>1</v>
      </c>
      <c r="T236" s="3">
        <v>183.41499999999999</v>
      </c>
      <c r="U236" s="1">
        <v>33.327500000000001</v>
      </c>
      <c r="V236" s="3">
        <v>205.11702955944179</v>
      </c>
      <c r="W236" s="1">
        <v>2.9164098765289901</v>
      </c>
      <c r="X236" s="3">
        <v>206.72777357437744</v>
      </c>
      <c r="Y236" s="1">
        <v>1.7029102008343702</v>
      </c>
      <c r="Z236" s="3">
        <v>207.25626578538316</v>
      </c>
      <c r="AA236" s="1">
        <v>6.5063530456523457</v>
      </c>
      <c r="AB236" s="1">
        <v>1</v>
      </c>
      <c r="AC236" s="1" t="s">
        <v>17</v>
      </c>
    </row>
    <row r="237" spans="1:29" s="19" customFormat="1" ht="12">
      <c r="A237" s="19" t="str">
        <f t="shared" si="5"/>
        <v>Rep</v>
      </c>
      <c r="B237" s="19" t="s">
        <v>459</v>
      </c>
      <c r="C237" s="19" t="s">
        <v>460</v>
      </c>
      <c r="D237" s="19">
        <v>10628</v>
      </c>
      <c r="E237" s="21">
        <v>62.369108544621255</v>
      </c>
      <c r="F237" s="22">
        <v>310.02475088611669</v>
      </c>
      <c r="G237" s="22">
        <v>390.15821192677362</v>
      </c>
      <c r="H237" s="20">
        <v>0.2477871302887252</v>
      </c>
      <c r="I237" s="23">
        <v>6.5350078147377436E-2</v>
      </c>
      <c r="J237" s="23">
        <v>1.1015044344054056E-3</v>
      </c>
      <c r="K237" s="23">
        <v>1.0707897377151656</v>
      </c>
      <c r="L237" s="23">
        <v>2.0098117936294076E-2</v>
      </c>
      <c r="M237" s="23">
        <v>0.11850373649826446</v>
      </c>
      <c r="N237" s="23">
        <v>1.1012780563559902E-3</v>
      </c>
      <c r="O237" s="23">
        <v>0.4951237415307771</v>
      </c>
      <c r="P237" s="23">
        <v>3.6898500985771396E-2</v>
      </c>
      <c r="Q237" s="23">
        <v>6.4533230873456957E-4</v>
      </c>
      <c r="R237" s="23">
        <v>1.2267463487119938</v>
      </c>
      <c r="S237" s="20">
        <v>1</v>
      </c>
      <c r="T237" s="22">
        <v>787.04</v>
      </c>
      <c r="U237" s="19">
        <v>35.182499999999997</v>
      </c>
      <c r="V237" s="22">
        <v>739.12783705443087</v>
      </c>
      <c r="W237" s="19">
        <v>9.8676420519140393</v>
      </c>
      <c r="X237" s="22">
        <v>721.94580226072105</v>
      </c>
      <c r="Y237" s="19">
        <v>6.3590965809030342</v>
      </c>
      <c r="Z237" s="22">
        <v>732.37083197593654</v>
      </c>
      <c r="AA237" s="19">
        <v>12.579441482910871</v>
      </c>
      <c r="AB237" s="19">
        <v>1</v>
      </c>
      <c r="AC237" s="19" t="s">
        <v>33</v>
      </c>
    </row>
    <row r="238" spans="1:29" s="19" customFormat="1" ht="12">
      <c r="A238" s="19" t="str">
        <f t="shared" si="5"/>
        <v>Rep</v>
      </c>
      <c r="B238" s="19" t="s">
        <v>461</v>
      </c>
      <c r="C238" s="19" t="s">
        <v>462</v>
      </c>
      <c r="D238" s="19">
        <v>9671</v>
      </c>
      <c r="E238" s="20">
        <v>24.013992488037751</v>
      </c>
      <c r="F238" s="21">
        <v>93.626052392614596</v>
      </c>
      <c r="G238" s="22">
        <v>149.01781903154099</v>
      </c>
      <c r="H238" s="20">
        <v>0.37394352600499053</v>
      </c>
      <c r="I238" s="23">
        <v>6.6001632201745347E-2</v>
      </c>
      <c r="J238" s="23">
        <v>1.5668013922805774E-3</v>
      </c>
      <c r="K238" s="23">
        <v>1.1603189664465994</v>
      </c>
      <c r="L238" s="23">
        <v>2.9176331820627812E-2</v>
      </c>
      <c r="M238" s="23">
        <v>0.12812284277792291</v>
      </c>
      <c r="N238" s="23">
        <v>1.7402971335448748E-3</v>
      </c>
      <c r="O238" s="23">
        <v>0.54018626864080144</v>
      </c>
      <c r="P238" s="23">
        <v>3.9587694849167632E-2</v>
      </c>
      <c r="Q238" s="23">
        <v>9.4768316458604851E-4</v>
      </c>
      <c r="R238" s="23">
        <v>1.5524548884721063</v>
      </c>
      <c r="S238" s="20">
        <v>1</v>
      </c>
      <c r="T238" s="22">
        <v>805.55499999999995</v>
      </c>
      <c r="U238" s="19">
        <v>44.284999999999997</v>
      </c>
      <c r="V238" s="22">
        <v>782.10476767547073</v>
      </c>
      <c r="W238" s="19">
        <v>13.723632403653321</v>
      </c>
      <c r="X238" s="22">
        <v>777.1477860967907</v>
      </c>
      <c r="Y238" s="19">
        <v>9.9534027438206234</v>
      </c>
      <c r="Z238" s="22">
        <v>784.72334081605356</v>
      </c>
      <c r="AA238" s="19">
        <v>18.425370622055333</v>
      </c>
      <c r="AB238" s="19">
        <v>1</v>
      </c>
      <c r="AC238" s="19" t="s">
        <v>17</v>
      </c>
    </row>
    <row r="239" spans="1:29" s="1" customFormat="1" ht="12">
      <c r="A239" s="1" t="str">
        <f t="shared" si="5"/>
        <v>Rep</v>
      </c>
      <c r="B239" s="1" t="s">
        <v>463</v>
      </c>
      <c r="C239" s="1" t="s">
        <v>464</v>
      </c>
      <c r="D239" s="1">
        <v>11203</v>
      </c>
      <c r="E239" s="2">
        <v>154.58890237425894</v>
      </c>
      <c r="F239" s="3">
        <v>263.95031940725084</v>
      </c>
      <c r="G239" s="3">
        <v>4272.2920584248614</v>
      </c>
      <c r="H239" s="2">
        <v>0.81911775346372773</v>
      </c>
      <c r="I239" s="4">
        <v>4.9583161611852292E-2</v>
      </c>
      <c r="J239" s="4">
        <v>7.0685463380294202E-4</v>
      </c>
      <c r="K239" s="4">
        <v>0.22573404566888805</v>
      </c>
      <c r="L239" s="4">
        <v>3.6601789419342906E-3</v>
      </c>
      <c r="M239" s="4">
        <v>3.2926612673725014E-2</v>
      </c>
      <c r="N239" s="4">
        <v>3.141066807689309E-4</v>
      </c>
      <c r="O239" s="4">
        <v>0.58833524442539864</v>
      </c>
      <c r="P239" s="4">
        <v>1.091060595748553E-2</v>
      </c>
      <c r="Q239" s="4">
        <v>2.6412238602094382E-4</v>
      </c>
      <c r="R239" s="4">
        <v>15.739179400160202</v>
      </c>
      <c r="S239" s="2">
        <v>1</v>
      </c>
      <c r="T239" s="3">
        <v>176.01</v>
      </c>
      <c r="U239" s="1">
        <v>33.325000000000003</v>
      </c>
      <c r="V239" s="3">
        <v>206.67095038807574</v>
      </c>
      <c r="W239" s="1">
        <v>3.0353025535399403</v>
      </c>
      <c r="X239" s="3">
        <v>208.83896666299657</v>
      </c>
      <c r="Y239" s="1">
        <v>1.9635563465291048</v>
      </c>
      <c r="Z239" s="3">
        <v>219.33329402514823</v>
      </c>
      <c r="AA239" s="1">
        <v>5.2808843431526267</v>
      </c>
      <c r="AB239" s="1">
        <v>1</v>
      </c>
      <c r="AC239" s="1" t="s">
        <v>20</v>
      </c>
    </row>
    <row r="242" spans="1:29" ht="20.25">
      <c r="A242" s="132" t="s">
        <v>938</v>
      </c>
      <c r="B242" s="132"/>
      <c r="C242" s="132"/>
    </row>
    <row r="243" spans="1:29" s="17" customFormat="1" ht="14.25">
      <c r="A243" s="1" t="str">
        <f t="shared" ref="A243:A266" si="6">IF(C243=91500,"std",IF(C243="GJ-1","std",IF(C243="YS-1","std",IF(C243="91500std","std",IF(C243="SRM 610","std",IF(C243="BCR-2G","std",IF(C243="BHVO-2G","std",IF(C243="BIR-1G","std","Rep"))))))))</f>
        <v>Rep</v>
      </c>
      <c r="B243" s="1" t="s">
        <v>466</v>
      </c>
      <c r="C243" s="1" t="s">
        <v>467</v>
      </c>
      <c r="D243" s="1">
        <v>10842</v>
      </c>
      <c r="E243" s="2">
        <v>61.958862988589857</v>
      </c>
      <c r="F243" s="3">
        <v>163.34913814130758</v>
      </c>
      <c r="G243" s="3">
        <v>1802.7182614098977</v>
      </c>
      <c r="H243" s="8">
        <v>0.67948536970794304</v>
      </c>
      <c r="I243" s="4">
        <v>5.0166347390920171E-2</v>
      </c>
      <c r="J243" s="4">
        <v>8.3585439277665075E-4</v>
      </c>
      <c r="K243" s="4">
        <v>0.2309652629083051</v>
      </c>
      <c r="L243" s="4">
        <v>4.1464836852139241E-3</v>
      </c>
      <c r="M243" s="4">
        <v>3.3335896244302526E-2</v>
      </c>
      <c r="N243" s="4">
        <v>2.3833430929450468E-4</v>
      </c>
      <c r="O243" s="4">
        <v>0.39823656739755703</v>
      </c>
      <c r="P243" s="4">
        <v>1.0194353053030058E-2</v>
      </c>
      <c r="Q243" s="4">
        <v>3.4487650767700491E-4</v>
      </c>
      <c r="R243" s="4">
        <v>11.173778782070439</v>
      </c>
      <c r="S243" s="2">
        <v>1</v>
      </c>
      <c r="T243" s="3">
        <v>211.185</v>
      </c>
      <c r="U243" s="1">
        <v>38.880000000000003</v>
      </c>
      <c r="V243" s="3">
        <v>210.99520557257361</v>
      </c>
      <c r="W243" s="1">
        <v>3.4233070066762243</v>
      </c>
      <c r="X243" s="3">
        <v>211.39276748645804</v>
      </c>
      <c r="Y243" s="1">
        <v>1.4912122224641133</v>
      </c>
      <c r="Z243" s="3">
        <v>205.007399828281</v>
      </c>
      <c r="AA243" s="1">
        <v>6.9003778542886831</v>
      </c>
      <c r="AB243" s="1">
        <v>1</v>
      </c>
      <c r="AC243" s="1" t="s">
        <v>17</v>
      </c>
    </row>
    <row r="244" spans="1:29" s="17" customFormat="1" ht="14.25">
      <c r="A244" s="1" t="str">
        <f t="shared" si="6"/>
        <v>Rep</v>
      </c>
      <c r="B244" s="1" t="s">
        <v>468</v>
      </c>
      <c r="C244" s="1" t="s">
        <v>469</v>
      </c>
      <c r="D244" s="1">
        <v>10817</v>
      </c>
      <c r="E244" s="2">
        <v>96.507398772120723</v>
      </c>
      <c r="F244" s="3">
        <v>236.64907184128819</v>
      </c>
      <c r="G244" s="3">
        <v>2777.2723086611213</v>
      </c>
      <c r="H244" s="2">
        <v>2.1323122588633221</v>
      </c>
      <c r="I244" s="4">
        <v>4.9979880854009805E-2</v>
      </c>
      <c r="J244" s="4">
        <v>7.2264163427249227E-4</v>
      </c>
      <c r="K244" s="4">
        <v>0.23431885254016027</v>
      </c>
      <c r="L244" s="4">
        <v>3.8984480650350456E-3</v>
      </c>
      <c r="M244" s="4">
        <v>3.3960355551433397E-2</v>
      </c>
      <c r="N244" s="4">
        <v>3.1320119683951153E-4</v>
      </c>
      <c r="O244" s="4">
        <v>0.55432780524001646</v>
      </c>
      <c r="P244" s="4">
        <v>1.0062853091011442E-2</v>
      </c>
      <c r="Q244" s="4">
        <v>3.9945697517154043E-4</v>
      </c>
      <c r="R244" s="4">
        <v>11.831541447428316</v>
      </c>
      <c r="S244" s="2">
        <v>1</v>
      </c>
      <c r="T244" s="3">
        <v>194.52500000000001</v>
      </c>
      <c r="U244" s="1">
        <v>30.547499999999999</v>
      </c>
      <c r="V244" s="3">
        <v>213.75771084232278</v>
      </c>
      <c r="W244" s="1">
        <v>3.2102580121686541</v>
      </c>
      <c r="X244" s="3">
        <v>215.2872489402682</v>
      </c>
      <c r="Y244" s="1">
        <v>1.9561674927120458</v>
      </c>
      <c r="Z244" s="3">
        <v>202.37614350869796</v>
      </c>
      <c r="AA244" s="1">
        <v>7.9934784184030905</v>
      </c>
      <c r="AB244" s="1">
        <v>1</v>
      </c>
      <c r="AC244" s="1" t="s">
        <v>17</v>
      </c>
    </row>
    <row r="245" spans="1:29" s="16" customFormat="1" ht="14.25">
      <c r="A245" s="12" t="str">
        <f t="shared" si="6"/>
        <v>Rep</v>
      </c>
      <c r="B245" s="12" t="s">
        <v>470</v>
      </c>
      <c r="C245" s="12" t="s">
        <v>471</v>
      </c>
      <c r="D245" s="12">
        <v>11866</v>
      </c>
      <c r="E245" s="13">
        <v>43.524045348705329</v>
      </c>
      <c r="F245" s="14">
        <v>187.09305307059284</v>
      </c>
      <c r="G245" s="14">
        <v>1342.1138181617491</v>
      </c>
      <c r="H245" s="13">
        <v>-7.4293106897416491E-16</v>
      </c>
      <c r="I245" s="15">
        <v>5.4560303334686054E-2</v>
      </c>
      <c r="J245" s="15">
        <v>1.0849967805344229E-3</v>
      </c>
      <c r="K245" s="15">
        <v>0.23321461428769202</v>
      </c>
      <c r="L245" s="15">
        <v>4.3978425110319007E-3</v>
      </c>
      <c r="M245" s="15">
        <v>3.1003604920569281E-2</v>
      </c>
      <c r="N245" s="15">
        <v>2.4343257610580713E-4</v>
      </c>
      <c r="O245" s="15">
        <v>0.4163730289090537</v>
      </c>
      <c r="P245" s="15">
        <v>9.7012770058707825E-3</v>
      </c>
      <c r="Q245" s="15">
        <v>3.9654161273899657E-4</v>
      </c>
      <c r="R245" s="15">
        <v>7.2419119916776138</v>
      </c>
      <c r="S245" s="13">
        <v>1</v>
      </c>
      <c r="T245" s="14">
        <v>394.495</v>
      </c>
      <c r="U245" s="12">
        <v>44.44</v>
      </c>
      <c r="V245" s="14">
        <v>212.84892893663951</v>
      </c>
      <c r="W245" s="12">
        <v>3.6239115007361788</v>
      </c>
      <c r="X245" s="14">
        <v>196.82644033460295</v>
      </c>
      <c r="Y245" s="12">
        <v>1.5257837858020118</v>
      </c>
      <c r="Z245" s="14">
        <v>195.13939899447467</v>
      </c>
      <c r="AA245" s="12">
        <v>7.9379810926167584</v>
      </c>
      <c r="AB245" s="12">
        <v>1</v>
      </c>
      <c r="AC245" s="12" t="s">
        <v>38</v>
      </c>
    </row>
    <row r="246" spans="1:29" s="17" customFormat="1" ht="14.25">
      <c r="A246" s="1" t="str">
        <f t="shared" si="6"/>
        <v>Rep</v>
      </c>
      <c r="B246" s="1" t="s">
        <v>472</v>
      </c>
      <c r="C246" s="1" t="s">
        <v>473</v>
      </c>
      <c r="D246" s="1">
        <v>12896</v>
      </c>
      <c r="E246" s="2">
        <v>164.72716309929714</v>
      </c>
      <c r="F246" s="3">
        <v>141.79623564269642</v>
      </c>
      <c r="G246" s="3">
        <v>4768.0760217320376</v>
      </c>
      <c r="H246" s="2">
        <v>3.0248889463639252</v>
      </c>
      <c r="I246" s="4">
        <v>5.246811990283589E-2</v>
      </c>
      <c r="J246" s="4">
        <v>8.1204362395684347E-4</v>
      </c>
      <c r="K246" s="4">
        <v>0.24621138449397248</v>
      </c>
      <c r="L246" s="4">
        <v>4.03805268222942E-3</v>
      </c>
      <c r="M246" s="4">
        <v>3.4022533146848652E-2</v>
      </c>
      <c r="N246" s="4">
        <v>3.3093271134340517E-4</v>
      </c>
      <c r="O246" s="4">
        <v>0.5930744315694837</v>
      </c>
      <c r="P246" s="4">
        <v>1.7137953209662719E-2</v>
      </c>
      <c r="Q246" s="4">
        <v>8.6896311687414669E-4</v>
      </c>
      <c r="R246" s="4">
        <v>34.307334505964796</v>
      </c>
      <c r="S246" s="2">
        <v>1</v>
      </c>
      <c r="T246" s="3">
        <v>305.61500000000001</v>
      </c>
      <c r="U246" s="1">
        <v>2.7774999999999999</v>
      </c>
      <c r="V246" s="3">
        <v>223.49399040762555</v>
      </c>
      <c r="W246" s="1">
        <v>3.2936163209524145</v>
      </c>
      <c r="X246" s="3">
        <v>215.67489482960886</v>
      </c>
      <c r="Y246" s="1">
        <v>2.0664208092990868</v>
      </c>
      <c r="Z246" s="3">
        <v>343.46144667637606</v>
      </c>
      <c r="AA246" s="1">
        <v>17.267747145243941</v>
      </c>
      <c r="AB246" s="1">
        <v>1</v>
      </c>
      <c r="AC246" s="1" t="s">
        <v>14</v>
      </c>
    </row>
    <row r="247" spans="1:29" s="16" customFormat="1" ht="14.25">
      <c r="A247" s="12" t="str">
        <f t="shared" si="6"/>
        <v>Rep</v>
      </c>
      <c r="B247" s="12" t="s">
        <v>474</v>
      </c>
      <c r="C247" s="12" t="s">
        <v>475</v>
      </c>
      <c r="D247" s="12">
        <v>10808</v>
      </c>
      <c r="E247" s="13">
        <v>34.201289535508693</v>
      </c>
      <c r="F247" s="25">
        <v>47.935701514638779</v>
      </c>
      <c r="G247" s="14">
        <v>318.57955585626985</v>
      </c>
      <c r="H247" s="26">
        <v>6.5120929722530779E-2</v>
      </c>
      <c r="I247" s="15">
        <v>6.3171556652747901E-2</v>
      </c>
      <c r="J247" s="15">
        <v>1.1930456317843E-3</v>
      </c>
      <c r="K247" s="15">
        <v>0.89330204282185732</v>
      </c>
      <c r="L247" s="15">
        <v>2.3346970434995808E-2</v>
      </c>
      <c r="M247" s="15">
        <v>0.102358922947971</v>
      </c>
      <c r="N247" s="15">
        <v>1.8447865558855559E-3</v>
      </c>
      <c r="O247" s="15">
        <v>0.68958564349454943</v>
      </c>
      <c r="P247" s="15">
        <v>3.2302125555354631E-2</v>
      </c>
      <c r="Q247" s="15">
        <v>1.3681097087221952E-3</v>
      </c>
      <c r="R247" s="15">
        <v>6.7300089803181526</v>
      </c>
      <c r="S247" s="13">
        <v>1</v>
      </c>
      <c r="T247" s="14">
        <v>722.23</v>
      </c>
      <c r="U247" s="12">
        <v>40.737499999999997</v>
      </c>
      <c r="V247" s="14">
        <v>648.14176498937582</v>
      </c>
      <c r="W247" s="12">
        <v>12.528798451731737</v>
      </c>
      <c r="X247" s="14">
        <v>628.21826982257437</v>
      </c>
      <c r="Y247" s="12">
        <v>10.793341702227146</v>
      </c>
      <c r="Z247" s="14">
        <v>642.57466468698226</v>
      </c>
      <c r="AA247" s="12">
        <v>26.787260455930305</v>
      </c>
      <c r="AB247" s="12">
        <v>1</v>
      </c>
      <c r="AC247" s="12" t="s">
        <v>14</v>
      </c>
    </row>
    <row r="248" spans="1:29" s="17" customFormat="1" ht="14.25">
      <c r="A248" s="1" t="str">
        <f t="shared" si="6"/>
        <v>Rep</v>
      </c>
      <c r="B248" s="1" t="s">
        <v>476</v>
      </c>
      <c r="C248" s="1" t="s">
        <v>477</v>
      </c>
      <c r="D248" s="1">
        <v>10370</v>
      </c>
      <c r="E248" s="2">
        <v>136.72484186757302</v>
      </c>
      <c r="F248" s="3">
        <v>436.69991642377607</v>
      </c>
      <c r="G248" s="3">
        <v>3882.9546362215451</v>
      </c>
      <c r="H248" s="2">
        <v>2.222764302454082</v>
      </c>
      <c r="I248" s="4">
        <v>5.2899196375087248E-2</v>
      </c>
      <c r="J248" s="4">
        <v>9.0466872893615912E-4</v>
      </c>
      <c r="K248" s="4">
        <v>0.24603966915055323</v>
      </c>
      <c r="L248" s="4">
        <v>4.6895530536238544E-3</v>
      </c>
      <c r="M248" s="4">
        <v>3.3679727877607146E-2</v>
      </c>
      <c r="N248" s="4">
        <v>2.41912496391151E-4</v>
      </c>
      <c r="O248" s="4">
        <v>0.37684556641604777</v>
      </c>
      <c r="P248" s="4">
        <v>1.1301804647681751E-2</v>
      </c>
      <c r="Q248" s="4">
        <v>5.6152887221550722E-4</v>
      </c>
      <c r="R248" s="4">
        <v>9.0106918250030539</v>
      </c>
      <c r="S248" s="2">
        <v>1</v>
      </c>
      <c r="T248" s="3">
        <v>324.13</v>
      </c>
      <c r="U248" s="1">
        <v>38.884999999999998</v>
      </c>
      <c r="V248" s="3">
        <v>223.35407123719301</v>
      </c>
      <c r="W248" s="1">
        <v>3.8244785556783043</v>
      </c>
      <c r="X248" s="3">
        <v>213.53738711271583</v>
      </c>
      <c r="Y248" s="1">
        <v>1.5130572871286561</v>
      </c>
      <c r="Z248" s="3">
        <v>227.15343926061948</v>
      </c>
      <c r="AA248" s="1">
        <v>11.222910673383801</v>
      </c>
      <c r="AB248" s="1">
        <v>1</v>
      </c>
      <c r="AC248" s="1" t="s">
        <v>41</v>
      </c>
    </row>
    <row r="249" spans="1:29" s="16" customFormat="1" ht="14.25">
      <c r="A249" s="12" t="str">
        <f t="shared" si="6"/>
        <v>Rep</v>
      </c>
      <c r="B249" s="12" t="s">
        <v>478</v>
      </c>
      <c r="C249" s="12" t="s">
        <v>479</v>
      </c>
      <c r="D249" s="12">
        <v>10988</v>
      </c>
      <c r="E249" s="13">
        <v>36.018761430030096</v>
      </c>
      <c r="F249" s="25">
        <v>84.247466343656981</v>
      </c>
      <c r="G249" s="14">
        <v>334.48579467362953</v>
      </c>
      <c r="H249" s="13">
        <v>0.67895316175456177</v>
      </c>
      <c r="I249" s="15">
        <v>6.1636430447300064E-2</v>
      </c>
      <c r="J249" s="15">
        <v>1.2729314559339583E-3</v>
      </c>
      <c r="K249" s="15">
        <v>0.84524904976955195</v>
      </c>
      <c r="L249" s="15">
        <v>1.8565573346893072E-2</v>
      </c>
      <c r="M249" s="15">
        <v>9.9427673261996696E-2</v>
      </c>
      <c r="N249" s="15">
        <v>9.727052112217284E-4</v>
      </c>
      <c r="O249" s="15">
        <v>0.44540008087766131</v>
      </c>
      <c r="P249" s="15">
        <v>2.9829336657182785E-2</v>
      </c>
      <c r="Q249" s="15">
        <v>9.6760899944478595E-4</v>
      </c>
      <c r="R249" s="15">
        <v>3.9701781527589248</v>
      </c>
      <c r="S249" s="13">
        <v>1</v>
      </c>
      <c r="T249" s="14">
        <v>661.125</v>
      </c>
      <c r="U249" s="12">
        <v>44.440000000000055</v>
      </c>
      <c r="V249" s="14">
        <v>622.03813241368402</v>
      </c>
      <c r="W249" s="12">
        <v>10.224809412526566</v>
      </c>
      <c r="X249" s="14">
        <v>611.05397175378789</v>
      </c>
      <c r="Y249" s="12">
        <v>5.7129234445536632</v>
      </c>
      <c r="Z249" s="14">
        <v>594.09996861389914</v>
      </c>
      <c r="AA249" s="12">
        <v>18.991043856253789</v>
      </c>
      <c r="AB249" s="12">
        <v>1</v>
      </c>
      <c r="AC249" s="12" t="s">
        <v>20</v>
      </c>
    </row>
    <row r="250" spans="1:29" s="17" customFormat="1" ht="14.25">
      <c r="A250" s="1" t="str">
        <f t="shared" si="6"/>
        <v>Rep</v>
      </c>
      <c r="B250" s="1" t="s">
        <v>480</v>
      </c>
      <c r="C250" s="1" t="s">
        <v>481</v>
      </c>
      <c r="D250" s="1">
        <v>10681</v>
      </c>
      <c r="E250" s="2">
        <v>103.66571251313697</v>
      </c>
      <c r="F250" s="3">
        <v>279.62681044852303</v>
      </c>
      <c r="G250" s="3">
        <v>2982.5949684380716</v>
      </c>
      <c r="H250" s="8">
        <v>0</v>
      </c>
      <c r="I250" s="4">
        <v>5.0638489003965552E-2</v>
      </c>
      <c r="J250" s="4">
        <v>8.8035776609976762E-4</v>
      </c>
      <c r="K250" s="4">
        <v>0.23648618388250631</v>
      </c>
      <c r="L250" s="4">
        <v>4.4862696649957271E-3</v>
      </c>
      <c r="M250" s="4">
        <v>3.387352184518358E-2</v>
      </c>
      <c r="N250" s="4">
        <v>4.0102811709510509E-4</v>
      </c>
      <c r="O250" s="4">
        <v>0.62407224559988195</v>
      </c>
      <c r="P250" s="4">
        <v>9.8970604618010358E-3</v>
      </c>
      <c r="Q250" s="4">
        <v>3.2633011742989887E-4</v>
      </c>
      <c r="R250" s="4">
        <v>10.766993078667211</v>
      </c>
      <c r="S250" s="2">
        <v>1</v>
      </c>
      <c r="T250" s="3">
        <v>233.4</v>
      </c>
      <c r="U250" s="1">
        <v>40.732500000000002</v>
      </c>
      <c r="V250" s="3">
        <v>215.53905097057819</v>
      </c>
      <c r="W250" s="1">
        <v>3.6869686095227783</v>
      </c>
      <c r="X250" s="3">
        <v>214.74584564680055</v>
      </c>
      <c r="Y250" s="1">
        <v>2.5031803401852724</v>
      </c>
      <c r="Z250" s="3">
        <v>199.05821776831269</v>
      </c>
      <c r="AA250" s="1">
        <v>6.5312189973918597</v>
      </c>
      <c r="AB250" s="1">
        <v>1</v>
      </c>
      <c r="AC250" s="1" t="s">
        <v>17</v>
      </c>
    </row>
    <row r="251" spans="1:29" s="17" customFormat="1" ht="14.25">
      <c r="A251" s="1" t="str">
        <f t="shared" si="6"/>
        <v>Rep</v>
      </c>
      <c r="B251" s="1" t="s">
        <v>482</v>
      </c>
      <c r="C251" s="1" t="s">
        <v>483</v>
      </c>
      <c r="D251" s="1">
        <v>14471</v>
      </c>
      <c r="E251" s="2">
        <v>61.827155899706419</v>
      </c>
      <c r="F251" s="6">
        <v>39.225798140651136</v>
      </c>
      <c r="G251" s="3">
        <v>1836.3309936583096</v>
      </c>
      <c r="H251" s="8">
        <v>0</v>
      </c>
      <c r="I251" s="4">
        <v>4.8932690298457274E-2</v>
      </c>
      <c r="J251" s="4">
        <v>8.7391835952645494E-4</v>
      </c>
      <c r="K251" s="4">
        <v>0.22544735585238218</v>
      </c>
      <c r="L251" s="4">
        <v>4.1812256490242313E-3</v>
      </c>
      <c r="M251" s="4">
        <v>3.3400453560436173E-2</v>
      </c>
      <c r="N251" s="4">
        <v>2.6339765309101238E-4</v>
      </c>
      <c r="O251" s="4">
        <v>0.42520765735185029</v>
      </c>
      <c r="P251" s="4">
        <v>9.7156666081425098E-3</v>
      </c>
      <c r="Q251" s="4">
        <v>5.9931085889145886E-4</v>
      </c>
      <c r="R251" s="4">
        <v>47.658286550025224</v>
      </c>
      <c r="S251" s="2">
        <v>1</v>
      </c>
      <c r="T251" s="3">
        <v>146.38</v>
      </c>
      <c r="U251" s="1">
        <v>42.59</v>
      </c>
      <c r="V251" s="3">
        <v>206.43343228160828</v>
      </c>
      <c r="W251" s="1">
        <v>3.4673290726929737</v>
      </c>
      <c r="X251" s="3">
        <v>211.79549248663363</v>
      </c>
      <c r="Y251" s="1">
        <v>1.6470660171832785</v>
      </c>
      <c r="Z251" s="3">
        <v>195.42744840259715</v>
      </c>
      <c r="AA251" s="1">
        <v>11.996850561025498</v>
      </c>
      <c r="AB251" s="1">
        <v>1</v>
      </c>
      <c r="AC251" s="1" t="s">
        <v>33</v>
      </c>
    </row>
    <row r="252" spans="1:29" s="17" customFormat="1" ht="14.25">
      <c r="A252" s="1" t="str">
        <f t="shared" si="6"/>
        <v>Rep</v>
      </c>
      <c r="B252" s="1" t="s">
        <v>484</v>
      </c>
      <c r="C252" s="1" t="s">
        <v>485</v>
      </c>
      <c r="D252" s="1">
        <v>10807</v>
      </c>
      <c r="E252" s="2">
        <v>68.126119615221484</v>
      </c>
      <c r="F252" s="3">
        <v>163.23298252456732</v>
      </c>
      <c r="G252" s="3">
        <v>1988.8810325051463</v>
      </c>
      <c r="H252" s="2">
        <v>1.8723304908784806</v>
      </c>
      <c r="I252" s="4">
        <v>5.1531385331502894E-2</v>
      </c>
      <c r="J252" s="4">
        <v>9.8942478790192993E-4</v>
      </c>
      <c r="K252" s="4">
        <v>0.23497061606490804</v>
      </c>
      <c r="L252" s="4">
        <v>4.5065737899885943E-3</v>
      </c>
      <c r="M252" s="4">
        <v>3.3072630793566073E-2</v>
      </c>
      <c r="N252" s="4">
        <v>2.6816228486670456E-4</v>
      </c>
      <c r="O252" s="4">
        <v>0.42276207780814784</v>
      </c>
      <c r="P252" s="4">
        <v>1.0969526662569852E-2</v>
      </c>
      <c r="Q252" s="4">
        <v>5.5388917604744605E-4</v>
      </c>
      <c r="R252" s="4">
        <v>12.319025696956292</v>
      </c>
      <c r="S252" s="2">
        <v>1</v>
      </c>
      <c r="T252" s="3">
        <v>264.88</v>
      </c>
      <c r="U252" s="1">
        <v>44.44</v>
      </c>
      <c r="V252" s="3">
        <v>214.29372710250013</v>
      </c>
      <c r="W252" s="1">
        <v>3.7081335592612494</v>
      </c>
      <c r="X252" s="3">
        <v>209.75018992034433</v>
      </c>
      <c r="Y252" s="1">
        <v>1.6771722491598715</v>
      </c>
      <c r="Z252" s="3">
        <v>220.51132503664965</v>
      </c>
      <c r="AA252" s="1">
        <v>11.073859536112272</v>
      </c>
      <c r="AB252" s="1">
        <v>1</v>
      </c>
      <c r="AC252" s="1" t="s">
        <v>33</v>
      </c>
    </row>
    <row r="253" spans="1:29" s="17" customFormat="1" ht="14.25">
      <c r="A253" s="1" t="str">
        <f t="shared" si="6"/>
        <v>Rep</v>
      </c>
      <c r="B253" s="1" t="s">
        <v>486</v>
      </c>
      <c r="C253" s="1" t="s">
        <v>487</v>
      </c>
      <c r="D253" s="1">
        <v>12941</v>
      </c>
      <c r="E253" s="2">
        <v>168.00889889177998</v>
      </c>
      <c r="F253" s="3">
        <v>183.05747063628127</v>
      </c>
      <c r="G253" s="3">
        <v>4838.1200827056564</v>
      </c>
      <c r="H253" s="2">
        <v>1.5493451278684798</v>
      </c>
      <c r="I253" s="4">
        <v>5.0766610799793457E-2</v>
      </c>
      <c r="J253" s="4">
        <v>8.2785736673594281E-4</v>
      </c>
      <c r="K253" s="4">
        <v>0.23822174607043456</v>
      </c>
      <c r="L253" s="4">
        <v>4.2414451977054127E-3</v>
      </c>
      <c r="M253" s="4">
        <v>3.3997906624714268E-2</v>
      </c>
      <c r="N253" s="4">
        <v>2.6877026589348382E-4</v>
      </c>
      <c r="O253" s="4">
        <v>0.44401392214036212</v>
      </c>
      <c r="P253" s="4">
        <v>1.1223875472148344E-2</v>
      </c>
      <c r="Q253" s="4">
        <v>4.4511291080348607E-4</v>
      </c>
      <c r="R253" s="4">
        <v>28.029328781566349</v>
      </c>
      <c r="S253" s="2">
        <v>1</v>
      </c>
      <c r="T253" s="3">
        <v>231.55</v>
      </c>
      <c r="U253" s="1">
        <v>71.284999999999997</v>
      </c>
      <c r="V253" s="3">
        <v>216.96326810835717</v>
      </c>
      <c r="W253" s="1">
        <v>3.4812539246111061</v>
      </c>
      <c r="X253" s="3">
        <v>215.52136369568211</v>
      </c>
      <c r="Y253" s="1">
        <v>1.6796731108737621</v>
      </c>
      <c r="Z253" s="3">
        <v>225.59585973416191</v>
      </c>
      <c r="AA253" s="1">
        <v>8.8968664945124463</v>
      </c>
      <c r="AB253" s="1">
        <v>1</v>
      </c>
      <c r="AC253" s="1" t="s">
        <v>17</v>
      </c>
    </row>
    <row r="254" spans="1:29" s="17" customFormat="1" ht="14.25">
      <c r="A254" s="1" t="str">
        <f t="shared" si="6"/>
        <v>Rep</v>
      </c>
      <c r="B254" s="1" t="s">
        <v>488</v>
      </c>
      <c r="C254" s="1" t="s">
        <v>489</v>
      </c>
      <c r="D254" s="1">
        <v>11124</v>
      </c>
      <c r="E254" s="2">
        <v>90.251098690152958</v>
      </c>
      <c r="F254" s="3">
        <v>239.30562995760749</v>
      </c>
      <c r="G254" s="3">
        <v>2614.8677976088543</v>
      </c>
      <c r="H254" s="2">
        <v>0.92225002450547788</v>
      </c>
      <c r="I254" s="4">
        <v>5.3065704889376807E-2</v>
      </c>
      <c r="J254" s="4">
        <v>1.1079586117432494E-3</v>
      </c>
      <c r="K254" s="4">
        <v>0.24367143605251418</v>
      </c>
      <c r="L254" s="4">
        <v>5.5408309427689706E-3</v>
      </c>
      <c r="M254" s="4">
        <v>3.3272217038461463E-2</v>
      </c>
      <c r="N254" s="4">
        <v>3.3548616574062621E-4</v>
      </c>
      <c r="O254" s="4">
        <v>0.44342747531770232</v>
      </c>
      <c r="P254" s="4">
        <v>1.0407930477880217E-2</v>
      </c>
      <c r="Q254" s="4">
        <v>3.8508309854183196E-4</v>
      </c>
      <c r="R254" s="4">
        <v>11.008118579401028</v>
      </c>
      <c r="S254" s="2">
        <v>1</v>
      </c>
      <c r="T254" s="3">
        <v>331.54</v>
      </c>
      <c r="U254" s="1">
        <v>52.772500000000001</v>
      </c>
      <c r="V254" s="3">
        <v>221.42238970664917</v>
      </c>
      <c r="W254" s="1">
        <v>4.5262607961894616</v>
      </c>
      <c r="X254" s="3">
        <v>210.99549571235553</v>
      </c>
      <c r="Y254" s="1">
        <v>2.0961414862796142</v>
      </c>
      <c r="Z254" s="3">
        <v>209.28026019573562</v>
      </c>
      <c r="AA254" s="1">
        <v>7.703213034289524</v>
      </c>
      <c r="AB254" s="1">
        <v>1</v>
      </c>
      <c r="AC254" s="1" t="s">
        <v>41</v>
      </c>
    </row>
    <row r="255" spans="1:29" s="17" customFormat="1" ht="14.25">
      <c r="A255" s="1" t="str">
        <f t="shared" si="6"/>
        <v>Rep</v>
      </c>
      <c r="B255" s="1" t="s">
        <v>490</v>
      </c>
      <c r="C255" s="1" t="s">
        <v>491</v>
      </c>
      <c r="D255" s="1">
        <v>11130</v>
      </c>
      <c r="E255" s="2">
        <v>52.721098062875463</v>
      </c>
      <c r="F255" s="3">
        <v>108.30926616118849</v>
      </c>
      <c r="G255" s="3">
        <v>1552.0981082690553</v>
      </c>
      <c r="H255" s="2">
        <v>0.82998321998122682</v>
      </c>
      <c r="I255" s="4">
        <v>4.9702906417190107E-2</v>
      </c>
      <c r="J255" s="4">
        <v>9.5212083598868397E-4</v>
      </c>
      <c r="K255" s="4">
        <v>0.22826520485724253</v>
      </c>
      <c r="L255" s="4">
        <v>4.7611255188061957E-3</v>
      </c>
      <c r="M255" s="4">
        <v>3.3316766706070471E-2</v>
      </c>
      <c r="N255" s="4">
        <v>3.9393842960645E-4</v>
      </c>
      <c r="O255" s="4">
        <v>0.56688581017476602</v>
      </c>
      <c r="P255" s="4">
        <v>9.9969509193859989E-3</v>
      </c>
      <c r="Q255" s="4">
        <v>5.0763538324838863E-4</v>
      </c>
      <c r="R255" s="4">
        <v>14.523742059827708</v>
      </c>
      <c r="S255" s="2">
        <v>1</v>
      </c>
      <c r="T255" s="3">
        <v>188.97</v>
      </c>
      <c r="U255" s="1">
        <v>16.662500000000001</v>
      </c>
      <c r="V255" s="3">
        <v>208.76556965564001</v>
      </c>
      <c r="W255" s="1">
        <v>3.9384895183288564</v>
      </c>
      <c r="X255" s="3">
        <v>211.27342771662668</v>
      </c>
      <c r="Y255" s="1">
        <v>2.4602573127369478</v>
      </c>
      <c r="Z255" s="3">
        <v>201.05734122110573</v>
      </c>
      <c r="AA255" s="1">
        <v>10.158884440071416</v>
      </c>
      <c r="AB255" s="1">
        <v>1</v>
      </c>
      <c r="AC255" s="1" t="s">
        <v>20</v>
      </c>
    </row>
    <row r="256" spans="1:29" s="17" customFormat="1" ht="14.25">
      <c r="A256" s="1" t="str">
        <f t="shared" si="6"/>
        <v>Rep</v>
      </c>
      <c r="B256" s="1" t="s">
        <v>492</v>
      </c>
      <c r="C256" s="1" t="s">
        <v>493</v>
      </c>
      <c r="D256" s="1">
        <v>10912</v>
      </c>
      <c r="E256" s="2">
        <v>83.391962385667142</v>
      </c>
      <c r="F256" s="3">
        <v>199.87013577868217</v>
      </c>
      <c r="G256" s="3">
        <v>2376.2430473266854</v>
      </c>
      <c r="H256" s="8">
        <v>0</v>
      </c>
      <c r="I256" s="4">
        <v>5.0118265222645279E-2</v>
      </c>
      <c r="J256" s="4">
        <v>8.9267262743516769E-4</v>
      </c>
      <c r="K256" s="4">
        <v>0.23399483542885741</v>
      </c>
      <c r="L256" s="4">
        <v>4.4185639645661547E-3</v>
      </c>
      <c r="M256" s="4">
        <v>3.3836532868432988E-2</v>
      </c>
      <c r="N256" s="4">
        <v>2.4550753787512352E-4</v>
      </c>
      <c r="O256" s="4">
        <v>0.3842413512176478</v>
      </c>
      <c r="P256" s="4">
        <v>9.9632748225446308E-3</v>
      </c>
      <c r="Q256" s="4">
        <v>3.7691914623898558E-4</v>
      </c>
      <c r="R256" s="4">
        <v>12.119665209277391</v>
      </c>
      <c r="S256" s="2">
        <v>1</v>
      </c>
      <c r="T256" s="3">
        <v>211.185</v>
      </c>
      <c r="U256" s="1">
        <v>37.954999999999998</v>
      </c>
      <c r="V256" s="3">
        <v>213.4911308794311</v>
      </c>
      <c r="W256" s="1">
        <v>3.6386781827300285</v>
      </c>
      <c r="X256" s="3">
        <v>214.51520763854694</v>
      </c>
      <c r="Y256" s="1">
        <v>1.535221245628184</v>
      </c>
      <c r="Z256" s="3">
        <v>200.38339828668023</v>
      </c>
      <c r="AA256" s="1">
        <v>7.5432206906417569</v>
      </c>
      <c r="AB256" s="1">
        <v>1</v>
      </c>
      <c r="AC256" s="1" t="s">
        <v>17</v>
      </c>
    </row>
    <row r="257" spans="1:29" s="17" customFormat="1" ht="14.25">
      <c r="A257" s="1" t="str">
        <f t="shared" si="6"/>
        <v>Rep</v>
      </c>
      <c r="B257" s="1" t="s">
        <v>494</v>
      </c>
      <c r="C257" s="1" t="s">
        <v>495</v>
      </c>
      <c r="D257" s="1">
        <v>10477</v>
      </c>
      <c r="E257" s="2">
        <v>43.24748494884637</v>
      </c>
      <c r="F257" s="6">
        <v>93.848295730881432</v>
      </c>
      <c r="G257" s="3">
        <v>1271.5217005594918</v>
      </c>
      <c r="H257" s="2">
        <v>0</v>
      </c>
      <c r="I257" s="4">
        <v>5.0010628990207188E-2</v>
      </c>
      <c r="J257" s="4">
        <v>1.0408250882609463E-3</v>
      </c>
      <c r="K257" s="4">
        <v>0.2267171551117656</v>
      </c>
      <c r="L257" s="4">
        <v>4.538084363295467E-3</v>
      </c>
      <c r="M257" s="4">
        <v>3.2923865853282046E-2</v>
      </c>
      <c r="N257" s="4">
        <v>2.8425613136782773E-4</v>
      </c>
      <c r="O257" s="4">
        <v>0.43133116240130853</v>
      </c>
      <c r="P257" s="4">
        <v>1.084256135795799E-2</v>
      </c>
      <c r="Q257" s="4">
        <v>5.0702836323630212E-4</v>
      </c>
      <c r="R257" s="4">
        <v>13.664803785793609</v>
      </c>
      <c r="S257" s="2">
        <v>1</v>
      </c>
      <c r="T257" s="3">
        <v>194.52500000000001</v>
      </c>
      <c r="U257" s="1">
        <v>48.14</v>
      </c>
      <c r="V257" s="3">
        <v>207.48501977379655</v>
      </c>
      <c r="W257" s="1">
        <v>3.7589294920430145</v>
      </c>
      <c r="X257" s="3">
        <v>208.82182394870608</v>
      </c>
      <c r="Y257" s="1">
        <v>1.7776052304464192</v>
      </c>
      <c r="Z257" s="3">
        <v>217.97275901061937</v>
      </c>
      <c r="AA257" s="1">
        <v>10.138248500657362</v>
      </c>
      <c r="AB257" s="1">
        <v>1</v>
      </c>
      <c r="AC257" s="1" t="s">
        <v>17</v>
      </c>
    </row>
    <row r="258" spans="1:29" s="17" customFormat="1" ht="14.25">
      <c r="A258" s="1" t="str">
        <f t="shared" si="6"/>
        <v>Rep</v>
      </c>
      <c r="B258" s="1" t="s">
        <v>496</v>
      </c>
      <c r="C258" s="1" t="s">
        <v>497</v>
      </c>
      <c r="D258" s="1">
        <v>10784</v>
      </c>
      <c r="E258" s="2">
        <v>99.40937699816763</v>
      </c>
      <c r="F258" s="3">
        <v>264.10012494358</v>
      </c>
      <c r="G258" s="3">
        <v>2844.7607324204423</v>
      </c>
      <c r="H258" s="8">
        <v>0</v>
      </c>
      <c r="I258" s="4">
        <v>5.0037900853879283E-2</v>
      </c>
      <c r="J258" s="4">
        <v>8.4594426139050533E-4</v>
      </c>
      <c r="K258" s="4">
        <v>0.23162160184156222</v>
      </c>
      <c r="L258" s="4">
        <v>4.2927207641444143E-3</v>
      </c>
      <c r="M258" s="4">
        <v>3.3548258962353222E-2</v>
      </c>
      <c r="N258" s="4">
        <v>2.8586543187508734E-4</v>
      </c>
      <c r="O258" s="4">
        <v>0.45976729672546768</v>
      </c>
      <c r="P258" s="4">
        <v>1.0167320190457366E-2</v>
      </c>
      <c r="Q258" s="4">
        <v>3.000094911555662E-4</v>
      </c>
      <c r="R258" s="4">
        <v>10.939956704753742</v>
      </c>
      <c r="S258" s="2">
        <v>1</v>
      </c>
      <c r="T258" s="3">
        <v>198.23</v>
      </c>
      <c r="U258" s="1">
        <v>34.25</v>
      </c>
      <c r="V258" s="3">
        <v>211.53645384717584</v>
      </c>
      <c r="W258" s="1">
        <v>3.5419603069035182</v>
      </c>
      <c r="X258" s="3">
        <v>212.717445542326</v>
      </c>
      <c r="Y258" s="1">
        <v>1.7866870177108747</v>
      </c>
      <c r="Z258" s="3">
        <v>204.46651212501084</v>
      </c>
      <c r="AA258" s="1">
        <v>6.0028276857293852</v>
      </c>
      <c r="AB258" s="1">
        <v>1</v>
      </c>
      <c r="AC258" s="1" t="s">
        <v>17</v>
      </c>
    </row>
    <row r="259" spans="1:29" s="17" customFormat="1" ht="14.25">
      <c r="A259" s="1" t="str">
        <f t="shared" si="6"/>
        <v>Rep</v>
      </c>
      <c r="B259" s="1" t="s">
        <v>498</v>
      </c>
      <c r="C259" s="1" t="s">
        <v>499</v>
      </c>
      <c r="D259" s="1">
        <v>12927</v>
      </c>
      <c r="E259" s="2">
        <v>179.9170047596136</v>
      </c>
      <c r="F259" s="3">
        <v>164.14365112614189</v>
      </c>
      <c r="G259" s="3">
        <v>5180.2404254366875</v>
      </c>
      <c r="H259" s="2">
        <v>2.5186576388149198</v>
      </c>
      <c r="I259" s="4">
        <v>4.9365082952952125E-2</v>
      </c>
      <c r="J259" s="4">
        <v>7.2458792309036712E-4</v>
      </c>
      <c r="K259" s="4">
        <v>0.23156511933231053</v>
      </c>
      <c r="L259" s="4">
        <v>4.1343311044915298E-3</v>
      </c>
      <c r="M259" s="4">
        <v>3.399707706127586E-2</v>
      </c>
      <c r="N259" s="4">
        <v>3.5753621805495944E-4</v>
      </c>
      <c r="O259" s="4">
        <v>0.58904211876637691</v>
      </c>
      <c r="P259" s="4">
        <v>1.1181333477324034E-2</v>
      </c>
      <c r="Q259" s="4">
        <v>4.6142862629850183E-4</v>
      </c>
      <c r="R259" s="4">
        <v>31.887965672280561</v>
      </c>
      <c r="S259" s="2">
        <v>1</v>
      </c>
      <c r="T259" s="3">
        <v>164.9</v>
      </c>
      <c r="U259" s="1">
        <v>33.33</v>
      </c>
      <c r="V259" s="3">
        <v>211.48988703011997</v>
      </c>
      <c r="W259" s="1">
        <v>3.411646168689765</v>
      </c>
      <c r="X259" s="3">
        <v>215.51619181706894</v>
      </c>
      <c r="Y259" s="1">
        <v>2.2320815211081304</v>
      </c>
      <c r="Z259" s="3">
        <v>224.74551726844498</v>
      </c>
      <c r="AA259" s="1">
        <v>9.2233711950867683</v>
      </c>
      <c r="AB259" s="1">
        <v>1</v>
      </c>
      <c r="AC259" s="1" t="s">
        <v>20</v>
      </c>
    </row>
    <row r="260" spans="1:29" s="17" customFormat="1" ht="14.25">
      <c r="A260" s="1" t="str">
        <f t="shared" si="6"/>
        <v>Rep</v>
      </c>
      <c r="B260" s="1" t="s">
        <v>500</v>
      </c>
      <c r="C260" s="1" t="s">
        <v>501</v>
      </c>
      <c r="D260" s="1">
        <v>10432</v>
      </c>
      <c r="E260" s="2">
        <v>56.452735399710733</v>
      </c>
      <c r="F260" s="3">
        <v>157.88165291067114</v>
      </c>
      <c r="G260" s="3">
        <v>1640.4539919706847</v>
      </c>
      <c r="H260" s="2">
        <v>0.28818983550600014</v>
      </c>
      <c r="I260" s="4">
        <v>4.9798398181378552E-2</v>
      </c>
      <c r="J260" s="4">
        <v>1.040621051269912E-3</v>
      </c>
      <c r="K260" s="4">
        <v>0.22573336481402057</v>
      </c>
      <c r="L260" s="4">
        <v>4.4851593072230845E-3</v>
      </c>
      <c r="M260" s="4">
        <v>3.2896512520271655E-2</v>
      </c>
      <c r="N260" s="4">
        <v>2.1712095879948879E-4</v>
      </c>
      <c r="O260" s="4">
        <v>0.33217716247436946</v>
      </c>
      <c r="P260" s="4">
        <v>1.0071000525440139E-2</v>
      </c>
      <c r="Q260" s="4">
        <v>4.200360494067738E-4</v>
      </c>
      <c r="R260" s="4">
        <v>10.473135836107367</v>
      </c>
      <c r="S260" s="2">
        <v>1</v>
      </c>
      <c r="T260" s="3">
        <v>187.12</v>
      </c>
      <c r="U260" s="1">
        <v>17.587499999999999</v>
      </c>
      <c r="V260" s="3">
        <v>206.67038637609556</v>
      </c>
      <c r="W260" s="1">
        <v>3.7181099488597629</v>
      </c>
      <c r="X260" s="3">
        <v>208.65111122295068</v>
      </c>
      <c r="Y260" s="1">
        <v>1.3597505410724608</v>
      </c>
      <c r="Z260" s="3">
        <v>202.53918003742865</v>
      </c>
      <c r="AA260" s="1">
        <v>8.4052156350027598</v>
      </c>
      <c r="AB260" s="1">
        <v>1</v>
      </c>
      <c r="AC260" s="1" t="s">
        <v>17</v>
      </c>
    </row>
    <row r="261" spans="1:29" s="17" customFormat="1" ht="14.25">
      <c r="A261" s="1" t="str">
        <f t="shared" si="6"/>
        <v>Rep</v>
      </c>
      <c r="B261" s="1" t="s">
        <v>502</v>
      </c>
      <c r="C261" s="1" t="s">
        <v>503</v>
      </c>
      <c r="D261" s="1">
        <v>11085</v>
      </c>
      <c r="E261" s="2">
        <v>104.37126678366971</v>
      </c>
      <c r="F261" s="3">
        <v>334.92907827944015</v>
      </c>
      <c r="G261" s="3">
        <v>2973.7297821029774</v>
      </c>
      <c r="H261" s="2">
        <v>0</v>
      </c>
      <c r="I261" s="4">
        <v>4.9366503735985071E-2</v>
      </c>
      <c r="J261" s="4">
        <v>1.0058825308673195E-3</v>
      </c>
      <c r="K261" s="4">
        <v>0.2287964792616827</v>
      </c>
      <c r="L261" s="4">
        <v>5.643502429176492E-3</v>
      </c>
      <c r="M261" s="4">
        <v>3.3591897667954583E-2</v>
      </c>
      <c r="N261" s="4">
        <v>4.4650714477669168E-4</v>
      </c>
      <c r="O261" s="4">
        <v>0.53888301447747322</v>
      </c>
      <c r="P261" s="4">
        <v>1.0673051645933357E-2</v>
      </c>
      <c r="Q261" s="4">
        <v>4.533357398957423E-4</v>
      </c>
      <c r="R261" s="4">
        <v>9.0179288722117619</v>
      </c>
      <c r="S261" s="2">
        <v>1</v>
      </c>
      <c r="T261" s="3">
        <v>164.9</v>
      </c>
      <c r="U261" s="1">
        <v>48.14</v>
      </c>
      <c r="V261" s="3">
        <v>209.20466895769772</v>
      </c>
      <c r="W261" s="1">
        <v>4.6655264088189794</v>
      </c>
      <c r="X261" s="3">
        <v>212.98962173687835</v>
      </c>
      <c r="Y261" s="1">
        <v>2.7871965779294805</v>
      </c>
      <c r="Z261" s="3">
        <v>214.58305575911984</v>
      </c>
      <c r="AA261" s="1">
        <v>9.0661619016246391</v>
      </c>
      <c r="AB261" s="1">
        <v>1</v>
      </c>
      <c r="AC261" s="1" t="s">
        <v>20</v>
      </c>
    </row>
    <row r="262" spans="1:29" s="17" customFormat="1" ht="14.25">
      <c r="A262" s="1" t="str">
        <f t="shared" si="6"/>
        <v>Rep</v>
      </c>
      <c r="B262" s="1" t="s">
        <v>504</v>
      </c>
      <c r="C262" s="1" t="s">
        <v>505</v>
      </c>
      <c r="D262" s="1">
        <v>10484</v>
      </c>
      <c r="E262" s="2">
        <v>55.428764730390341</v>
      </c>
      <c r="F262" s="3">
        <v>165.85328617609068</v>
      </c>
      <c r="G262" s="3">
        <v>1619.4957559235804</v>
      </c>
      <c r="H262" s="8">
        <v>0</v>
      </c>
      <c r="I262" s="4">
        <v>4.9548197595496189E-2</v>
      </c>
      <c r="J262" s="4">
        <v>9.3919425273307922E-4</v>
      </c>
      <c r="K262" s="4">
        <v>0.22456260049813703</v>
      </c>
      <c r="L262" s="4">
        <v>4.8388856026638661E-3</v>
      </c>
      <c r="M262" s="4">
        <v>3.2843132019851388E-2</v>
      </c>
      <c r="N262" s="4">
        <v>3.1191808395181447E-4</v>
      </c>
      <c r="O262" s="4">
        <v>0.44074567804928538</v>
      </c>
      <c r="P262" s="4">
        <v>1.0494688216236567E-2</v>
      </c>
      <c r="Q262" s="4">
        <v>4.2153124966633985E-4</v>
      </c>
      <c r="R262" s="4">
        <v>9.8517788519137905</v>
      </c>
      <c r="S262" s="2">
        <v>1</v>
      </c>
      <c r="T262" s="3">
        <v>172.30500000000001</v>
      </c>
      <c r="U262" s="1">
        <v>44.4375</v>
      </c>
      <c r="V262" s="3">
        <v>205.70007556221864</v>
      </c>
      <c r="W262" s="1">
        <v>4.0147455183389038</v>
      </c>
      <c r="X262" s="3">
        <v>208.31794937853073</v>
      </c>
      <c r="Y262" s="1">
        <v>1.9500610157113392</v>
      </c>
      <c r="Z262" s="3">
        <v>211.01568990702208</v>
      </c>
      <c r="AA262" s="1">
        <v>8.4315988936732111</v>
      </c>
      <c r="AB262" s="1">
        <v>1</v>
      </c>
      <c r="AC262" s="1" t="s">
        <v>20</v>
      </c>
    </row>
    <row r="263" spans="1:29" s="17" customFormat="1" ht="14.25">
      <c r="A263" s="1" t="str">
        <f t="shared" si="6"/>
        <v>Rep</v>
      </c>
      <c r="B263" s="1" t="s">
        <v>506</v>
      </c>
      <c r="C263" s="1" t="s">
        <v>507</v>
      </c>
      <c r="D263" s="1">
        <v>10653</v>
      </c>
      <c r="E263" s="2">
        <v>129.47546452953569</v>
      </c>
      <c r="F263" s="3">
        <v>418.3885956188555</v>
      </c>
      <c r="G263" s="3">
        <v>3671.8892913397858</v>
      </c>
      <c r="H263" s="8">
        <v>0</v>
      </c>
      <c r="I263" s="4">
        <v>5.0893441013410735E-2</v>
      </c>
      <c r="J263" s="4">
        <v>9.0243812863248518E-4</v>
      </c>
      <c r="K263" s="4">
        <v>0.23624262288734429</v>
      </c>
      <c r="L263" s="4">
        <v>4.2367902417303665E-3</v>
      </c>
      <c r="M263" s="4">
        <v>3.3704588362556069E-2</v>
      </c>
      <c r="N263" s="4">
        <v>3.219185591585583E-4</v>
      </c>
      <c r="O263" s="4">
        <v>0.53257193960918969</v>
      </c>
      <c r="P263" s="4">
        <v>1.0456367935739092E-2</v>
      </c>
      <c r="Q263" s="4">
        <v>3.1804419145168303E-4</v>
      </c>
      <c r="R263" s="4">
        <v>8.840653346088736</v>
      </c>
      <c r="S263" s="2">
        <v>1</v>
      </c>
      <c r="T263" s="3">
        <v>235.25</v>
      </c>
      <c r="U263" s="1">
        <v>40.732500000000002</v>
      </c>
      <c r="V263" s="3">
        <v>215.33902280166237</v>
      </c>
      <c r="W263" s="1">
        <v>3.4829506133542854</v>
      </c>
      <c r="X263" s="3">
        <v>213.69242454963305</v>
      </c>
      <c r="Y263" s="1">
        <v>2.0108701731259315</v>
      </c>
      <c r="Z263" s="3">
        <v>210.24918122841146</v>
      </c>
      <c r="AA263" s="1">
        <v>6.3618598905648254</v>
      </c>
      <c r="AB263" s="1">
        <v>1</v>
      </c>
      <c r="AC263" s="1" t="s">
        <v>17</v>
      </c>
    </row>
    <row r="264" spans="1:29" s="17" customFormat="1" ht="14.25">
      <c r="A264" s="1" t="str">
        <f t="shared" si="6"/>
        <v>Rep</v>
      </c>
      <c r="B264" s="1" t="s">
        <v>508</v>
      </c>
      <c r="C264" s="1" t="s">
        <v>509</v>
      </c>
      <c r="D264" s="1">
        <v>10521</v>
      </c>
      <c r="E264" s="2">
        <v>82.395301597663007</v>
      </c>
      <c r="F264" s="3">
        <v>194.50293058676272</v>
      </c>
      <c r="G264" s="3">
        <v>2358.0024937867397</v>
      </c>
      <c r="H264" s="8">
        <v>0</v>
      </c>
      <c r="I264" s="4">
        <v>5.0672635510470049E-2</v>
      </c>
      <c r="J264" s="4">
        <v>9.3586263359403225E-4</v>
      </c>
      <c r="K264" s="4">
        <v>0.23521551225153942</v>
      </c>
      <c r="L264" s="4">
        <v>4.5525074874970574E-3</v>
      </c>
      <c r="M264" s="4">
        <v>3.3642432074793602E-2</v>
      </c>
      <c r="N264" s="4">
        <v>2.3653780136001628E-4</v>
      </c>
      <c r="O264" s="4">
        <v>0.36326910371316751</v>
      </c>
      <c r="P264" s="4">
        <v>1.0193781626177517E-2</v>
      </c>
      <c r="Q264" s="4">
        <v>4.2016516828097554E-4</v>
      </c>
      <c r="R264" s="4">
        <v>12.212419479302293</v>
      </c>
      <c r="S264" s="2">
        <v>1</v>
      </c>
      <c r="T264" s="3">
        <v>233.4</v>
      </c>
      <c r="U264" s="1">
        <v>74.987499999999997</v>
      </c>
      <c r="V264" s="3">
        <v>214.49505884481448</v>
      </c>
      <c r="W264" s="1">
        <v>3.7451347930112875</v>
      </c>
      <c r="X264" s="3">
        <v>213.30479231266662</v>
      </c>
      <c r="Y264" s="1">
        <v>1.4796816403002027</v>
      </c>
      <c r="Z264" s="3">
        <v>204.99596656963394</v>
      </c>
      <c r="AA264" s="1">
        <v>8.406777492318632</v>
      </c>
      <c r="AB264" s="1">
        <v>1</v>
      </c>
      <c r="AC264" s="1" t="s">
        <v>17</v>
      </c>
    </row>
    <row r="265" spans="1:29" s="17" customFormat="1" ht="14.25">
      <c r="A265" s="1" t="str">
        <f t="shared" si="6"/>
        <v>Rep</v>
      </c>
      <c r="B265" s="1" t="s">
        <v>510</v>
      </c>
      <c r="C265" s="1" t="s">
        <v>511</v>
      </c>
      <c r="D265" s="1">
        <v>10151</v>
      </c>
      <c r="E265" s="6">
        <v>148.56155797160145</v>
      </c>
      <c r="F265" s="3">
        <v>526.15278906643402</v>
      </c>
      <c r="G265" s="3">
        <v>4148.6734219242471</v>
      </c>
      <c r="H265" s="8">
        <v>0</v>
      </c>
      <c r="I265" s="4">
        <v>5.2029808258079964E-2</v>
      </c>
      <c r="J265" s="4">
        <v>8.5996147954520044E-4</v>
      </c>
      <c r="K265" s="4">
        <v>0.24336790737736175</v>
      </c>
      <c r="L265" s="4">
        <v>3.8186851067248356E-3</v>
      </c>
      <c r="M265" s="4">
        <v>3.3941600112697007E-2</v>
      </c>
      <c r="N265" s="4">
        <v>2.789137514125505E-4</v>
      </c>
      <c r="O265" s="4">
        <v>0.52370542766571071</v>
      </c>
      <c r="P265" s="4">
        <v>1.1590417013685069E-2</v>
      </c>
      <c r="Q265" s="4">
        <v>3.9442548281313534E-4</v>
      </c>
      <c r="R265" s="4">
        <v>8.0066521757588696</v>
      </c>
      <c r="S265" s="2">
        <v>1</v>
      </c>
      <c r="T265" s="3">
        <v>287.10000000000002</v>
      </c>
      <c r="U265" s="1">
        <v>34.255000000000003</v>
      </c>
      <c r="V265" s="3">
        <v>221.17454652292838</v>
      </c>
      <c r="W265" s="1">
        <v>3.1221128099619784</v>
      </c>
      <c r="X265" s="3">
        <v>215.17031368041842</v>
      </c>
      <c r="Y265" s="1">
        <v>1.7428475833992112</v>
      </c>
      <c r="Z265" s="3">
        <v>232.92092310114631</v>
      </c>
      <c r="AA265" s="1">
        <v>7.8808753133670857</v>
      </c>
      <c r="AB265" s="1">
        <v>1</v>
      </c>
      <c r="AC265" s="1" t="s">
        <v>33</v>
      </c>
    </row>
    <row r="266" spans="1:29" s="17" customFormat="1" ht="14.25">
      <c r="A266" s="1" t="str">
        <f t="shared" si="6"/>
        <v>Rep</v>
      </c>
      <c r="B266" s="1" t="s">
        <v>512</v>
      </c>
      <c r="C266" s="1" t="s">
        <v>513</v>
      </c>
      <c r="D266" s="1">
        <v>11615</v>
      </c>
      <c r="E266" s="2">
        <v>89.704162363754634</v>
      </c>
      <c r="F266" s="3">
        <v>165.13876468232007</v>
      </c>
      <c r="G266" s="3">
        <v>2551.9855167846522</v>
      </c>
      <c r="H266" s="2">
        <v>1.7310521476510783</v>
      </c>
      <c r="I266" s="4">
        <v>5.2902707025099027E-2</v>
      </c>
      <c r="J266" s="4">
        <v>1.1486119083845519E-3</v>
      </c>
      <c r="K266" s="4">
        <v>0.24644031466159189</v>
      </c>
      <c r="L266" s="4">
        <v>4.7442405619473006E-3</v>
      </c>
      <c r="M266" s="4">
        <v>3.3857867167418218E-2</v>
      </c>
      <c r="N266" s="4">
        <v>4.2106725316928199E-4</v>
      </c>
      <c r="O266" s="4">
        <v>0.64600655195655721</v>
      </c>
      <c r="P266" s="4">
        <v>1.1675656119858002E-2</v>
      </c>
      <c r="Q266" s="4">
        <v>5.6990446642046105E-4</v>
      </c>
      <c r="R266" s="4">
        <v>15.827975219947817</v>
      </c>
      <c r="S266" s="2">
        <v>1</v>
      </c>
      <c r="T266" s="3">
        <v>324.13</v>
      </c>
      <c r="U266" s="1">
        <v>48.142499999999998</v>
      </c>
      <c r="V266" s="3">
        <v>223.68050006985587</v>
      </c>
      <c r="W266" s="1">
        <v>3.867775029349255</v>
      </c>
      <c r="X266" s="3">
        <v>214.64823477016378</v>
      </c>
      <c r="Y266" s="1">
        <v>2.6280380943018415</v>
      </c>
      <c r="Z266" s="3">
        <v>234.62398361930738</v>
      </c>
      <c r="AA266" s="1">
        <v>11.386099063224924</v>
      </c>
      <c r="AB266" s="1">
        <v>1</v>
      </c>
      <c r="AC266" s="1" t="s">
        <v>41</v>
      </c>
    </row>
  </sheetData>
  <mergeCells count="12">
    <mergeCell ref="A242:C242"/>
    <mergeCell ref="A108:C108"/>
    <mergeCell ref="A132:C132"/>
    <mergeCell ref="A160:C160"/>
    <mergeCell ref="A187:C187"/>
    <mergeCell ref="A216:C216"/>
    <mergeCell ref="A83:C83"/>
    <mergeCell ref="A2:M2"/>
    <mergeCell ref="A1:M1"/>
    <mergeCell ref="A6:C6"/>
    <mergeCell ref="A32:C32"/>
    <mergeCell ref="A57:C5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C75"/>
  <sheetViews>
    <sheetView workbookViewId="0">
      <pane xSplit="3" ySplit="6" topLeftCell="D7" activePane="bottomRight" state="frozen"/>
      <selection pane="topRight" activeCell="D1" sqref="D1"/>
      <selection pane="bottomLeft" activeCell="A6" sqref="A6"/>
      <selection pane="bottomRight" sqref="A1:M1"/>
    </sheetView>
  </sheetViews>
  <sheetFormatPr defaultColWidth="8.75" defaultRowHeight="15.75"/>
  <cols>
    <col min="1" max="16384" width="8.75" style="9"/>
  </cols>
  <sheetData>
    <row r="1" spans="1:29" ht="20.25">
      <c r="A1" s="133" t="s">
        <v>971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29" ht="20.25">
      <c r="A2" s="133" t="s">
        <v>943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</row>
    <row r="3" spans="1:29" ht="2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29">
      <c r="A4" s="1" t="s">
        <v>0</v>
      </c>
      <c r="B4" s="1"/>
      <c r="C4" s="1"/>
      <c r="D4" s="1"/>
      <c r="E4" s="1" t="s">
        <v>354</v>
      </c>
      <c r="F4" s="1" t="s">
        <v>352</v>
      </c>
      <c r="G4" s="1" t="s">
        <v>353</v>
      </c>
      <c r="H4" s="1" t="s">
        <v>355</v>
      </c>
      <c r="I4" s="1" t="s">
        <v>1</v>
      </c>
      <c r="J4" s="1" t="s">
        <v>1</v>
      </c>
      <c r="K4" s="1" t="s">
        <v>2</v>
      </c>
      <c r="L4" s="1" t="s">
        <v>2</v>
      </c>
      <c r="M4" s="1" t="s">
        <v>3</v>
      </c>
      <c r="N4" s="1" t="s">
        <v>3</v>
      </c>
      <c r="O4" s="1"/>
      <c r="P4" s="1" t="s">
        <v>4</v>
      </c>
      <c r="Q4" s="1" t="s">
        <v>4</v>
      </c>
      <c r="R4" s="1" t="s">
        <v>5</v>
      </c>
      <c r="S4" s="1" t="s">
        <v>0</v>
      </c>
      <c r="T4" s="1" t="s">
        <v>1</v>
      </c>
      <c r="U4" s="1" t="s">
        <v>1</v>
      </c>
      <c r="V4" s="1" t="s">
        <v>2</v>
      </c>
      <c r="W4" s="1" t="s">
        <v>2</v>
      </c>
      <c r="X4" s="1" t="s">
        <v>3</v>
      </c>
      <c r="Y4" s="1" t="s">
        <v>3</v>
      </c>
      <c r="Z4" s="1" t="s">
        <v>4</v>
      </c>
      <c r="AA4" s="1" t="s">
        <v>4</v>
      </c>
      <c r="AB4" s="1" t="s">
        <v>5</v>
      </c>
      <c r="AC4" s="1" t="s">
        <v>0</v>
      </c>
    </row>
    <row r="5" spans="1:29">
      <c r="A5" s="1" t="s">
        <v>0</v>
      </c>
      <c r="B5" s="1" t="s">
        <v>0</v>
      </c>
      <c r="C5" s="1" t="s">
        <v>0</v>
      </c>
      <c r="D5" s="1"/>
      <c r="E5" s="1" t="s">
        <v>11</v>
      </c>
      <c r="F5" s="1" t="s">
        <v>11</v>
      </c>
      <c r="G5" s="1" t="s">
        <v>11</v>
      </c>
      <c r="H5" s="1" t="s">
        <v>11</v>
      </c>
      <c r="I5" s="1" t="s">
        <v>6</v>
      </c>
      <c r="J5" s="1" t="s">
        <v>7</v>
      </c>
      <c r="K5" s="1" t="s">
        <v>6</v>
      </c>
      <c r="L5" s="1" t="s">
        <v>7</v>
      </c>
      <c r="M5" s="1" t="s">
        <v>6</v>
      </c>
      <c r="N5" s="1" t="s">
        <v>7</v>
      </c>
      <c r="O5" s="1" t="s">
        <v>8</v>
      </c>
      <c r="P5" s="1" t="s">
        <v>6</v>
      </c>
      <c r="Q5" s="1" t="s">
        <v>7</v>
      </c>
      <c r="R5" s="1" t="s">
        <v>6</v>
      </c>
      <c r="S5" s="1" t="s">
        <v>0</v>
      </c>
      <c r="T5" s="1" t="s">
        <v>9</v>
      </c>
      <c r="U5" s="1" t="s">
        <v>7</v>
      </c>
      <c r="V5" s="1" t="s">
        <v>9</v>
      </c>
      <c r="W5" s="1" t="s">
        <v>7</v>
      </c>
      <c r="X5" s="1" t="s">
        <v>9</v>
      </c>
      <c r="Y5" s="1" t="s">
        <v>7</v>
      </c>
      <c r="Z5" s="1" t="s">
        <v>9</v>
      </c>
      <c r="AA5" s="1" t="s">
        <v>7</v>
      </c>
      <c r="AB5" s="1" t="s">
        <v>0</v>
      </c>
      <c r="AC5" s="1" t="s">
        <v>10</v>
      </c>
    </row>
    <row r="6" spans="1:29" ht="20.25">
      <c r="A6" s="132" t="s">
        <v>561</v>
      </c>
      <c r="B6" s="132"/>
      <c r="C6" s="13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>
      <c r="A7" s="1" t="str">
        <f t="shared" ref="A7:A29" si="0">IF(C7=91500,"std",IF(C7="GJ-1","std",IF(C7="YS-1","std",IF(C7="91500std","std",IF(C7="SRM 610","std",IF(C7="BCR-2G","std",IF(C7="BHVO-2G","std",IF(C7="BIR-1G","std","Rep"))))))))</f>
        <v>Rep</v>
      </c>
      <c r="B7" s="1" t="s">
        <v>514</v>
      </c>
      <c r="C7" s="1" t="s">
        <v>515</v>
      </c>
      <c r="D7" s="1" t="s">
        <v>0</v>
      </c>
      <c r="E7" s="2">
        <v>7.0328172013092711</v>
      </c>
      <c r="F7" s="2">
        <v>1.1069373736502077</v>
      </c>
      <c r="G7" s="3">
        <v>217.42202526900903</v>
      </c>
      <c r="H7" s="2">
        <v>0.62713848909126035</v>
      </c>
      <c r="I7" s="4">
        <v>5.2505823894993746E-2</v>
      </c>
      <c r="J7" s="4">
        <v>1.2798991674301877E-3</v>
      </c>
      <c r="K7" s="4">
        <v>0.23818073329602457</v>
      </c>
      <c r="L7" s="4">
        <v>6.5485582334806856E-3</v>
      </c>
      <c r="M7" s="4">
        <v>3.3045901771504051E-2</v>
      </c>
      <c r="N7" s="4">
        <v>4.7458300255878586E-4</v>
      </c>
      <c r="O7" s="4">
        <v>0.52234267188535977</v>
      </c>
      <c r="P7" s="4">
        <v>0</v>
      </c>
      <c r="Q7" s="4">
        <v>0</v>
      </c>
      <c r="R7" s="4">
        <v>0</v>
      </c>
      <c r="S7" s="2">
        <v>1</v>
      </c>
      <c r="T7" s="3">
        <v>309.32</v>
      </c>
      <c r="U7" s="6">
        <v>55.55</v>
      </c>
      <c r="V7" s="3">
        <v>216.92963571099551</v>
      </c>
      <c r="W7" s="6">
        <v>5.3722392253538702</v>
      </c>
      <c r="X7" s="3">
        <v>209.58339760500749</v>
      </c>
      <c r="Y7" s="6">
        <v>2.9636551117261272</v>
      </c>
      <c r="Z7" s="1" t="s">
        <v>0</v>
      </c>
      <c r="AA7" s="1" t="s">
        <v>0</v>
      </c>
      <c r="AB7" s="1">
        <v>1</v>
      </c>
      <c r="AC7" s="1" t="s">
        <v>14</v>
      </c>
    </row>
    <row r="8" spans="1:29">
      <c r="A8" s="1" t="str">
        <f t="shared" si="0"/>
        <v>Rep</v>
      </c>
      <c r="B8" s="1" t="s">
        <v>516</v>
      </c>
      <c r="C8" s="1" t="s">
        <v>517</v>
      </c>
      <c r="D8" s="1" t="s">
        <v>0</v>
      </c>
      <c r="E8" s="5">
        <v>2.8240037283602577</v>
      </c>
      <c r="F8" s="2">
        <v>0.58897266341250198</v>
      </c>
      <c r="G8" s="6">
        <v>92.694334881604462</v>
      </c>
      <c r="H8" s="2">
        <v>1.325866980353136</v>
      </c>
      <c r="I8" s="4">
        <v>5.1165877723538263E-2</v>
      </c>
      <c r="J8" s="4">
        <v>2.1441110436546305E-3</v>
      </c>
      <c r="K8" s="4">
        <v>0.21851939071553264</v>
      </c>
      <c r="L8" s="4">
        <v>9.3010041218914777E-3</v>
      </c>
      <c r="M8" s="4">
        <v>3.1637926448383362E-2</v>
      </c>
      <c r="N8" s="4">
        <v>5.7746591322042321E-4</v>
      </c>
      <c r="O8" s="4">
        <v>0.42882340970965838</v>
      </c>
      <c r="P8" s="4">
        <v>0</v>
      </c>
      <c r="Q8" s="4">
        <v>0</v>
      </c>
      <c r="R8" s="4">
        <v>0</v>
      </c>
      <c r="S8" s="2">
        <v>1</v>
      </c>
      <c r="T8" s="3">
        <v>255.62</v>
      </c>
      <c r="U8" s="6">
        <v>96.282499999999999</v>
      </c>
      <c r="V8" s="3">
        <v>200.67676047268586</v>
      </c>
      <c r="W8" s="6">
        <v>7.7516580699047664</v>
      </c>
      <c r="X8" s="3">
        <v>200.79135557521852</v>
      </c>
      <c r="Y8" s="6">
        <v>3.6100501461588017</v>
      </c>
      <c r="Z8" s="1" t="s">
        <v>0</v>
      </c>
      <c r="AA8" s="1" t="s">
        <v>0</v>
      </c>
      <c r="AB8" s="1">
        <v>1</v>
      </c>
      <c r="AC8" s="1" t="s">
        <v>17</v>
      </c>
    </row>
    <row r="9" spans="1:29">
      <c r="A9" s="1" t="str">
        <f t="shared" si="0"/>
        <v>Rep</v>
      </c>
      <c r="B9" s="1" t="s">
        <v>518</v>
      </c>
      <c r="C9" s="1" t="s">
        <v>519</v>
      </c>
      <c r="D9" s="1" t="s">
        <v>0</v>
      </c>
      <c r="E9" s="5">
        <v>13.770997336752181</v>
      </c>
      <c r="F9" s="2">
        <v>4.8078963444905796</v>
      </c>
      <c r="G9" s="3">
        <v>448.07744384309444</v>
      </c>
      <c r="H9" s="2">
        <v>1.0040455454912847</v>
      </c>
      <c r="I9" s="4">
        <v>5.1951136814037159E-2</v>
      </c>
      <c r="J9" s="4">
        <v>8.4538244829673642E-4</v>
      </c>
      <c r="K9" s="4">
        <v>0.22714711632893747</v>
      </c>
      <c r="L9" s="4">
        <v>4.9559499751940317E-3</v>
      </c>
      <c r="M9" s="4">
        <v>3.168395746197767E-2</v>
      </c>
      <c r="N9" s="4">
        <v>4.6818119203361733E-4</v>
      </c>
      <c r="O9" s="4">
        <v>0.67725910951177959</v>
      </c>
      <c r="P9" s="4">
        <v>0</v>
      </c>
      <c r="Q9" s="4">
        <v>0</v>
      </c>
      <c r="R9" s="4">
        <v>0</v>
      </c>
      <c r="S9" s="2">
        <v>1</v>
      </c>
      <c r="T9" s="3">
        <v>283.39499999999998</v>
      </c>
      <c r="U9" s="6">
        <v>32.405000000000001</v>
      </c>
      <c r="V9" s="3">
        <v>207.84084657564793</v>
      </c>
      <c r="W9" s="6">
        <v>4.1031555136057136</v>
      </c>
      <c r="X9" s="3">
        <v>201.07898396826252</v>
      </c>
      <c r="Y9" s="6">
        <v>2.9274160240669698</v>
      </c>
      <c r="Z9" s="1" t="s">
        <v>0</v>
      </c>
      <c r="AA9" s="1" t="s">
        <v>0</v>
      </c>
      <c r="AB9" s="1">
        <v>1</v>
      </c>
      <c r="AC9" s="1" t="s">
        <v>14</v>
      </c>
    </row>
    <row r="10" spans="1:29">
      <c r="A10" s="1" t="str">
        <f t="shared" si="0"/>
        <v>Rep</v>
      </c>
      <c r="B10" s="1" t="s">
        <v>520</v>
      </c>
      <c r="C10" s="1" t="s">
        <v>521</v>
      </c>
      <c r="D10" s="1" t="s">
        <v>0</v>
      </c>
      <c r="E10" s="5">
        <v>4.102478546444126</v>
      </c>
      <c r="F10" s="2">
        <v>0.97366262698891792</v>
      </c>
      <c r="G10" s="3">
        <v>133.5979943948069</v>
      </c>
      <c r="H10" s="2">
        <v>0.68850399614879787</v>
      </c>
      <c r="I10" s="4">
        <v>5.2860480908715271E-2</v>
      </c>
      <c r="J10" s="4">
        <v>1.601543612065036E-3</v>
      </c>
      <c r="K10" s="4">
        <v>0.22813010650055929</v>
      </c>
      <c r="L10" s="4">
        <v>6.898412374152234E-3</v>
      </c>
      <c r="M10" s="4">
        <v>3.1693019410659828E-2</v>
      </c>
      <c r="N10" s="4">
        <v>4.8097773845840445E-4</v>
      </c>
      <c r="O10" s="4">
        <v>0.50187413080074805</v>
      </c>
      <c r="P10" s="4">
        <v>0</v>
      </c>
      <c r="Q10" s="4">
        <v>0</v>
      </c>
      <c r="R10" s="4">
        <v>0</v>
      </c>
      <c r="S10" s="2">
        <v>1</v>
      </c>
      <c r="T10" s="3">
        <v>324.13</v>
      </c>
      <c r="U10" s="6">
        <v>68.510000000000005</v>
      </c>
      <c r="V10" s="3">
        <v>208.65388031850193</v>
      </c>
      <c r="W10" s="6">
        <v>5.705175781918193</v>
      </c>
      <c r="X10" s="3">
        <v>201.13560675232813</v>
      </c>
      <c r="Y10" s="6">
        <v>3.0072956267296505</v>
      </c>
      <c r="Z10" s="1" t="s">
        <v>0</v>
      </c>
      <c r="AA10" s="1" t="s">
        <v>0</v>
      </c>
      <c r="AB10" s="1">
        <v>1</v>
      </c>
      <c r="AC10" s="1" t="s">
        <v>14</v>
      </c>
    </row>
    <row r="11" spans="1:29">
      <c r="A11" s="1" t="str">
        <f t="shared" si="0"/>
        <v>Rep</v>
      </c>
      <c r="B11" s="1" t="s">
        <v>522</v>
      </c>
      <c r="C11" s="1" t="s">
        <v>523</v>
      </c>
      <c r="D11" s="1" t="s">
        <v>0</v>
      </c>
      <c r="E11" s="5">
        <v>12.540531084932375</v>
      </c>
      <c r="F11" s="2">
        <v>1.8651708440331383</v>
      </c>
      <c r="G11" s="3">
        <v>393.58433502588923</v>
      </c>
      <c r="H11" s="2">
        <v>1.5488520195757296</v>
      </c>
      <c r="I11" s="4">
        <v>5.09866144745705E-2</v>
      </c>
      <c r="J11" s="4">
        <v>1.1749096604234271E-3</v>
      </c>
      <c r="K11" s="4">
        <v>0.22926390578254682</v>
      </c>
      <c r="L11" s="4">
        <v>7.1984587616211728E-3</v>
      </c>
      <c r="M11" s="4">
        <v>3.2746198536020739E-2</v>
      </c>
      <c r="N11" s="4">
        <v>8.4193606077110901E-4</v>
      </c>
      <c r="O11" s="4">
        <v>0.81886891714777377</v>
      </c>
      <c r="P11" s="4">
        <v>0</v>
      </c>
      <c r="Q11" s="4">
        <v>0</v>
      </c>
      <c r="R11" s="4">
        <v>0</v>
      </c>
      <c r="S11" s="2">
        <v>1</v>
      </c>
      <c r="T11" s="3">
        <v>238.95500000000001</v>
      </c>
      <c r="U11" s="6">
        <v>56.47</v>
      </c>
      <c r="V11" s="3">
        <v>209.59084089760344</v>
      </c>
      <c r="W11" s="6">
        <v>5.9476995793339942</v>
      </c>
      <c r="X11" s="3">
        <v>207.71291780124361</v>
      </c>
      <c r="Y11" s="6">
        <v>5.256571836056958</v>
      </c>
      <c r="Z11" s="1" t="s">
        <v>0</v>
      </c>
      <c r="AA11" s="1" t="s">
        <v>0</v>
      </c>
      <c r="AB11" s="1">
        <v>1</v>
      </c>
      <c r="AC11" s="1" t="s">
        <v>17</v>
      </c>
    </row>
    <row r="12" spans="1:29">
      <c r="A12" s="1" t="str">
        <f t="shared" si="0"/>
        <v>Rep</v>
      </c>
      <c r="B12" s="1" t="s">
        <v>524</v>
      </c>
      <c r="C12" s="1" t="s">
        <v>525</v>
      </c>
      <c r="D12" s="1" t="s">
        <v>0</v>
      </c>
      <c r="E12" s="5">
        <v>3.7692376334407722</v>
      </c>
      <c r="F12" s="2">
        <v>0.94798652388652849</v>
      </c>
      <c r="G12" s="3">
        <v>122.56200195319822</v>
      </c>
      <c r="H12" s="2">
        <v>1.2600037652559628</v>
      </c>
      <c r="I12" s="4">
        <v>5.0263027062585723E-2</v>
      </c>
      <c r="J12" s="4">
        <v>1.7410612882556415E-3</v>
      </c>
      <c r="K12" s="4">
        <v>0.22002165934758688</v>
      </c>
      <c r="L12" s="4">
        <v>8.0913680013272402E-3</v>
      </c>
      <c r="M12" s="4">
        <v>3.1757897996010573E-2</v>
      </c>
      <c r="N12" s="4">
        <v>5.0845257058080131E-4</v>
      </c>
      <c r="O12" s="4">
        <v>0.43535363996851778</v>
      </c>
      <c r="P12" s="4">
        <v>0</v>
      </c>
      <c r="Q12" s="4">
        <v>0</v>
      </c>
      <c r="R12" s="4">
        <v>0</v>
      </c>
      <c r="S12" s="2">
        <v>1</v>
      </c>
      <c r="T12" s="3">
        <v>205.63</v>
      </c>
      <c r="U12" s="6">
        <v>81.47</v>
      </c>
      <c r="V12" s="3">
        <v>201.9278186030038</v>
      </c>
      <c r="W12" s="6">
        <v>6.7355735935978664</v>
      </c>
      <c r="X12" s="3">
        <v>201.54098032271813</v>
      </c>
      <c r="Y12" s="6">
        <v>3.1786708017487579</v>
      </c>
      <c r="Z12" s="1" t="s">
        <v>0</v>
      </c>
      <c r="AA12" s="1" t="s">
        <v>0</v>
      </c>
      <c r="AB12" s="1">
        <v>1</v>
      </c>
      <c r="AC12" s="1" t="s">
        <v>17</v>
      </c>
    </row>
    <row r="13" spans="1:29">
      <c r="A13" s="1" t="str">
        <f t="shared" si="0"/>
        <v>Rep</v>
      </c>
      <c r="B13" s="1" t="s">
        <v>526</v>
      </c>
      <c r="C13" s="1" t="s">
        <v>527</v>
      </c>
      <c r="D13" s="1" t="s">
        <v>0</v>
      </c>
      <c r="E13" s="5">
        <v>18.921521949307476</v>
      </c>
      <c r="F13" s="2">
        <v>4.6434620229156476</v>
      </c>
      <c r="G13" s="3">
        <v>596.37929291017554</v>
      </c>
      <c r="H13" s="2">
        <v>0.8521619518884862</v>
      </c>
      <c r="I13" s="4">
        <v>5.1871697177159774E-2</v>
      </c>
      <c r="J13" s="4">
        <v>9.6917418391629523E-4</v>
      </c>
      <c r="K13" s="4">
        <v>0.23263056185873793</v>
      </c>
      <c r="L13" s="4">
        <v>5.2590877037283022E-3</v>
      </c>
      <c r="M13" s="4">
        <v>3.2681324469591357E-2</v>
      </c>
      <c r="N13" s="4">
        <v>6.1309197655109884E-4</v>
      </c>
      <c r="O13" s="4">
        <v>0.82981702345827424</v>
      </c>
      <c r="P13" s="4">
        <v>0</v>
      </c>
      <c r="Q13" s="4">
        <v>0</v>
      </c>
      <c r="R13" s="4">
        <v>0</v>
      </c>
      <c r="S13" s="2">
        <v>1</v>
      </c>
      <c r="T13" s="3">
        <v>279.69</v>
      </c>
      <c r="U13" s="6">
        <v>42.59</v>
      </c>
      <c r="V13" s="3">
        <v>212.36792797567048</v>
      </c>
      <c r="W13" s="6">
        <v>4.3345952078116428</v>
      </c>
      <c r="X13" s="3">
        <v>207.30796037973116</v>
      </c>
      <c r="Y13" s="6">
        <v>3.8288047851349214</v>
      </c>
      <c r="Z13" s="1" t="s">
        <v>0</v>
      </c>
      <c r="AA13" s="1" t="s">
        <v>0</v>
      </c>
      <c r="AB13" s="1">
        <v>1</v>
      </c>
      <c r="AC13" s="1" t="s">
        <v>33</v>
      </c>
    </row>
    <row r="14" spans="1:29">
      <c r="A14" s="1" t="str">
        <f t="shared" si="0"/>
        <v>Rep</v>
      </c>
      <c r="B14" s="1" t="s">
        <v>528</v>
      </c>
      <c r="C14" s="1" t="s">
        <v>529</v>
      </c>
      <c r="D14" s="1" t="s">
        <v>0</v>
      </c>
      <c r="E14" s="5">
        <v>4.0945945921021094</v>
      </c>
      <c r="F14" s="2">
        <v>1.356470520969125</v>
      </c>
      <c r="G14" s="3">
        <v>130.19023442655137</v>
      </c>
      <c r="H14" s="2">
        <v>0.77987350280308321</v>
      </c>
      <c r="I14" s="4">
        <v>5.2367413375778209E-2</v>
      </c>
      <c r="J14" s="4">
        <v>1.6799624293292747E-3</v>
      </c>
      <c r="K14" s="4">
        <v>0.23864813329010423</v>
      </c>
      <c r="L14" s="4">
        <v>8.7481373428318198E-3</v>
      </c>
      <c r="M14" s="4">
        <v>3.3194310188314896E-2</v>
      </c>
      <c r="N14" s="4">
        <v>6.4905894123402105E-4</v>
      </c>
      <c r="O14" s="4">
        <v>0.53341219199436285</v>
      </c>
      <c r="P14" s="4">
        <v>0</v>
      </c>
      <c r="Q14" s="4">
        <v>0</v>
      </c>
      <c r="R14" s="4">
        <v>0</v>
      </c>
      <c r="S14" s="2">
        <v>1</v>
      </c>
      <c r="T14" s="3">
        <v>301.91000000000003</v>
      </c>
      <c r="U14" s="3">
        <v>69.4375</v>
      </c>
      <c r="V14" s="3">
        <v>217.31285963503555</v>
      </c>
      <c r="W14" s="6">
        <v>7.1728167386257891</v>
      </c>
      <c r="X14" s="3">
        <v>210.50942945646574</v>
      </c>
      <c r="Y14" s="6">
        <v>4.0512716694808937</v>
      </c>
      <c r="Z14" s="1" t="s">
        <v>0</v>
      </c>
      <c r="AA14" s="1" t="s">
        <v>0</v>
      </c>
      <c r="AB14" s="1">
        <v>1</v>
      </c>
      <c r="AC14" s="1" t="s">
        <v>14</v>
      </c>
    </row>
    <row r="15" spans="1:29">
      <c r="A15" s="1" t="str">
        <f t="shared" si="0"/>
        <v>Rep</v>
      </c>
      <c r="B15" s="1" t="s">
        <v>530</v>
      </c>
      <c r="C15" s="1" t="s">
        <v>531</v>
      </c>
      <c r="D15" s="1" t="s">
        <v>0</v>
      </c>
      <c r="E15" s="2">
        <v>4.3369283252843536</v>
      </c>
      <c r="F15" s="2">
        <v>0.87657238170157015</v>
      </c>
      <c r="G15" s="3">
        <v>136.50843574145321</v>
      </c>
      <c r="H15" s="2">
        <v>0.26300533045290392</v>
      </c>
      <c r="I15" s="4">
        <v>5.2400019884159744E-2</v>
      </c>
      <c r="J15" s="4">
        <v>2.0181238745651613E-3</v>
      </c>
      <c r="K15" s="4">
        <v>0.23459954831173691</v>
      </c>
      <c r="L15" s="4">
        <v>9.0020713582683459E-3</v>
      </c>
      <c r="M15" s="4">
        <v>3.2696037044754302E-2</v>
      </c>
      <c r="N15" s="4">
        <v>4.9906983225427568E-4</v>
      </c>
      <c r="O15" s="4">
        <v>0.39778730789980932</v>
      </c>
      <c r="P15" s="4">
        <v>0</v>
      </c>
      <c r="Q15" s="4">
        <v>0</v>
      </c>
      <c r="R15" s="4">
        <v>0</v>
      </c>
      <c r="S15" s="2">
        <v>1</v>
      </c>
      <c r="T15" s="3">
        <v>301.91000000000003</v>
      </c>
      <c r="U15" s="6">
        <v>87.027500000000003</v>
      </c>
      <c r="V15" s="3">
        <v>213.98859229284739</v>
      </c>
      <c r="W15" s="6">
        <v>7.4050861002429746</v>
      </c>
      <c r="X15" s="3">
        <v>207.39980156570903</v>
      </c>
      <c r="Y15" s="6">
        <v>3.1173636644101417</v>
      </c>
      <c r="Z15" s="1" t="s">
        <v>0</v>
      </c>
      <c r="AA15" s="1" t="s">
        <v>0</v>
      </c>
      <c r="AB15" s="1">
        <v>1</v>
      </c>
      <c r="AC15" s="1" t="s">
        <v>14</v>
      </c>
    </row>
    <row r="16" spans="1:29">
      <c r="A16" s="1" t="str">
        <f t="shared" si="0"/>
        <v>Rep</v>
      </c>
      <c r="B16" s="1" t="s">
        <v>532</v>
      </c>
      <c r="C16" s="1" t="s">
        <v>533</v>
      </c>
      <c r="D16" s="1" t="s">
        <v>0</v>
      </c>
      <c r="E16" s="5">
        <v>4.3616605666926009</v>
      </c>
      <c r="F16" s="2">
        <v>0.80119832876428465</v>
      </c>
      <c r="G16" s="3">
        <v>139.59673238015085</v>
      </c>
      <c r="H16" s="2">
        <v>0.87341236282048873</v>
      </c>
      <c r="I16" s="4">
        <v>5.450347998057866E-2</v>
      </c>
      <c r="J16" s="4">
        <v>1.6214315110774427E-3</v>
      </c>
      <c r="K16" s="4">
        <v>0.24068088173244118</v>
      </c>
      <c r="L16" s="4">
        <v>7.2443308536182891E-3</v>
      </c>
      <c r="M16" s="4">
        <v>3.23976963333285E-2</v>
      </c>
      <c r="N16" s="4">
        <v>4.8362223945815807E-4</v>
      </c>
      <c r="O16" s="4">
        <v>0.49594720901757705</v>
      </c>
      <c r="P16" s="4">
        <v>0</v>
      </c>
      <c r="Q16" s="4">
        <v>0</v>
      </c>
      <c r="R16" s="4">
        <v>0</v>
      </c>
      <c r="S16" s="2">
        <v>1</v>
      </c>
      <c r="T16" s="3">
        <v>390.79</v>
      </c>
      <c r="U16" s="6">
        <v>66.66</v>
      </c>
      <c r="V16" s="3">
        <v>218.9778413860297</v>
      </c>
      <c r="W16" s="6">
        <v>5.9306873199653012</v>
      </c>
      <c r="X16" s="3">
        <v>205.53719574251537</v>
      </c>
      <c r="Y16" s="6">
        <v>3.0218338524616226</v>
      </c>
      <c r="Z16" s="1" t="s">
        <v>0</v>
      </c>
      <c r="AA16" s="1" t="s">
        <v>0</v>
      </c>
      <c r="AB16" s="1">
        <v>1</v>
      </c>
      <c r="AC16" s="1" t="s">
        <v>143</v>
      </c>
    </row>
    <row r="17" spans="1:29">
      <c r="A17" s="1" t="str">
        <f t="shared" si="0"/>
        <v>Rep</v>
      </c>
      <c r="B17" s="1" t="s">
        <v>534</v>
      </c>
      <c r="C17" s="1" t="s">
        <v>535</v>
      </c>
      <c r="D17" s="1" t="s">
        <v>0</v>
      </c>
      <c r="E17" s="2">
        <v>19.885485468195839</v>
      </c>
      <c r="F17" s="2">
        <v>2.9652408243866972</v>
      </c>
      <c r="G17" s="3">
        <v>621.97996539927635</v>
      </c>
      <c r="H17" s="2">
        <v>0.77359443914981707</v>
      </c>
      <c r="I17" s="4">
        <v>5.3936818831754184E-2</v>
      </c>
      <c r="J17" s="4">
        <v>9.8236889489104078E-4</v>
      </c>
      <c r="K17" s="4">
        <v>0.24262240567291751</v>
      </c>
      <c r="L17" s="4">
        <v>6.1945919284842992E-3</v>
      </c>
      <c r="M17" s="4">
        <v>3.2595230608899392E-2</v>
      </c>
      <c r="N17" s="4">
        <v>5.8122607169939643E-4</v>
      </c>
      <c r="O17" s="4">
        <v>0.69840804150440161</v>
      </c>
      <c r="P17" s="4">
        <v>0</v>
      </c>
      <c r="Q17" s="4">
        <v>0</v>
      </c>
      <c r="R17" s="4">
        <v>0</v>
      </c>
      <c r="S17" s="2">
        <v>1</v>
      </c>
      <c r="T17" s="3">
        <v>368.57</v>
      </c>
      <c r="U17" s="6">
        <v>40.737499999999997</v>
      </c>
      <c r="V17" s="3">
        <v>220.56555797169864</v>
      </c>
      <c r="W17" s="6">
        <v>5.0640035448415786</v>
      </c>
      <c r="X17" s="3">
        <v>206.77050530281778</v>
      </c>
      <c r="Y17" s="6">
        <v>3.6302680574820636</v>
      </c>
      <c r="Z17" s="1" t="s">
        <v>0</v>
      </c>
      <c r="AA17" s="1" t="s">
        <v>0</v>
      </c>
      <c r="AB17" s="1">
        <v>1</v>
      </c>
      <c r="AC17" s="1" t="s">
        <v>143</v>
      </c>
    </row>
    <row r="18" spans="1:29">
      <c r="A18" s="1" t="str">
        <f t="shared" si="0"/>
        <v>Rep</v>
      </c>
      <c r="B18" s="1" t="s">
        <v>536</v>
      </c>
      <c r="C18" s="1" t="s">
        <v>537</v>
      </c>
      <c r="D18" s="1" t="s">
        <v>0</v>
      </c>
      <c r="E18" s="5">
        <v>3.1924845089944256</v>
      </c>
      <c r="F18" s="2">
        <v>0.66423560967739648</v>
      </c>
      <c r="G18" s="3">
        <v>105.48077588996614</v>
      </c>
      <c r="H18" s="2">
        <v>0.65291138141447114</v>
      </c>
      <c r="I18" s="4">
        <v>5.615416016725739E-2</v>
      </c>
      <c r="J18" s="4">
        <v>1.8767337377042798E-3</v>
      </c>
      <c r="K18" s="4">
        <v>0.2479518348216336</v>
      </c>
      <c r="L18" s="4">
        <v>8.8364884574679836E-3</v>
      </c>
      <c r="M18" s="4">
        <v>3.2269676565652612E-2</v>
      </c>
      <c r="N18" s="4">
        <v>5.4079478996664368E-4</v>
      </c>
      <c r="O18" s="4">
        <v>0.47024642036111292</v>
      </c>
      <c r="P18" s="4">
        <v>0</v>
      </c>
      <c r="Q18" s="4">
        <v>0</v>
      </c>
      <c r="R18" s="4">
        <v>0</v>
      </c>
      <c r="S18" s="2">
        <v>1</v>
      </c>
      <c r="T18" s="3">
        <v>457.45</v>
      </c>
      <c r="U18" s="6">
        <v>74.067499999999995</v>
      </c>
      <c r="V18" s="3">
        <v>224.91107814342357</v>
      </c>
      <c r="W18" s="6">
        <v>7.1913435660725131</v>
      </c>
      <c r="X18" s="3">
        <v>204.73777549901627</v>
      </c>
      <c r="Y18" s="6">
        <v>3.379015033717788</v>
      </c>
      <c r="Z18" s="1" t="s">
        <v>0</v>
      </c>
      <c r="AA18" s="1" t="s">
        <v>0</v>
      </c>
      <c r="AB18" s="1">
        <v>1</v>
      </c>
      <c r="AC18" s="1" t="s">
        <v>286</v>
      </c>
    </row>
    <row r="19" spans="1:29">
      <c r="A19" s="1" t="str">
        <f t="shared" si="0"/>
        <v>Rep</v>
      </c>
      <c r="B19" s="1" t="s">
        <v>538</v>
      </c>
      <c r="C19" s="1" t="s">
        <v>539</v>
      </c>
      <c r="D19" s="1" t="s">
        <v>0</v>
      </c>
      <c r="E19" s="5">
        <v>3.3114675439521841</v>
      </c>
      <c r="F19" s="2">
        <v>0.54970469620487306</v>
      </c>
      <c r="G19" s="3">
        <v>105.06730516383219</v>
      </c>
      <c r="H19" s="2">
        <v>0.46849190249271233</v>
      </c>
      <c r="I19" s="4">
        <v>4.7942804096811099E-2</v>
      </c>
      <c r="J19" s="4">
        <v>1.5782791760384413E-3</v>
      </c>
      <c r="K19" s="4">
        <v>0.21814122405574893</v>
      </c>
      <c r="L19" s="4">
        <v>7.3091834205859033E-3</v>
      </c>
      <c r="M19" s="4">
        <v>3.3243064372892754E-2</v>
      </c>
      <c r="N19" s="4">
        <v>5.2031527627474726E-4</v>
      </c>
      <c r="O19" s="4">
        <v>0.46712639903279263</v>
      </c>
      <c r="P19" s="4">
        <v>0</v>
      </c>
      <c r="Q19" s="4">
        <v>0</v>
      </c>
      <c r="R19" s="4">
        <v>0</v>
      </c>
      <c r="S19" s="2">
        <v>1</v>
      </c>
      <c r="T19" s="6">
        <v>98.24</v>
      </c>
      <c r="U19" s="6">
        <v>77.77</v>
      </c>
      <c r="V19" s="3">
        <v>200.36158812705315</v>
      </c>
      <c r="W19" s="6">
        <v>6.0941016717628447</v>
      </c>
      <c r="X19" s="3">
        <v>210.81361449572844</v>
      </c>
      <c r="Y19" s="6">
        <v>3.2482478404515365</v>
      </c>
      <c r="Z19" s="1" t="s">
        <v>0</v>
      </c>
      <c r="AA19" s="1" t="s">
        <v>0</v>
      </c>
      <c r="AB19" s="1">
        <v>1</v>
      </c>
      <c r="AC19" s="1" t="s">
        <v>92</v>
      </c>
    </row>
    <row r="20" spans="1:29">
      <c r="A20" s="1" t="str">
        <f t="shared" si="0"/>
        <v>Rep</v>
      </c>
      <c r="B20" s="1" t="s">
        <v>540</v>
      </c>
      <c r="C20" s="1" t="s">
        <v>541</v>
      </c>
      <c r="D20" s="1" t="s">
        <v>0</v>
      </c>
      <c r="E20" s="5">
        <v>4.749287637682813</v>
      </c>
      <c r="F20" s="2">
        <v>0.9236815724693811</v>
      </c>
      <c r="G20" s="3">
        <v>155.65074699585824</v>
      </c>
      <c r="H20" s="2">
        <v>0.57902801182538188</v>
      </c>
      <c r="I20" s="4">
        <v>5.2249710145227203E-2</v>
      </c>
      <c r="J20" s="4">
        <v>1.5272980025877894E-3</v>
      </c>
      <c r="K20" s="4">
        <v>0.22870139583339738</v>
      </c>
      <c r="L20" s="4">
        <v>6.6861830771844186E-3</v>
      </c>
      <c r="M20" s="4">
        <v>3.1974064480833571E-2</v>
      </c>
      <c r="N20" s="4">
        <v>4.587692150222875E-4</v>
      </c>
      <c r="O20" s="4">
        <v>0.49078013115557662</v>
      </c>
      <c r="P20" s="4">
        <v>0</v>
      </c>
      <c r="Q20" s="4">
        <v>0</v>
      </c>
      <c r="R20" s="4">
        <v>0</v>
      </c>
      <c r="S20" s="2">
        <v>1</v>
      </c>
      <c r="T20" s="3">
        <v>294.505</v>
      </c>
      <c r="U20" s="6">
        <v>66.66</v>
      </c>
      <c r="V20" s="3">
        <v>209.12609627386908</v>
      </c>
      <c r="W20" s="6">
        <v>5.5272054847966308</v>
      </c>
      <c r="X20" s="3">
        <v>202.89144513490643</v>
      </c>
      <c r="Y20" s="6">
        <v>2.8678791084657727</v>
      </c>
      <c r="Z20" s="1" t="s">
        <v>0</v>
      </c>
      <c r="AA20" s="1" t="s">
        <v>0</v>
      </c>
      <c r="AB20" s="1">
        <v>1</v>
      </c>
      <c r="AC20" s="1" t="s">
        <v>14</v>
      </c>
    </row>
    <row r="21" spans="1:29">
      <c r="A21" s="1" t="str">
        <f t="shared" si="0"/>
        <v>Rep</v>
      </c>
      <c r="B21" s="1" t="s">
        <v>542</v>
      </c>
      <c r="C21" s="1" t="s">
        <v>543</v>
      </c>
      <c r="D21" s="1" t="s">
        <v>0</v>
      </c>
      <c r="E21" s="2">
        <v>4.9125558879859232</v>
      </c>
      <c r="F21" s="2">
        <v>0.79368975981349732</v>
      </c>
      <c r="G21" s="3">
        <v>152.22981426389944</v>
      </c>
      <c r="H21" s="2">
        <v>0.78228877714279188</v>
      </c>
      <c r="I21" s="4">
        <v>5.5779987426724173E-2</v>
      </c>
      <c r="J21" s="4">
        <v>1.9352902251737309E-3</v>
      </c>
      <c r="K21" s="4">
        <v>0.25302426264509115</v>
      </c>
      <c r="L21" s="4">
        <v>8.809291490554828E-3</v>
      </c>
      <c r="M21" s="4">
        <v>3.3087662381586662E-2</v>
      </c>
      <c r="N21" s="4">
        <v>5.1023044147116721E-4</v>
      </c>
      <c r="O21" s="4">
        <v>0.44291610051569347</v>
      </c>
      <c r="P21" s="4">
        <v>0</v>
      </c>
      <c r="Q21" s="4">
        <v>0</v>
      </c>
      <c r="R21" s="4">
        <v>0</v>
      </c>
      <c r="S21" s="2">
        <v>1</v>
      </c>
      <c r="T21" s="3">
        <v>442.64</v>
      </c>
      <c r="U21" s="6">
        <v>77.77</v>
      </c>
      <c r="V21" s="3">
        <v>229.02984146802785</v>
      </c>
      <c r="W21" s="6">
        <v>7.1402717661144326</v>
      </c>
      <c r="X21" s="3">
        <v>209.84398694327322</v>
      </c>
      <c r="Y21" s="6">
        <v>3.1858277467409075</v>
      </c>
      <c r="Z21" s="1" t="s">
        <v>0</v>
      </c>
      <c r="AA21" s="1" t="s">
        <v>0</v>
      </c>
      <c r="AB21" s="1">
        <v>1</v>
      </c>
      <c r="AC21" s="1" t="s">
        <v>101</v>
      </c>
    </row>
    <row r="22" spans="1:29">
      <c r="A22" s="1" t="str">
        <f t="shared" si="0"/>
        <v>Rep</v>
      </c>
      <c r="B22" s="1" t="s">
        <v>544</v>
      </c>
      <c r="C22" s="1" t="s">
        <v>545</v>
      </c>
      <c r="D22" s="1" t="s">
        <v>0</v>
      </c>
      <c r="E22" s="5">
        <v>8.0750548261756379</v>
      </c>
      <c r="F22" s="2">
        <v>1.0748771452413308</v>
      </c>
      <c r="G22" s="3">
        <v>261.12173879351508</v>
      </c>
      <c r="H22" s="2">
        <v>0.41240287172497597</v>
      </c>
      <c r="I22" s="4">
        <v>5.2873969106084426E-2</v>
      </c>
      <c r="J22" s="4">
        <v>1.3829025226715483E-3</v>
      </c>
      <c r="K22" s="4">
        <v>0.2312889465916296</v>
      </c>
      <c r="L22" s="4">
        <v>5.9444630081915096E-3</v>
      </c>
      <c r="M22" s="4">
        <v>3.1868866032761366E-2</v>
      </c>
      <c r="N22" s="4">
        <v>4.2222265466864561E-4</v>
      </c>
      <c r="O22" s="4">
        <v>0.51548635120214503</v>
      </c>
      <c r="P22" s="4">
        <v>0</v>
      </c>
      <c r="Q22" s="4">
        <v>0</v>
      </c>
      <c r="R22" s="4">
        <v>0</v>
      </c>
      <c r="S22" s="2">
        <v>1</v>
      </c>
      <c r="T22" s="3">
        <v>324.13</v>
      </c>
      <c r="U22" s="6">
        <v>63.8825</v>
      </c>
      <c r="V22" s="3">
        <v>211.26216657707803</v>
      </c>
      <c r="W22" s="6">
        <v>4.904208961517357</v>
      </c>
      <c r="X22" s="3">
        <v>202.23427034883159</v>
      </c>
      <c r="Y22" s="6">
        <v>2.6400193725807144</v>
      </c>
      <c r="Z22" s="1" t="s">
        <v>0</v>
      </c>
      <c r="AA22" s="1" t="s">
        <v>0</v>
      </c>
      <c r="AB22" s="1">
        <v>1</v>
      </c>
      <c r="AC22" s="1" t="s">
        <v>41</v>
      </c>
    </row>
    <row r="23" spans="1:29">
      <c r="A23" s="1" t="str">
        <f t="shared" si="0"/>
        <v>Rep</v>
      </c>
      <c r="B23" s="1" t="s">
        <v>546</v>
      </c>
      <c r="C23" s="1" t="s">
        <v>547</v>
      </c>
      <c r="D23" s="1" t="s">
        <v>0</v>
      </c>
      <c r="E23" s="5">
        <v>3.1587426474107798</v>
      </c>
      <c r="F23" s="2">
        <v>0.51558042089645673</v>
      </c>
      <c r="G23" s="3">
        <v>100.27616718328308</v>
      </c>
      <c r="H23" s="2">
        <v>0.91751254749742395</v>
      </c>
      <c r="I23" s="4">
        <v>5.6334835810955573E-2</v>
      </c>
      <c r="J23" s="4">
        <v>1.8917727951732748E-3</v>
      </c>
      <c r="K23" s="4">
        <v>0.24965425130382957</v>
      </c>
      <c r="L23" s="4">
        <v>8.2845175632468831E-3</v>
      </c>
      <c r="M23" s="4">
        <v>3.2600730518451061E-2</v>
      </c>
      <c r="N23" s="4">
        <v>5.5899073356543982E-4</v>
      </c>
      <c r="O23" s="4">
        <v>0.51671256168528412</v>
      </c>
      <c r="P23" s="4">
        <v>0</v>
      </c>
      <c r="Q23" s="4">
        <v>0</v>
      </c>
      <c r="R23" s="4">
        <v>0</v>
      </c>
      <c r="S23" s="2">
        <v>1</v>
      </c>
      <c r="T23" s="3">
        <v>464.86</v>
      </c>
      <c r="U23" s="6">
        <v>74.067499999999995</v>
      </c>
      <c r="V23" s="3">
        <v>226.29528770546435</v>
      </c>
      <c r="W23" s="6">
        <v>6.7331875282525493</v>
      </c>
      <c r="X23" s="3">
        <v>206.80484073209519</v>
      </c>
      <c r="Y23" s="6">
        <v>3.4915048170924385</v>
      </c>
      <c r="Z23" s="1" t="s">
        <v>0</v>
      </c>
      <c r="AA23" s="1" t="s">
        <v>0</v>
      </c>
      <c r="AB23" s="1">
        <v>1</v>
      </c>
      <c r="AC23" s="1" t="s">
        <v>286</v>
      </c>
    </row>
    <row r="24" spans="1:29">
      <c r="A24" s="1" t="str">
        <f t="shared" si="0"/>
        <v>Rep</v>
      </c>
      <c r="B24" s="1" t="s">
        <v>548</v>
      </c>
      <c r="C24" s="1" t="s">
        <v>549</v>
      </c>
      <c r="D24" s="1" t="s">
        <v>0</v>
      </c>
      <c r="E24" s="5">
        <v>8.8040968399837727</v>
      </c>
      <c r="F24" s="2">
        <v>1.1659404388917003</v>
      </c>
      <c r="G24" s="3">
        <v>272.97133149901447</v>
      </c>
      <c r="H24" s="2">
        <v>0.45734941940829854</v>
      </c>
      <c r="I24" s="4">
        <v>4.9098587282233798E-2</v>
      </c>
      <c r="J24" s="4">
        <v>1.0689431035194126E-3</v>
      </c>
      <c r="K24" s="4">
        <v>0.22342975377019475</v>
      </c>
      <c r="L24" s="4">
        <v>5.67057510467695E-3</v>
      </c>
      <c r="M24" s="4">
        <v>3.2924234088454719E-2</v>
      </c>
      <c r="N24" s="4">
        <v>4.918212912265878E-4</v>
      </c>
      <c r="O24" s="4">
        <v>0.58858005992342244</v>
      </c>
      <c r="P24" s="4">
        <v>0</v>
      </c>
      <c r="Q24" s="4">
        <v>0</v>
      </c>
      <c r="R24" s="4">
        <v>0</v>
      </c>
      <c r="S24" s="2">
        <v>1</v>
      </c>
      <c r="T24" s="3">
        <v>153.79</v>
      </c>
      <c r="U24" s="6">
        <v>54.622500000000002</v>
      </c>
      <c r="V24" s="3">
        <v>204.76030673524852</v>
      </c>
      <c r="W24" s="6">
        <v>4.7083415928783348</v>
      </c>
      <c r="X24" s="3">
        <v>208.82412208131356</v>
      </c>
      <c r="Y24" s="6">
        <v>3.0714959616585888</v>
      </c>
      <c r="Z24" s="1" t="s">
        <v>0</v>
      </c>
      <c r="AA24" s="1" t="s">
        <v>0</v>
      </c>
      <c r="AB24" s="1">
        <v>1</v>
      </c>
      <c r="AC24" s="1" t="s">
        <v>20</v>
      </c>
    </row>
    <row r="25" spans="1:29">
      <c r="A25" s="1" t="str">
        <f t="shared" si="0"/>
        <v>Rep</v>
      </c>
      <c r="B25" s="1" t="s">
        <v>550</v>
      </c>
      <c r="C25" s="1" t="s">
        <v>551</v>
      </c>
      <c r="D25" s="1" t="s">
        <v>0</v>
      </c>
      <c r="E25" s="5">
        <v>4.1347773180806016</v>
      </c>
      <c r="F25" s="2">
        <v>0.69882379753446255</v>
      </c>
      <c r="G25" s="3">
        <v>131.69845152824061</v>
      </c>
      <c r="H25" s="2">
        <v>0.38430190515448903</v>
      </c>
      <c r="I25" s="4">
        <v>5.0470536473751257E-2</v>
      </c>
      <c r="J25" s="4">
        <v>1.5126582730551504E-3</v>
      </c>
      <c r="K25" s="4">
        <v>0.22146342950935891</v>
      </c>
      <c r="L25" s="4">
        <v>6.8496835451164724E-3</v>
      </c>
      <c r="M25" s="4">
        <v>3.20976519094835E-2</v>
      </c>
      <c r="N25" s="4">
        <v>5.6107271288407439E-4</v>
      </c>
      <c r="O25" s="4">
        <v>0.56516778435950077</v>
      </c>
      <c r="P25" s="4">
        <v>0</v>
      </c>
      <c r="Q25" s="4">
        <v>0</v>
      </c>
      <c r="R25" s="4">
        <v>0</v>
      </c>
      <c r="S25" s="2">
        <v>1</v>
      </c>
      <c r="T25" s="3">
        <v>216.74</v>
      </c>
      <c r="U25" s="6">
        <v>68.507499999999993</v>
      </c>
      <c r="V25" s="3">
        <v>203.12704702820167</v>
      </c>
      <c r="W25" s="6">
        <v>5.695707698986328</v>
      </c>
      <c r="X25" s="3">
        <v>203.66341032139292</v>
      </c>
      <c r="Y25" s="6">
        <v>3.5061486151080157</v>
      </c>
      <c r="Z25" s="1" t="s">
        <v>0</v>
      </c>
      <c r="AA25" s="1" t="s">
        <v>0</v>
      </c>
      <c r="AB25" s="1">
        <v>1</v>
      </c>
      <c r="AC25" s="1" t="s">
        <v>17</v>
      </c>
    </row>
    <row r="26" spans="1:29">
      <c r="A26" s="1" t="str">
        <f t="shared" si="0"/>
        <v>Rep</v>
      </c>
      <c r="B26" s="1" t="s">
        <v>552</v>
      </c>
      <c r="C26" s="1" t="s">
        <v>553</v>
      </c>
      <c r="D26" s="1" t="s">
        <v>0</v>
      </c>
      <c r="E26" s="5">
        <v>3.7191120624344927</v>
      </c>
      <c r="F26" s="2">
        <v>0.87227837973704192</v>
      </c>
      <c r="G26" s="3">
        <v>118.80645834960436</v>
      </c>
      <c r="H26" s="2">
        <v>1.1370254986156516</v>
      </c>
      <c r="I26" s="4">
        <v>5.2752982211747873E-2</v>
      </c>
      <c r="J26" s="4">
        <v>1.712378120846338E-3</v>
      </c>
      <c r="K26" s="4">
        <v>0.22913934196226474</v>
      </c>
      <c r="L26" s="4">
        <v>7.4432942239148793E-3</v>
      </c>
      <c r="M26" s="4">
        <v>3.2115157545953101E-2</v>
      </c>
      <c r="N26" s="4">
        <v>5.3508227779591169E-4</v>
      </c>
      <c r="O26" s="4">
        <v>0.51291451034006286</v>
      </c>
      <c r="P26" s="4">
        <v>0</v>
      </c>
      <c r="Q26" s="4">
        <v>0</v>
      </c>
      <c r="R26" s="4">
        <v>0</v>
      </c>
      <c r="S26" s="2">
        <v>1</v>
      </c>
      <c r="T26" s="3">
        <v>316.72500000000002</v>
      </c>
      <c r="U26" s="6">
        <v>74.064999999999998</v>
      </c>
      <c r="V26" s="3">
        <v>209.48794484717922</v>
      </c>
      <c r="W26" s="6">
        <v>6.1505010016137343</v>
      </c>
      <c r="X26" s="3">
        <v>203.77274845037817</v>
      </c>
      <c r="Y26" s="6">
        <v>3.3438431092751557</v>
      </c>
      <c r="Z26" s="1" t="s">
        <v>0</v>
      </c>
      <c r="AA26" s="1" t="s">
        <v>0</v>
      </c>
      <c r="AB26" s="1">
        <v>1</v>
      </c>
      <c r="AC26" s="1" t="s">
        <v>33</v>
      </c>
    </row>
    <row r="27" spans="1:29">
      <c r="A27" s="1" t="str">
        <f t="shared" si="0"/>
        <v>Rep</v>
      </c>
      <c r="B27" s="1" t="s">
        <v>554</v>
      </c>
      <c r="C27" s="1" t="s">
        <v>555</v>
      </c>
      <c r="D27" s="1" t="s">
        <v>0</v>
      </c>
      <c r="E27" s="2">
        <v>5.5779588850387682</v>
      </c>
      <c r="F27" s="2">
        <v>2.0242504973930759</v>
      </c>
      <c r="G27" s="3">
        <v>176.70100573612646</v>
      </c>
      <c r="H27" s="2">
        <v>0.77432751532600208</v>
      </c>
      <c r="I27" s="4">
        <v>5.2823186897694531E-2</v>
      </c>
      <c r="J27" s="4">
        <v>1.4911059119395115E-3</v>
      </c>
      <c r="K27" s="4">
        <v>0.2324327037739935</v>
      </c>
      <c r="L27" s="4">
        <v>6.7329233815738325E-3</v>
      </c>
      <c r="M27" s="4">
        <v>3.2061285343306788E-2</v>
      </c>
      <c r="N27" s="4">
        <v>4.3450777574932946E-4</v>
      </c>
      <c r="O27" s="4">
        <v>0.46785382587341406</v>
      </c>
      <c r="P27" s="4">
        <v>0</v>
      </c>
      <c r="Q27" s="4">
        <v>0</v>
      </c>
      <c r="R27" s="4">
        <v>0</v>
      </c>
      <c r="S27" s="2">
        <v>1</v>
      </c>
      <c r="T27" s="3">
        <v>320.43</v>
      </c>
      <c r="U27" s="6">
        <v>62.957500000000003</v>
      </c>
      <c r="V27" s="3">
        <v>212.20492871359744</v>
      </c>
      <c r="W27" s="6">
        <v>5.5490323921756577</v>
      </c>
      <c r="X27" s="3">
        <v>203.43626313446919</v>
      </c>
      <c r="Y27" s="6">
        <v>2.7162250939031098</v>
      </c>
      <c r="Z27" s="1" t="s">
        <v>0</v>
      </c>
      <c r="AA27" s="1" t="s">
        <v>0</v>
      </c>
      <c r="AB27" s="1">
        <v>1</v>
      </c>
      <c r="AC27" s="1" t="s">
        <v>41</v>
      </c>
    </row>
    <row r="28" spans="1:29">
      <c r="A28" s="1" t="str">
        <f t="shared" si="0"/>
        <v>Rep</v>
      </c>
      <c r="B28" s="1" t="s">
        <v>556</v>
      </c>
      <c r="C28" s="1" t="s">
        <v>557</v>
      </c>
      <c r="D28" s="1" t="s">
        <v>0</v>
      </c>
      <c r="E28" s="5">
        <v>4.1944624699220219</v>
      </c>
      <c r="F28" s="2">
        <v>0.76173014064299416</v>
      </c>
      <c r="G28" s="3">
        <v>134.39790390911944</v>
      </c>
      <c r="H28" s="2">
        <v>0.99319529980531851</v>
      </c>
      <c r="I28" s="4">
        <v>4.8615268187980329E-2</v>
      </c>
      <c r="J28" s="4">
        <v>1.3630526044548414E-3</v>
      </c>
      <c r="K28" s="4">
        <v>0.21286847454584229</v>
      </c>
      <c r="L28" s="4">
        <v>6.5021261911321774E-3</v>
      </c>
      <c r="M28" s="4">
        <v>3.1710266527010707E-2</v>
      </c>
      <c r="N28" s="4">
        <v>4.1946202573563216E-4</v>
      </c>
      <c r="O28" s="4">
        <v>0.43306063823928731</v>
      </c>
      <c r="P28" s="4">
        <v>0</v>
      </c>
      <c r="Q28" s="4">
        <v>0</v>
      </c>
      <c r="R28" s="4">
        <v>0</v>
      </c>
      <c r="S28" s="2">
        <v>1</v>
      </c>
      <c r="T28" s="6">
        <v>127.86499999999999</v>
      </c>
      <c r="U28" s="6">
        <v>66.66</v>
      </c>
      <c r="V28" s="3">
        <v>195.95694186419908</v>
      </c>
      <c r="W28" s="6">
        <v>5.4450475881192162</v>
      </c>
      <c r="X28" s="3">
        <v>201.24337245785463</v>
      </c>
      <c r="Y28" s="6">
        <v>2.6231679682627802</v>
      </c>
      <c r="Z28" s="1" t="s">
        <v>0</v>
      </c>
      <c r="AA28" s="1" t="s">
        <v>0</v>
      </c>
      <c r="AB28" s="1">
        <v>1</v>
      </c>
      <c r="AC28" s="1" t="s">
        <v>33</v>
      </c>
    </row>
    <row r="29" spans="1:29">
      <c r="A29" s="1" t="str">
        <f t="shared" si="0"/>
        <v>Rep</v>
      </c>
      <c r="B29" s="1" t="s">
        <v>558</v>
      </c>
      <c r="C29" s="1" t="s">
        <v>559</v>
      </c>
      <c r="D29" s="1" t="s">
        <v>0</v>
      </c>
      <c r="E29" s="5">
        <v>8.34634163019496</v>
      </c>
      <c r="F29" s="2">
        <v>1.2859778387096192</v>
      </c>
      <c r="G29" s="3">
        <v>253.02437242601437</v>
      </c>
      <c r="H29" s="2">
        <v>1.1734576484290102</v>
      </c>
      <c r="I29" s="4">
        <v>5.4048489107432658E-2</v>
      </c>
      <c r="J29" s="4">
        <v>1.4704428289149184E-3</v>
      </c>
      <c r="K29" s="4">
        <v>0.24531161360316178</v>
      </c>
      <c r="L29" s="4">
        <v>7.103382264316194E-3</v>
      </c>
      <c r="M29" s="4">
        <v>3.310569141676175E-2</v>
      </c>
      <c r="N29" s="4">
        <v>5.4002213369995023E-4</v>
      </c>
      <c r="O29" s="4">
        <v>0.56332862548350815</v>
      </c>
      <c r="P29" s="4">
        <v>0</v>
      </c>
      <c r="Q29" s="4">
        <v>0</v>
      </c>
      <c r="R29" s="4">
        <v>0</v>
      </c>
      <c r="S29" s="2">
        <v>1</v>
      </c>
      <c r="T29" s="3">
        <v>372.27499999999998</v>
      </c>
      <c r="U29" s="6">
        <v>61.104999999999997</v>
      </c>
      <c r="V29" s="3">
        <v>222.76061395093009</v>
      </c>
      <c r="W29" s="6">
        <v>5.7938272029548914</v>
      </c>
      <c r="X29" s="3">
        <v>209.95648621913494</v>
      </c>
      <c r="Y29" s="6">
        <v>3.3715585056914708</v>
      </c>
      <c r="Z29" s="1" t="s">
        <v>0</v>
      </c>
      <c r="AA29" s="1" t="s">
        <v>0</v>
      </c>
      <c r="AB29" s="1">
        <v>1</v>
      </c>
      <c r="AC29" s="1" t="s">
        <v>92</v>
      </c>
    </row>
    <row r="32" spans="1:29" ht="20.25">
      <c r="A32" s="132" t="s">
        <v>642</v>
      </c>
      <c r="B32" s="132"/>
      <c r="C32" s="132"/>
    </row>
    <row r="33" spans="1:29" s="11" customFormat="1" ht="14.25">
      <c r="A33" s="1" t="str">
        <f t="shared" ref="A33:A51" si="1">IF(C33=91500,"std",IF(C33="GJ-1","std",IF(C33="YS-1","std",IF(C33="91500std","std",IF(C33="SRM 610","std",IF(C33="BCR-2G","std",IF(C33="BHVO-2G","std",IF(C33="BIR-1G","std","Rep"))))))))</f>
        <v>Rep</v>
      </c>
      <c r="B33" s="1" t="s">
        <v>562</v>
      </c>
      <c r="C33" s="1" t="s">
        <v>563</v>
      </c>
      <c r="D33" s="1" t="s">
        <v>0</v>
      </c>
      <c r="E33" s="7">
        <v>5.835517831161904</v>
      </c>
      <c r="F33" s="2">
        <v>0.50213414133345247</v>
      </c>
      <c r="G33" s="3">
        <v>178.37861753715839</v>
      </c>
      <c r="H33" s="7">
        <v>0</v>
      </c>
      <c r="I33" s="4">
        <v>5.097594511356493E-2</v>
      </c>
      <c r="J33" s="4">
        <v>1.5963566295492497E-3</v>
      </c>
      <c r="K33" s="4">
        <v>0.22761615581428538</v>
      </c>
      <c r="L33" s="4">
        <v>7.3780370643598001E-3</v>
      </c>
      <c r="M33" s="4">
        <v>3.2534316901218704E-2</v>
      </c>
      <c r="N33" s="4">
        <v>4.8643271225392556E-4</v>
      </c>
      <c r="O33" s="4">
        <v>0.46125738478206907</v>
      </c>
      <c r="P33" s="4">
        <v>0</v>
      </c>
      <c r="Q33" s="4">
        <v>0</v>
      </c>
      <c r="R33" s="4">
        <v>0</v>
      </c>
      <c r="S33" s="2">
        <v>1</v>
      </c>
      <c r="T33" s="3">
        <v>238.95500000000001</v>
      </c>
      <c r="U33" s="6">
        <v>72.209999999999994</v>
      </c>
      <c r="V33" s="3">
        <v>208.22887156846969</v>
      </c>
      <c r="W33" s="6">
        <v>6.1041475505594489</v>
      </c>
      <c r="X33" s="3">
        <v>206.39021440081041</v>
      </c>
      <c r="Y33" s="6">
        <v>3.0389862442749656</v>
      </c>
      <c r="Z33" s="1" t="s">
        <v>0</v>
      </c>
      <c r="AA33" s="1" t="s">
        <v>0</v>
      </c>
      <c r="AB33" s="1">
        <v>1</v>
      </c>
      <c r="AC33" s="1" t="s">
        <v>17</v>
      </c>
    </row>
    <row r="34" spans="1:29" s="11" customFormat="1" ht="14.25">
      <c r="A34" s="1" t="str">
        <f t="shared" si="1"/>
        <v>Rep</v>
      </c>
      <c r="B34" s="1" t="s">
        <v>564</v>
      </c>
      <c r="C34" s="1" t="s">
        <v>565</v>
      </c>
      <c r="D34" s="1" t="s">
        <v>0</v>
      </c>
      <c r="E34" s="5">
        <v>9.695971639169791</v>
      </c>
      <c r="F34" s="2">
        <v>1.0336929596041597</v>
      </c>
      <c r="G34" s="3">
        <v>295.00656818087162</v>
      </c>
      <c r="H34" s="2">
        <v>0.11230883387607084</v>
      </c>
      <c r="I34" s="4">
        <v>5.0398912277815407E-2</v>
      </c>
      <c r="J34" s="4">
        <v>1.1238900070232468E-3</v>
      </c>
      <c r="K34" s="4">
        <v>0.22394067283528338</v>
      </c>
      <c r="L34" s="4">
        <v>5.08434623517368E-3</v>
      </c>
      <c r="M34" s="4">
        <v>3.2453403197256751E-2</v>
      </c>
      <c r="N34" s="4">
        <v>4.4044320698551672E-4</v>
      </c>
      <c r="O34" s="4">
        <v>0.59776093826184939</v>
      </c>
      <c r="P34" s="4">
        <v>0</v>
      </c>
      <c r="Q34" s="4">
        <v>0</v>
      </c>
      <c r="R34" s="4">
        <v>0</v>
      </c>
      <c r="S34" s="2">
        <v>1</v>
      </c>
      <c r="T34" s="3">
        <v>213.035</v>
      </c>
      <c r="U34" s="6">
        <v>51.842500000000001</v>
      </c>
      <c r="V34" s="3">
        <v>205.18425446475729</v>
      </c>
      <c r="W34" s="6">
        <v>4.2202884352032726</v>
      </c>
      <c r="X34" s="3">
        <v>205.88502665181085</v>
      </c>
      <c r="Y34" s="6">
        <v>2.7522778817132791</v>
      </c>
      <c r="Z34" s="1" t="s">
        <v>0</v>
      </c>
      <c r="AA34" s="1" t="s">
        <v>0</v>
      </c>
      <c r="AB34" s="1">
        <v>1</v>
      </c>
      <c r="AC34" s="1" t="s">
        <v>17</v>
      </c>
    </row>
    <row r="35" spans="1:29" s="11" customFormat="1" ht="14.25">
      <c r="A35" s="1" t="str">
        <f t="shared" si="1"/>
        <v>Rep</v>
      </c>
      <c r="B35" s="1" t="s">
        <v>566</v>
      </c>
      <c r="C35" s="1" t="s">
        <v>567</v>
      </c>
      <c r="D35" s="1" t="s">
        <v>0</v>
      </c>
      <c r="E35" s="5">
        <v>7.5377060629791597</v>
      </c>
      <c r="F35" s="2">
        <v>0.78158121997712471</v>
      </c>
      <c r="G35" s="3">
        <v>230.17731635719986</v>
      </c>
      <c r="H35" s="2">
        <v>0.18786443563484706</v>
      </c>
      <c r="I35" s="4">
        <v>5.1082710712169334E-2</v>
      </c>
      <c r="J35" s="4">
        <v>1.4190133337699585E-3</v>
      </c>
      <c r="K35" s="4">
        <v>0.22488143488026477</v>
      </c>
      <c r="L35" s="4">
        <v>6.4531637271444189E-3</v>
      </c>
      <c r="M35" s="4">
        <v>3.2159933008474889E-2</v>
      </c>
      <c r="N35" s="4">
        <v>4.5277948255282137E-4</v>
      </c>
      <c r="O35" s="4">
        <v>0.49062821853307836</v>
      </c>
      <c r="P35" s="4">
        <v>0</v>
      </c>
      <c r="Q35" s="4">
        <v>0</v>
      </c>
      <c r="R35" s="4">
        <v>0</v>
      </c>
      <c r="S35" s="2">
        <v>1</v>
      </c>
      <c r="T35" s="3">
        <v>255.62</v>
      </c>
      <c r="U35" s="6">
        <v>58.322499999999998</v>
      </c>
      <c r="V35" s="3">
        <v>205.96441230603523</v>
      </c>
      <c r="W35" s="6">
        <v>5.3512758442949346</v>
      </c>
      <c r="X35" s="3">
        <v>204.05240224068726</v>
      </c>
      <c r="Y35" s="6">
        <v>2.8300062236745247</v>
      </c>
      <c r="Z35" s="1" t="s">
        <v>0</v>
      </c>
      <c r="AA35" s="1" t="s">
        <v>0</v>
      </c>
      <c r="AB35" s="1">
        <v>1</v>
      </c>
      <c r="AC35" s="1" t="s">
        <v>17</v>
      </c>
    </row>
    <row r="36" spans="1:29" s="11" customFormat="1" ht="14.25">
      <c r="A36" s="1" t="str">
        <f t="shared" si="1"/>
        <v>Rep</v>
      </c>
      <c r="B36" s="1" t="s">
        <v>568</v>
      </c>
      <c r="C36" s="1" t="s">
        <v>569</v>
      </c>
      <c r="D36" s="1" t="s">
        <v>0</v>
      </c>
      <c r="E36" s="5">
        <v>6.2122326876940903</v>
      </c>
      <c r="F36" s="2">
        <v>0.68369586540153904</v>
      </c>
      <c r="G36" s="3">
        <v>188.74607057215695</v>
      </c>
      <c r="H36" s="2">
        <v>0.25184794536402033</v>
      </c>
      <c r="I36" s="4">
        <v>5.1385458654294405E-2</v>
      </c>
      <c r="J36" s="4">
        <v>1.8913459267351287E-3</v>
      </c>
      <c r="K36" s="4">
        <v>0.22638574025222619</v>
      </c>
      <c r="L36" s="4">
        <v>7.812704123437814E-3</v>
      </c>
      <c r="M36" s="4">
        <v>3.2486999448794282E-2</v>
      </c>
      <c r="N36" s="4">
        <v>4.877369242685687E-4</v>
      </c>
      <c r="O36" s="4">
        <v>0.43503452493401429</v>
      </c>
      <c r="P36" s="4">
        <v>0</v>
      </c>
      <c r="Q36" s="4">
        <v>0</v>
      </c>
      <c r="R36" s="4">
        <v>0</v>
      </c>
      <c r="S36" s="2">
        <v>1</v>
      </c>
      <c r="T36" s="3">
        <v>257.47000000000003</v>
      </c>
      <c r="U36" s="6">
        <v>83.32</v>
      </c>
      <c r="V36" s="3">
        <v>207.21066272611054</v>
      </c>
      <c r="W36" s="6">
        <v>6.4700436002515529</v>
      </c>
      <c r="X36" s="3">
        <v>206.09479091630803</v>
      </c>
      <c r="Y36" s="6">
        <v>3.0472569871893755</v>
      </c>
      <c r="Z36" s="1" t="s">
        <v>0</v>
      </c>
      <c r="AA36" s="1" t="s">
        <v>0</v>
      </c>
      <c r="AB36" s="1">
        <v>1</v>
      </c>
      <c r="AC36" s="1" t="s">
        <v>17</v>
      </c>
    </row>
    <row r="37" spans="1:29" s="11" customFormat="1" ht="14.25">
      <c r="A37" s="1" t="str">
        <f t="shared" si="1"/>
        <v>Rep</v>
      </c>
      <c r="B37" s="1" t="s">
        <v>570</v>
      </c>
      <c r="C37" s="1" t="s">
        <v>571</v>
      </c>
      <c r="D37" s="1" t="s">
        <v>0</v>
      </c>
      <c r="E37" s="5">
        <v>2.9377604108040192</v>
      </c>
      <c r="F37" s="2">
        <v>0.42087680070603217</v>
      </c>
      <c r="G37" s="6">
        <v>88.607012740483569</v>
      </c>
      <c r="H37" s="2">
        <v>1.1453625172931068</v>
      </c>
      <c r="I37" s="4">
        <v>5.196762465334296E-2</v>
      </c>
      <c r="J37" s="4">
        <v>2.2564008174583128E-3</v>
      </c>
      <c r="K37" s="4">
        <v>0.22701193560894828</v>
      </c>
      <c r="L37" s="4">
        <v>9.3046155909146007E-3</v>
      </c>
      <c r="M37" s="4">
        <v>3.2468095666668931E-2</v>
      </c>
      <c r="N37" s="4">
        <v>6.2465539798650313E-4</v>
      </c>
      <c r="O37" s="4">
        <v>0.46939011190614399</v>
      </c>
      <c r="P37" s="4">
        <v>0</v>
      </c>
      <c r="Q37" s="4">
        <v>0</v>
      </c>
      <c r="R37" s="4">
        <v>0</v>
      </c>
      <c r="S37" s="2">
        <v>1</v>
      </c>
      <c r="T37" s="3">
        <v>283.39499999999998</v>
      </c>
      <c r="U37" s="6">
        <v>99.984999999999999</v>
      </c>
      <c r="V37" s="3">
        <v>207.72898731189343</v>
      </c>
      <c r="W37" s="6">
        <v>7.701097611373604</v>
      </c>
      <c r="X37" s="3">
        <v>205.97676257808493</v>
      </c>
      <c r="Y37" s="6">
        <v>3.9017424633303603</v>
      </c>
      <c r="Z37" s="1" t="s">
        <v>0</v>
      </c>
      <c r="AA37" s="1" t="s">
        <v>0</v>
      </c>
      <c r="AB37" s="1">
        <v>1</v>
      </c>
      <c r="AC37" s="1" t="s">
        <v>17</v>
      </c>
    </row>
    <row r="38" spans="1:29" s="11" customFormat="1" ht="14.25">
      <c r="A38" s="1" t="str">
        <f t="shared" si="1"/>
        <v>Rep</v>
      </c>
      <c r="B38" s="1" t="s">
        <v>572</v>
      </c>
      <c r="C38" s="1" t="s">
        <v>573</v>
      </c>
      <c r="D38" s="1" t="s">
        <v>0</v>
      </c>
      <c r="E38" s="5">
        <v>4.3865105146029206</v>
      </c>
      <c r="F38" s="2">
        <v>0.31062664946264251</v>
      </c>
      <c r="G38" s="3">
        <v>129.13745322502663</v>
      </c>
      <c r="H38" s="7">
        <v>0</v>
      </c>
      <c r="I38" s="4">
        <v>5.429279052167519E-2</v>
      </c>
      <c r="J38" s="4">
        <v>2.0722073580018473E-3</v>
      </c>
      <c r="K38" s="4">
        <v>0.23718583600196719</v>
      </c>
      <c r="L38" s="4">
        <v>8.6143717063628684E-3</v>
      </c>
      <c r="M38" s="4">
        <v>3.236405919530428E-2</v>
      </c>
      <c r="N38" s="4">
        <v>5.5831456692865807E-4</v>
      </c>
      <c r="O38" s="4">
        <v>0.47498633512631333</v>
      </c>
      <c r="P38" s="4">
        <v>0</v>
      </c>
      <c r="Q38" s="4">
        <v>0</v>
      </c>
      <c r="R38" s="4">
        <v>0</v>
      </c>
      <c r="S38" s="2">
        <v>1</v>
      </c>
      <c r="T38" s="3">
        <v>383.38499999999999</v>
      </c>
      <c r="U38" s="6">
        <v>91.657499999999999</v>
      </c>
      <c r="V38" s="3">
        <v>216.11343182504004</v>
      </c>
      <c r="W38" s="6">
        <v>7.0715135729733785</v>
      </c>
      <c r="X38" s="3">
        <v>205.3271580245617</v>
      </c>
      <c r="Y38" s="6">
        <v>3.4880589354279801</v>
      </c>
      <c r="Z38" s="1" t="s">
        <v>0</v>
      </c>
      <c r="AA38" s="1" t="s">
        <v>0</v>
      </c>
      <c r="AB38" s="1">
        <v>1</v>
      </c>
      <c r="AC38" s="1" t="s">
        <v>92</v>
      </c>
    </row>
    <row r="39" spans="1:29" s="11" customFormat="1" ht="14.25">
      <c r="A39" s="1" t="str">
        <f t="shared" si="1"/>
        <v>Rep</v>
      </c>
      <c r="B39" s="1" t="s">
        <v>574</v>
      </c>
      <c r="C39" s="1" t="s">
        <v>575</v>
      </c>
      <c r="D39" s="1"/>
      <c r="E39" s="5">
        <v>4.3811763599475126</v>
      </c>
      <c r="F39" s="2">
        <v>0.48217142881740938</v>
      </c>
      <c r="G39" s="3">
        <v>129.52433006754578</v>
      </c>
      <c r="H39" s="2">
        <v>0.9144629612702474</v>
      </c>
      <c r="I39" s="4">
        <v>5.2534991551022044E-2</v>
      </c>
      <c r="J39" s="4">
        <v>2.584382288987966E-3</v>
      </c>
      <c r="K39" s="4">
        <v>0.23135360993769008</v>
      </c>
      <c r="L39" s="4">
        <v>1.188229229801175E-2</v>
      </c>
      <c r="M39" s="4">
        <v>3.2591639825783392E-2</v>
      </c>
      <c r="N39" s="4">
        <v>9.7504646910410607E-4</v>
      </c>
      <c r="O39" s="4">
        <v>0.58249895496388837</v>
      </c>
      <c r="P39" s="4">
        <v>0</v>
      </c>
      <c r="Q39" s="4">
        <v>0</v>
      </c>
      <c r="R39" s="4">
        <v>0</v>
      </c>
      <c r="S39" s="2">
        <v>1</v>
      </c>
      <c r="T39" s="3">
        <v>309.32</v>
      </c>
      <c r="U39" s="3">
        <v>111.095</v>
      </c>
      <c r="V39" s="3">
        <v>211.31548983797728</v>
      </c>
      <c r="W39" s="6">
        <v>9.799277398510549</v>
      </c>
      <c r="X39" s="3">
        <v>206.74808827554051</v>
      </c>
      <c r="Y39" s="6">
        <v>6.0881865086476532</v>
      </c>
      <c r="Z39" s="1" t="s">
        <v>0</v>
      </c>
      <c r="AA39" s="1" t="s">
        <v>0</v>
      </c>
      <c r="AB39" s="1">
        <v>1</v>
      </c>
      <c r="AC39" s="1" t="s">
        <v>33</v>
      </c>
    </row>
    <row r="40" spans="1:29" s="11" customFormat="1" ht="14.25">
      <c r="A40" s="1" t="str">
        <f t="shared" si="1"/>
        <v>Rep</v>
      </c>
      <c r="B40" s="1" t="s">
        <v>576</v>
      </c>
      <c r="C40" s="1" t="s">
        <v>577</v>
      </c>
      <c r="D40" s="1" t="s">
        <v>0</v>
      </c>
      <c r="E40" s="5">
        <v>16.971315907783602</v>
      </c>
      <c r="F40" s="2">
        <v>2.7874177581306041</v>
      </c>
      <c r="G40" s="3">
        <v>525.71915287792501</v>
      </c>
      <c r="H40" s="2">
        <v>0.26827782062110633</v>
      </c>
      <c r="I40" s="4">
        <v>5.0397123370101396E-2</v>
      </c>
      <c r="J40" s="4">
        <v>9.515556030872353E-4</v>
      </c>
      <c r="K40" s="4">
        <v>0.21559365109439807</v>
      </c>
      <c r="L40" s="4">
        <v>4.8483093699330914E-3</v>
      </c>
      <c r="M40" s="4">
        <v>3.1053021444901387E-2</v>
      </c>
      <c r="N40" s="4">
        <v>3.9973905571626887E-4</v>
      </c>
      <c r="O40" s="4">
        <v>0.57242469587371603</v>
      </c>
      <c r="P40" s="4">
        <v>0</v>
      </c>
      <c r="Q40" s="4">
        <v>0</v>
      </c>
      <c r="R40" s="4">
        <v>0</v>
      </c>
      <c r="S40" s="2">
        <v>1</v>
      </c>
      <c r="T40" s="3">
        <v>213.035</v>
      </c>
      <c r="U40" s="6">
        <v>44.435000000000002</v>
      </c>
      <c r="V40" s="3">
        <v>198.23583204482034</v>
      </c>
      <c r="W40" s="6">
        <v>4.0520263988439833</v>
      </c>
      <c r="X40" s="3">
        <v>197.1354128228198</v>
      </c>
      <c r="Y40" s="6">
        <v>2.5015396083637227</v>
      </c>
      <c r="Z40" s="1" t="s">
        <v>0</v>
      </c>
      <c r="AA40" s="1" t="s">
        <v>0</v>
      </c>
      <c r="AB40" s="1">
        <v>1</v>
      </c>
      <c r="AC40" s="1" t="s">
        <v>17</v>
      </c>
    </row>
    <row r="41" spans="1:29" s="11" customFormat="1" ht="14.25">
      <c r="A41" s="1" t="str">
        <f t="shared" si="1"/>
        <v>Rep</v>
      </c>
      <c r="B41" s="1" t="s">
        <v>578</v>
      </c>
      <c r="C41" s="1" t="s">
        <v>579</v>
      </c>
      <c r="D41" s="1" t="s">
        <v>0</v>
      </c>
      <c r="E41" s="8">
        <v>4.1527091624017443</v>
      </c>
      <c r="F41" s="2">
        <v>0.33004193169878504</v>
      </c>
      <c r="G41" s="3">
        <v>128.9331096953768</v>
      </c>
      <c r="H41" s="7">
        <v>0</v>
      </c>
      <c r="I41" s="4">
        <v>5.085369654240534E-2</v>
      </c>
      <c r="J41" s="4">
        <v>1.8113273301992329E-3</v>
      </c>
      <c r="K41" s="4">
        <v>0.21793648496556425</v>
      </c>
      <c r="L41" s="4">
        <v>7.8488290100583533E-3</v>
      </c>
      <c r="M41" s="4">
        <v>3.16092241083996E-2</v>
      </c>
      <c r="N41" s="4">
        <v>5.6147462871359677E-4</v>
      </c>
      <c r="O41" s="4">
        <v>0.49322079072286029</v>
      </c>
      <c r="P41" s="4">
        <v>0</v>
      </c>
      <c r="Q41" s="4">
        <v>0</v>
      </c>
      <c r="R41" s="4">
        <v>0</v>
      </c>
      <c r="S41" s="2">
        <v>1</v>
      </c>
      <c r="T41" s="3">
        <v>235.25</v>
      </c>
      <c r="U41" s="6">
        <v>86.097499999999997</v>
      </c>
      <c r="V41" s="3">
        <v>200.19091327359314</v>
      </c>
      <c r="W41" s="6">
        <v>6.5449163295120112</v>
      </c>
      <c r="X41" s="3">
        <v>200.61200025998903</v>
      </c>
      <c r="Y41" s="6">
        <v>3.5102660670704986</v>
      </c>
      <c r="Z41" s="1" t="s">
        <v>0</v>
      </c>
      <c r="AA41" s="1" t="s">
        <v>0</v>
      </c>
      <c r="AB41" s="1">
        <v>1</v>
      </c>
      <c r="AC41" s="1" t="s">
        <v>17</v>
      </c>
    </row>
    <row r="42" spans="1:29" s="11" customFormat="1" ht="14.25">
      <c r="A42" s="1" t="str">
        <f t="shared" si="1"/>
        <v>Rep</v>
      </c>
      <c r="B42" s="1" t="s">
        <v>580</v>
      </c>
      <c r="C42" s="1" t="s">
        <v>581</v>
      </c>
      <c r="D42" s="1" t="s">
        <v>0</v>
      </c>
      <c r="E42" s="5">
        <v>12.300326486369954</v>
      </c>
      <c r="F42" s="2">
        <v>1.45131696637923</v>
      </c>
      <c r="G42" s="3">
        <v>375.12183854896386</v>
      </c>
      <c r="H42" s="2">
        <v>0.33954733309484547</v>
      </c>
      <c r="I42" s="4">
        <v>5.22278690138245E-2</v>
      </c>
      <c r="J42" s="4">
        <v>1.1193053785912681E-3</v>
      </c>
      <c r="K42" s="4">
        <v>0.22206003563487806</v>
      </c>
      <c r="L42" s="4">
        <v>5.0596739512893969E-3</v>
      </c>
      <c r="M42" s="4">
        <v>3.1045074397862579E-2</v>
      </c>
      <c r="N42" s="4">
        <v>4.2057808092284808E-4</v>
      </c>
      <c r="O42" s="4">
        <v>0.59456837265840823</v>
      </c>
      <c r="P42" s="4">
        <v>0</v>
      </c>
      <c r="Q42" s="4">
        <v>0</v>
      </c>
      <c r="R42" s="4">
        <v>0</v>
      </c>
      <c r="S42" s="2">
        <v>1</v>
      </c>
      <c r="T42" s="3">
        <v>294.505</v>
      </c>
      <c r="U42" s="6">
        <v>43.515000000000001</v>
      </c>
      <c r="V42" s="3">
        <v>203.62287509779068</v>
      </c>
      <c r="W42" s="6">
        <v>4.2062524534806665</v>
      </c>
      <c r="X42" s="3">
        <v>197.08572560683248</v>
      </c>
      <c r="Y42" s="6">
        <v>2.6317376444279397</v>
      </c>
      <c r="Z42" s="1" t="s">
        <v>0</v>
      </c>
      <c r="AA42" s="1" t="s">
        <v>0</v>
      </c>
      <c r="AB42" s="1">
        <v>1</v>
      </c>
      <c r="AC42" s="1" t="s">
        <v>14</v>
      </c>
    </row>
    <row r="43" spans="1:29" s="11" customFormat="1" ht="14.25">
      <c r="A43" s="1" t="str">
        <f t="shared" si="1"/>
        <v>Rep</v>
      </c>
      <c r="B43" s="1" t="s">
        <v>582</v>
      </c>
      <c r="C43" s="1" t="s">
        <v>583</v>
      </c>
      <c r="D43" s="1" t="s">
        <v>0</v>
      </c>
      <c r="E43" s="5">
        <v>8.6196426990177031</v>
      </c>
      <c r="F43" s="2">
        <v>2.5129136401992453</v>
      </c>
      <c r="G43" s="3">
        <v>244.19214925524358</v>
      </c>
      <c r="H43" s="2">
        <v>0.45572545777073198</v>
      </c>
      <c r="I43" s="4">
        <v>4.8781580675067979E-2</v>
      </c>
      <c r="J43" s="4">
        <v>1.3445941000111937E-3</v>
      </c>
      <c r="K43" s="4">
        <v>0.21638850498446494</v>
      </c>
      <c r="L43" s="4">
        <v>6.3247935595084131E-3</v>
      </c>
      <c r="M43" s="4">
        <v>3.2353045336199315E-2</v>
      </c>
      <c r="N43" s="4">
        <v>5.0293917972726388E-4</v>
      </c>
      <c r="O43" s="4">
        <v>0.53184873972252034</v>
      </c>
      <c r="P43" s="4">
        <v>0</v>
      </c>
      <c r="Q43" s="4">
        <v>0</v>
      </c>
      <c r="R43" s="4">
        <v>0</v>
      </c>
      <c r="S43" s="2">
        <v>1</v>
      </c>
      <c r="T43" s="3">
        <v>200.07499999999999</v>
      </c>
      <c r="U43" s="6">
        <v>66.657499999999999</v>
      </c>
      <c r="V43" s="3">
        <v>198.89955500554137</v>
      </c>
      <c r="W43" s="6">
        <v>5.2813678452769786</v>
      </c>
      <c r="X43" s="3">
        <v>205.25838356884691</v>
      </c>
      <c r="Y43" s="6">
        <v>3.1425032939005071</v>
      </c>
      <c r="Z43" s="1" t="s">
        <v>0</v>
      </c>
      <c r="AA43" s="1" t="s">
        <v>0</v>
      </c>
      <c r="AB43" s="1">
        <v>1</v>
      </c>
      <c r="AC43" s="1" t="s">
        <v>14</v>
      </c>
    </row>
    <row r="44" spans="1:29" s="11" customFormat="1" ht="14.25">
      <c r="A44" s="1" t="str">
        <f t="shared" si="1"/>
        <v>Rep</v>
      </c>
      <c r="B44" s="1" t="s">
        <v>584</v>
      </c>
      <c r="C44" s="1" t="s">
        <v>585</v>
      </c>
      <c r="D44" s="1" t="s">
        <v>0</v>
      </c>
      <c r="E44" s="5">
        <v>4.7520548711268411</v>
      </c>
      <c r="F44" s="2">
        <v>0.71391243005180494</v>
      </c>
      <c r="G44" s="3">
        <v>135.49260329629894</v>
      </c>
      <c r="H44" s="2">
        <v>0.6247497328579652</v>
      </c>
      <c r="I44" s="4">
        <v>5.245024922113161E-2</v>
      </c>
      <c r="J44" s="4">
        <v>2.419995922540536E-3</v>
      </c>
      <c r="K44" s="4">
        <v>0.22764683923873813</v>
      </c>
      <c r="L44" s="4">
        <v>1.0380138691942877E-2</v>
      </c>
      <c r="M44" s="4">
        <v>3.2363211488358155E-2</v>
      </c>
      <c r="N44" s="4">
        <v>8.2672562787541859E-4</v>
      </c>
      <c r="O44" s="4">
        <v>0.56023244640208969</v>
      </c>
      <c r="P44" s="4">
        <v>0</v>
      </c>
      <c r="Q44" s="4">
        <v>0</v>
      </c>
      <c r="R44" s="4">
        <v>0</v>
      </c>
      <c r="S44" s="2">
        <v>1</v>
      </c>
      <c r="T44" s="3">
        <v>305.61500000000001</v>
      </c>
      <c r="U44" s="6">
        <v>103.6875</v>
      </c>
      <c r="V44" s="3">
        <v>208.25425005482299</v>
      </c>
      <c r="W44" s="6">
        <v>8.5865497198029725</v>
      </c>
      <c r="X44" s="3">
        <v>205.32186466678237</v>
      </c>
      <c r="Y44" s="6">
        <v>5.1635362293976437</v>
      </c>
      <c r="Z44" s="1" t="s">
        <v>0</v>
      </c>
      <c r="AA44" s="1" t="s">
        <v>0</v>
      </c>
      <c r="AB44" s="1">
        <v>1</v>
      </c>
      <c r="AC44" s="1" t="s">
        <v>20</v>
      </c>
    </row>
    <row r="45" spans="1:29" s="11" customFormat="1" ht="14.25">
      <c r="A45" s="1" t="str">
        <f t="shared" si="1"/>
        <v>Rep</v>
      </c>
      <c r="B45" s="1" t="s">
        <v>586</v>
      </c>
      <c r="C45" s="1" t="s">
        <v>587</v>
      </c>
      <c r="D45" s="1" t="s">
        <v>0</v>
      </c>
      <c r="E45" s="5">
        <v>2.4944924745586907</v>
      </c>
      <c r="F45" s="2">
        <v>0.6160795436596973</v>
      </c>
      <c r="G45" s="6">
        <v>74.801524508694968</v>
      </c>
      <c r="H45" s="2">
        <v>0.86430203302592079</v>
      </c>
      <c r="I45" s="4">
        <v>5.2998907752366875E-2</v>
      </c>
      <c r="J45" s="4">
        <v>2.4648691904114667E-3</v>
      </c>
      <c r="K45" s="4">
        <v>0.22621853050894811</v>
      </c>
      <c r="L45" s="4">
        <v>1.0627421742704663E-2</v>
      </c>
      <c r="M45" s="4">
        <v>3.124170989343136E-2</v>
      </c>
      <c r="N45" s="4">
        <v>5.8248989145036887E-4</v>
      </c>
      <c r="O45" s="4">
        <v>0.39687510636236262</v>
      </c>
      <c r="P45" s="4">
        <v>0</v>
      </c>
      <c r="Q45" s="4">
        <v>0</v>
      </c>
      <c r="R45" s="4">
        <v>0</v>
      </c>
      <c r="S45" s="2">
        <v>1</v>
      </c>
      <c r="T45" s="3">
        <v>327.83499999999998</v>
      </c>
      <c r="U45" s="3">
        <v>105.545</v>
      </c>
      <c r="V45" s="3">
        <v>207.07221239235625</v>
      </c>
      <c r="W45" s="6">
        <v>8.8012739560295348</v>
      </c>
      <c r="X45" s="3">
        <v>198.31503460579296</v>
      </c>
      <c r="Y45" s="6">
        <v>3.6427878151397395</v>
      </c>
      <c r="Z45" s="1" t="s">
        <v>0</v>
      </c>
      <c r="AA45" s="1" t="s">
        <v>0</v>
      </c>
      <c r="AB45" s="1">
        <v>1</v>
      </c>
      <c r="AC45" s="1" t="s">
        <v>41</v>
      </c>
    </row>
    <row r="46" spans="1:29" s="11" customFormat="1" ht="14.25">
      <c r="A46" s="1" t="str">
        <f t="shared" si="1"/>
        <v>Rep</v>
      </c>
      <c r="B46" s="1" t="s">
        <v>588</v>
      </c>
      <c r="C46" s="1" t="s">
        <v>589</v>
      </c>
      <c r="D46" s="1" t="s">
        <v>0</v>
      </c>
      <c r="E46" s="5">
        <v>6.3546555044340982</v>
      </c>
      <c r="F46" s="2">
        <v>0.58128446130600842</v>
      </c>
      <c r="G46" s="3">
        <v>190.20544443351471</v>
      </c>
      <c r="H46" s="2">
        <v>0.31789440259668988</v>
      </c>
      <c r="I46" s="4">
        <v>5.1306211998790041E-2</v>
      </c>
      <c r="J46" s="4">
        <v>1.5201563643328824E-3</v>
      </c>
      <c r="K46" s="4">
        <v>0.22188646924632854</v>
      </c>
      <c r="L46" s="4">
        <v>7.2077133139272775E-3</v>
      </c>
      <c r="M46" s="4">
        <v>3.1424873689091609E-2</v>
      </c>
      <c r="N46" s="4">
        <v>4.9147184844853609E-4</v>
      </c>
      <c r="O46" s="4">
        <v>0.4814580150045335</v>
      </c>
      <c r="P46" s="4">
        <v>0</v>
      </c>
      <c r="Q46" s="4">
        <v>0</v>
      </c>
      <c r="R46" s="4">
        <v>0</v>
      </c>
      <c r="S46" s="2">
        <v>1</v>
      </c>
      <c r="T46" s="3">
        <v>253.77</v>
      </c>
      <c r="U46" s="6">
        <v>68.507499999999993</v>
      </c>
      <c r="V46" s="3">
        <v>203.47865232573525</v>
      </c>
      <c r="W46" s="6">
        <v>5.9911805922657555</v>
      </c>
      <c r="X46" s="3">
        <v>199.45991153597134</v>
      </c>
      <c r="Y46" s="6">
        <v>3.0735910089019605</v>
      </c>
      <c r="Z46" s="1" t="s">
        <v>0</v>
      </c>
      <c r="AA46" s="1" t="s">
        <v>0</v>
      </c>
      <c r="AB46" s="1">
        <v>1</v>
      </c>
      <c r="AC46" s="1" t="s">
        <v>20</v>
      </c>
    </row>
    <row r="47" spans="1:29" s="11" customFormat="1" ht="14.25">
      <c r="A47" s="1" t="str">
        <f t="shared" si="1"/>
        <v>Rep</v>
      </c>
      <c r="B47" s="1" t="s">
        <v>590</v>
      </c>
      <c r="C47" s="1" t="s">
        <v>591</v>
      </c>
      <c r="D47" s="1" t="s">
        <v>0</v>
      </c>
      <c r="E47" s="5">
        <v>7.6345721565331859</v>
      </c>
      <c r="F47" s="2">
        <v>0.82562854237047034</v>
      </c>
      <c r="G47" s="3">
        <v>223.02299985181779</v>
      </c>
      <c r="H47" s="2">
        <v>0.83746055744542958</v>
      </c>
      <c r="I47" s="4">
        <v>5.0991464425484065E-2</v>
      </c>
      <c r="J47" s="4">
        <v>1.3814255790078598E-3</v>
      </c>
      <c r="K47" s="4">
        <v>0.2242501633698302</v>
      </c>
      <c r="L47" s="4">
        <v>6.5258196405690696E-3</v>
      </c>
      <c r="M47" s="4">
        <v>3.2280837340084259E-2</v>
      </c>
      <c r="N47" s="4">
        <v>6.0397172992992067E-4</v>
      </c>
      <c r="O47" s="4">
        <v>0.64293863089596626</v>
      </c>
      <c r="P47" s="4">
        <v>0</v>
      </c>
      <c r="Q47" s="4">
        <v>0</v>
      </c>
      <c r="R47" s="4">
        <v>0</v>
      </c>
      <c r="S47" s="2">
        <v>1</v>
      </c>
      <c r="T47" s="3">
        <v>238.95500000000001</v>
      </c>
      <c r="U47" s="6">
        <v>62.95</v>
      </c>
      <c r="V47" s="3">
        <v>205.44097582891649</v>
      </c>
      <c r="W47" s="6">
        <v>5.4142639146285987</v>
      </c>
      <c r="X47" s="3">
        <v>204.80747296981664</v>
      </c>
      <c r="Y47" s="6">
        <v>3.7733194782805293</v>
      </c>
      <c r="Z47" s="1" t="s">
        <v>0</v>
      </c>
      <c r="AA47" s="1" t="s">
        <v>0</v>
      </c>
      <c r="AB47" s="1">
        <v>1</v>
      </c>
      <c r="AC47" s="1" t="s">
        <v>17</v>
      </c>
    </row>
    <row r="48" spans="1:29" s="11" customFormat="1" ht="14.25">
      <c r="A48" s="1" t="str">
        <f t="shared" si="1"/>
        <v>Rep</v>
      </c>
      <c r="B48" s="1" t="s">
        <v>592</v>
      </c>
      <c r="C48" s="1" t="s">
        <v>593</v>
      </c>
      <c r="D48" s="1" t="s">
        <v>0</v>
      </c>
      <c r="E48" s="5">
        <v>6.0943308244876455</v>
      </c>
      <c r="F48" s="2">
        <v>0.51407812180180013</v>
      </c>
      <c r="G48" s="3">
        <v>180.40873099583951</v>
      </c>
      <c r="H48" s="2">
        <v>0.90863090660930224</v>
      </c>
      <c r="I48" s="4">
        <v>5.0269220048136658E-2</v>
      </c>
      <c r="J48" s="4">
        <v>1.5882682364975437E-3</v>
      </c>
      <c r="K48" s="4">
        <v>0.21594077303860301</v>
      </c>
      <c r="L48" s="4">
        <v>6.9743968555216387E-3</v>
      </c>
      <c r="M48" s="4">
        <v>3.1546242627241157E-2</v>
      </c>
      <c r="N48" s="4">
        <v>4.9543647217063932E-4</v>
      </c>
      <c r="O48" s="4">
        <v>0.48625975979899172</v>
      </c>
      <c r="P48" s="4">
        <v>0</v>
      </c>
      <c r="Q48" s="4">
        <v>0</v>
      </c>
      <c r="R48" s="4">
        <v>0</v>
      </c>
      <c r="S48" s="2">
        <v>1</v>
      </c>
      <c r="T48" s="3">
        <v>205.63</v>
      </c>
      <c r="U48" s="6">
        <v>74.06</v>
      </c>
      <c r="V48" s="3">
        <v>198.52574095045236</v>
      </c>
      <c r="W48" s="6">
        <v>5.8256016329593718</v>
      </c>
      <c r="X48" s="3">
        <v>200.21842379905647</v>
      </c>
      <c r="Y48" s="6">
        <v>3.0980050072219423</v>
      </c>
      <c r="Z48" s="1" t="s">
        <v>0</v>
      </c>
      <c r="AA48" s="1" t="s">
        <v>0</v>
      </c>
      <c r="AB48" s="1">
        <v>1</v>
      </c>
      <c r="AC48" s="1" t="s">
        <v>17</v>
      </c>
    </row>
    <row r="49" spans="1:29" s="11" customFormat="1" ht="14.25">
      <c r="A49" s="1" t="str">
        <f t="shared" si="1"/>
        <v>Rep</v>
      </c>
      <c r="B49" s="1" t="s">
        <v>594</v>
      </c>
      <c r="C49" s="1" t="s">
        <v>595</v>
      </c>
      <c r="D49" s="1" t="s">
        <v>0</v>
      </c>
      <c r="E49" s="5">
        <v>5.7168885352672447</v>
      </c>
      <c r="F49" s="2">
        <v>0.53010781633518478</v>
      </c>
      <c r="G49" s="3">
        <v>171.35940919337506</v>
      </c>
      <c r="H49" s="2">
        <v>0.23760253092277639</v>
      </c>
      <c r="I49" s="4">
        <v>5.0182866376414254E-2</v>
      </c>
      <c r="J49" s="4">
        <v>1.6918835832345676E-3</v>
      </c>
      <c r="K49" s="4">
        <v>0.21598833360230757</v>
      </c>
      <c r="L49" s="4">
        <v>7.5147543352319917E-3</v>
      </c>
      <c r="M49" s="4">
        <v>3.13660776939063E-2</v>
      </c>
      <c r="N49" s="4">
        <v>4.1349288984639427E-4</v>
      </c>
      <c r="O49" s="4">
        <v>0.37889889471160321</v>
      </c>
      <c r="P49" s="4">
        <v>0</v>
      </c>
      <c r="Q49" s="4">
        <v>0</v>
      </c>
      <c r="R49" s="4">
        <v>0</v>
      </c>
      <c r="S49" s="2">
        <v>1</v>
      </c>
      <c r="T49" s="3">
        <v>211.185</v>
      </c>
      <c r="U49" s="6">
        <v>77.765000000000001</v>
      </c>
      <c r="V49" s="3">
        <v>198.5654560805221</v>
      </c>
      <c r="W49" s="6">
        <v>6.2764750849586548</v>
      </c>
      <c r="X49" s="3">
        <v>199.09242559459346</v>
      </c>
      <c r="Y49" s="6">
        <v>2.5867165308878048</v>
      </c>
      <c r="Z49" s="1" t="s">
        <v>0</v>
      </c>
      <c r="AA49" s="1" t="s">
        <v>0</v>
      </c>
      <c r="AB49" s="1">
        <v>1</v>
      </c>
      <c r="AC49" s="1" t="s">
        <v>17</v>
      </c>
    </row>
    <row r="50" spans="1:29" s="11" customFormat="1" ht="14.25">
      <c r="A50" s="1" t="str">
        <f t="shared" si="1"/>
        <v>Rep</v>
      </c>
      <c r="B50" s="1" t="s">
        <v>596</v>
      </c>
      <c r="C50" s="1" t="s">
        <v>597</v>
      </c>
      <c r="D50" s="1" t="s">
        <v>0</v>
      </c>
      <c r="E50" s="2">
        <v>11.861561544706731</v>
      </c>
      <c r="F50" s="2">
        <v>1.5453042546205462</v>
      </c>
      <c r="G50" s="3">
        <v>352.82867290200033</v>
      </c>
      <c r="H50" s="2">
        <v>0.87780780695228366</v>
      </c>
      <c r="I50" s="4">
        <v>5.2366499431342299E-2</v>
      </c>
      <c r="J50" s="4">
        <v>1.3695506934581106E-3</v>
      </c>
      <c r="K50" s="4">
        <v>0.22460270477779121</v>
      </c>
      <c r="L50" s="4">
        <v>5.8362906716453574E-3</v>
      </c>
      <c r="M50" s="4">
        <v>3.1323531968946161E-2</v>
      </c>
      <c r="N50" s="4">
        <v>3.6685856304938388E-4</v>
      </c>
      <c r="O50" s="4">
        <v>0.45071914205243413</v>
      </c>
      <c r="P50" s="4">
        <v>0</v>
      </c>
      <c r="Q50" s="4">
        <v>0</v>
      </c>
      <c r="R50" s="4">
        <v>0</v>
      </c>
      <c r="S50" s="2">
        <v>1</v>
      </c>
      <c r="T50" s="3">
        <v>301.91000000000003</v>
      </c>
      <c r="U50" s="6">
        <v>61.104999999999997</v>
      </c>
      <c r="V50" s="3">
        <v>205.73332869204188</v>
      </c>
      <c r="W50" s="6">
        <v>4.841199926473208</v>
      </c>
      <c r="X50" s="3">
        <v>198.8264938096809</v>
      </c>
      <c r="Y50" s="6">
        <v>2.2956065809279815</v>
      </c>
      <c r="Z50" s="1" t="s">
        <v>0</v>
      </c>
      <c r="AA50" s="1" t="s">
        <v>0</v>
      </c>
      <c r="AB50" s="1">
        <v>1</v>
      </c>
      <c r="AC50" s="1" t="s">
        <v>14</v>
      </c>
    </row>
    <row r="51" spans="1:29" s="11" customFormat="1" ht="14.25">
      <c r="A51" s="1" t="str">
        <f t="shared" si="1"/>
        <v>Rep</v>
      </c>
      <c r="B51" s="1" t="s">
        <v>598</v>
      </c>
      <c r="C51" s="1" t="s">
        <v>599</v>
      </c>
      <c r="D51" s="1" t="s">
        <v>0</v>
      </c>
      <c r="E51" s="5">
        <v>8.3994896817806346</v>
      </c>
      <c r="F51" s="2">
        <v>0.87755129722895175</v>
      </c>
      <c r="G51" s="3">
        <v>252.32390985190699</v>
      </c>
      <c r="H51" s="2">
        <v>0.96521471911173573</v>
      </c>
      <c r="I51" s="4">
        <v>4.9006915840952146E-2</v>
      </c>
      <c r="J51" s="4">
        <v>1.3278534711028999E-3</v>
      </c>
      <c r="K51" s="4">
        <v>0.21061699073339626</v>
      </c>
      <c r="L51" s="4">
        <v>5.9936933344220678E-3</v>
      </c>
      <c r="M51" s="4">
        <v>3.1341730983495165E-2</v>
      </c>
      <c r="N51" s="4">
        <v>4.2230220332457153E-4</v>
      </c>
      <c r="O51" s="4">
        <v>0.47347739926330212</v>
      </c>
      <c r="P51" s="4">
        <v>0</v>
      </c>
      <c r="Q51" s="4">
        <v>0</v>
      </c>
      <c r="R51" s="4">
        <v>0</v>
      </c>
      <c r="S51" s="2">
        <v>1</v>
      </c>
      <c r="T51" s="3">
        <v>146.38</v>
      </c>
      <c r="U51" s="6">
        <v>62.952500000000001</v>
      </c>
      <c r="V51" s="3">
        <v>194.07030445844399</v>
      </c>
      <c r="W51" s="6">
        <v>5.0288334853765129</v>
      </c>
      <c r="X51" s="3">
        <v>198.94024797774563</v>
      </c>
      <c r="Y51" s="6">
        <v>2.6417902834842826</v>
      </c>
      <c r="Z51" s="1" t="s">
        <v>0</v>
      </c>
      <c r="AA51" s="1" t="s">
        <v>0</v>
      </c>
      <c r="AB51" s="1">
        <v>1</v>
      </c>
      <c r="AC51" s="1" t="s">
        <v>33</v>
      </c>
    </row>
    <row r="54" spans="1:29" ht="20.25">
      <c r="A54" s="132" t="s">
        <v>644</v>
      </c>
      <c r="B54" s="132"/>
      <c r="C54" s="132"/>
    </row>
    <row r="55" spans="1:29" s="11" customFormat="1" ht="14.25">
      <c r="A55" s="1" t="str">
        <f t="shared" ref="A55:A75" si="2">IF(C55=91500,"std",IF(C55="GJ-1","std",IF(C55="YS-1","std",IF(C55="91500std","std",IF(C55="SRM 610","std",IF(C55="BCR-2G","std",IF(C55="BHVO-2G","std",IF(C55="BIR-1G","std","Rep"))))))))</f>
        <v>Rep</v>
      </c>
      <c r="B55" s="1" t="s">
        <v>600</v>
      </c>
      <c r="C55" s="1" t="s">
        <v>601</v>
      </c>
      <c r="D55" s="1" t="s">
        <v>0</v>
      </c>
      <c r="E55" s="2">
        <v>29.014179830393481</v>
      </c>
      <c r="F55" s="6">
        <v>13.250565048085864</v>
      </c>
      <c r="G55" s="3">
        <v>868.98800284192498</v>
      </c>
      <c r="H55" s="2">
        <v>1.4807945164121079</v>
      </c>
      <c r="I55" s="4">
        <v>5.4541594803053248E-2</v>
      </c>
      <c r="J55" s="4">
        <v>9.239318441998679E-4</v>
      </c>
      <c r="K55" s="4">
        <v>0.24355296546154526</v>
      </c>
      <c r="L55" s="4">
        <v>7.7452318931024748E-3</v>
      </c>
      <c r="M55" s="4">
        <v>3.2221263953874806E-2</v>
      </c>
      <c r="N55" s="4">
        <v>8.2212540761177056E-4</v>
      </c>
      <c r="O55" s="4">
        <v>0.802332702865312</v>
      </c>
      <c r="P55" s="4">
        <v>0</v>
      </c>
      <c r="Q55" s="4">
        <v>0</v>
      </c>
      <c r="R55" s="4">
        <v>0</v>
      </c>
      <c r="S55" s="2">
        <v>1</v>
      </c>
      <c r="T55" s="3">
        <v>394.495</v>
      </c>
      <c r="U55" s="6">
        <v>38.884999999999998</v>
      </c>
      <c r="V55" s="3">
        <v>221.32566097529957</v>
      </c>
      <c r="W55" s="6">
        <v>6.3259097822283286</v>
      </c>
      <c r="X55" s="3">
        <v>204.435436805162</v>
      </c>
      <c r="Y55" s="6">
        <v>5.1355130879198345</v>
      </c>
      <c r="Z55" s="1" t="s">
        <v>0</v>
      </c>
      <c r="AA55" s="1" t="s">
        <v>0</v>
      </c>
      <c r="AB55" s="1">
        <v>1</v>
      </c>
      <c r="AC55" s="1" t="s">
        <v>38</v>
      </c>
    </row>
    <row r="56" spans="1:29" s="11" customFormat="1" ht="14.25">
      <c r="A56" s="1" t="str">
        <f t="shared" si="2"/>
        <v>Rep</v>
      </c>
      <c r="B56" s="1" t="s">
        <v>602</v>
      </c>
      <c r="C56" s="1" t="s">
        <v>603</v>
      </c>
      <c r="D56" s="1" t="s">
        <v>0</v>
      </c>
      <c r="E56" s="2">
        <v>12.5297508412645</v>
      </c>
      <c r="F56" s="2">
        <v>5.2939817850565491</v>
      </c>
      <c r="G56" s="3">
        <v>392.74815580462246</v>
      </c>
      <c r="H56" s="2">
        <v>0.43228158048166321</v>
      </c>
      <c r="I56" s="4">
        <v>5.0351816260767485E-2</v>
      </c>
      <c r="J56" s="4">
        <v>1.047883803933143E-3</v>
      </c>
      <c r="K56" s="4">
        <v>0.21672760398373003</v>
      </c>
      <c r="L56" s="4">
        <v>5.1670248152576133E-3</v>
      </c>
      <c r="M56" s="4">
        <v>3.1371217692913664E-2</v>
      </c>
      <c r="N56" s="4">
        <v>4.5740694936358811E-4</v>
      </c>
      <c r="O56" s="4">
        <v>0.61156843854666787</v>
      </c>
      <c r="P56" s="4">
        <v>0</v>
      </c>
      <c r="Q56" s="4">
        <v>0</v>
      </c>
      <c r="R56" s="4">
        <v>0</v>
      </c>
      <c r="S56" s="2">
        <v>1</v>
      </c>
      <c r="T56" s="3">
        <v>213.035</v>
      </c>
      <c r="U56" s="6">
        <v>48.137500000000003</v>
      </c>
      <c r="V56" s="3">
        <v>199.18257921321504</v>
      </c>
      <c r="W56" s="6">
        <v>4.314110266976046</v>
      </c>
      <c r="X56" s="3">
        <v>199.12455238317906</v>
      </c>
      <c r="Y56" s="6">
        <v>2.8609674057427199</v>
      </c>
      <c r="Z56" s="1" t="s">
        <v>0</v>
      </c>
      <c r="AA56" s="1" t="s">
        <v>0</v>
      </c>
      <c r="AB56" s="1">
        <v>1</v>
      </c>
      <c r="AC56" s="1" t="s">
        <v>17</v>
      </c>
    </row>
    <row r="57" spans="1:29" s="11" customFormat="1" ht="14.25">
      <c r="A57" s="1" t="str">
        <f t="shared" si="2"/>
        <v>Rep</v>
      </c>
      <c r="B57" s="1" t="s">
        <v>604</v>
      </c>
      <c r="C57" s="1" t="s">
        <v>605</v>
      </c>
      <c r="D57" s="1" t="s">
        <v>0</v>
      </c>
      <c r="E57" s="2">
        <v>25.011368140686805</v>
      </c>
      <c r="F57" s="6">
        <v>13.196375269993059</v>
      </c>
      <c r="G57" s="3">
        <v>775.30223429113585</v>
      </c>
      <c r="H57" s="2">
        <v>1.4244878718786553</v>
      </c>
      <c r="I57" s="4">
        <v>5.0495477605488927E-2</v>
      </c>
      <c r="J57" s="4">
        <v>7.3087542899565429E-4</v>
      </c>
      <c r="K57" s="4">
        <v>0.21873744838918127</v>
      </c>
      <c r="L57" s="4">
        <v>4.7141445270086216E-3</v>
      </c>
      <c r="M57" s="4">
        <v>3.1501178695729694E-2</v>
      </c>
      <c r="N57" s="4">
        <v>5.6098045017743102E-4</v>
      </c>
      <c r="O57" s="4">
        <v>0.82630650354290147</v>
      </c>
      <c r="P57" s="4">
        <v>0</v>
      </c>
      <c r="Q57" s="4">
        <v>0</v>
      </c>
      <c r="R57" s="4">
        <v>0</v>
      </c>
      <c r="S57" s="2">
        <v>1</v>
      </c>
      <c r="T57" s="3">
        <v>216.74</v>
      </c>
      <c r="U57" s="6">
        <v>33.325000000000003</v>
      </c>
      <c r="V57" s="3">
        <v>200.85845003735847</v>
      </c>
      <c r="W57" s="6">
        <v>3.9299325503673326</v>
      </c>
      <c r="X57" s="3">
        <v>199.93680083271934</v>
      </c>
      <c r="Y57" s="6">
        <v>3.5075352410389367</v>
      </c>
      <c r="Z57" s="1" t="s">
        <v>0</v>
      </c>
      <c r="AA57" s="1" t="s">
        <v>0</v>
      </c>
      <c r="AB57" s="1">
        <v>1</v>
      </c>
      <c r="AC57" s="1" t="s">
        <v>17</v>
      </c>
    </row>
    <row r="58" spans="1:29" s="11" customFormat="1" ht="14.25">
      <c r="A58" s="1" t="str">
        <f t="shared" si="2"/>
        <v>Rep</v>
      </c>
      <c r="B58" s="1" t="s">
        <v>606</v>
      </c>
      <c r="C58" s="1" t="s">
        <v>607</v>
      </c>
      <c r="D58" s="1" t="s">
        <v>0</v>
      </c>
      <c r="E58" s="2">
        <v>102.90171745489194</v>
      </c>
      <c r="F58" s="3">
        <v>108.724614542924</v>
      </c>
      <c r="G58" s="3">
        <v>3008.7128242564659</v>
      </c>
      <c r="H58" s="2">
        <v>2.7352235870166677</v>
      </c>
      <c r="I58" s="4">
        <v>5.3997709424375193E-2</v>
      </c>
      <c r="J58" s="4">
        <v>4.9292904417572896E-4</v>
      </c>
      <c r="K58" s="4">
        <v>0.24124544004593326</v>
      </c>
      <c r="L58" s="4">
        <v>4.6993855119790056E-3</v>
      </c>
      <c r="M58" s="4">
        <v>3.2431555042585693E-2</v>
      </c>
      <c r="N58" s="4">
        <v>5.8839546742320747E-4</v>
      </c>
      <c r="O58" s="4">
        <v>0.93136429607395499</v>
      </c>
      <c r="P58" s="4">
        <v>0</v>
      </c>
      <c r="Q58" s="4">
        <v>0</v>
      </c>
      <c r="R58" s="4">
        <v>0</v>
      </c>
      <c r="S58" s="2">
        <v>1</v>
      </c>
      <c r="T58" s="3">
        <v>372.27499999999998</v>
      </c>
      <c r="U58" s="6">
        <v>20.3675</v>
      </c>
      <c r="V58" s="3">
        <v>219.43977528709024</v>
      </c>
      <c r="W58" s="6">
        <v>3.8471599607619429</v>
      </c>
      <c r="X58" s="3">
        <v>205.74861008916679</v>
      </c>
      <c r="Y58" s="6">
        <v>3.6755704909488962</v>
      </c>
      <c r="Z58" s="1" t="s">
        <v>0</v>
      </c>
      <c r="AA58" s="1" t="s">
        <v>0</v>
      </c>
      <c r="AB58" s="1">
        <v>1</v>
      </c>
      <c r="AC58" s="1" t="s">
        <v>143</v>
      </c>
    </row>
    <row r="59" spans="1:29" s="11" customFormat="1" ht="14.25">
      <c r="A59" s="1" t="str">
        <f t="shared" si="2"/>
        <v>Rep</v>
      </c>
      <c r="B59" s="1" t="s">
        <v>608</v>
      </c>
      <c r="C59" s="1" t="s">
        <v>609</v>
      </c>
      <c r="D59" s="1" t="s">
        <v>0</v>
      </c>
      <c r="E59" s="2">
        <v>41.31411339003661</v>
      </c>
      <c r="F59" s="6">
        <v>17.313113803544372</v>
      </c>
      <c r="G59" s="3">
        <v>1237.2207051774426</v>
      </c>
      <c r="H59" s="2">
        <v>0.69161279311136847</v>
      </c>
      <c r="I59" s="4">
        <v>5.0483635935382944E-2</v>
      </c>
      <c r="J59" s="4">
        <v>7.3273861520269405E-4</v>
      </c>
      <c r="K59" s="4">
        <v>0.22484401895598238</v>
      </c>
      <c r="L59" s="4">
        <v>5.9304653487643353E-3</v>
      </c>
      <c r="M59" s="4">
        <v>3.2309142105968247E-2</v>
      </c>
      <c r="N59" s="4">
        <v>7.2269070725574573E-4</v>
      </c>
      <c r="O59" s="4">
        <v>0.84804639166350992</v>
      </c>
      <c r="P59" s="4">
        <v>0</v>
      </c>
      <c r="Q59" s="4">
        <v>0</v>
      </c>
      <c r="R59" s="4">
        <v>0</v>
      </c>
      <c r="S59" s="2">
        <v>1</v>
      </c>
      <c r="T59" s="3">
        <v>216.74</v>
      </c>
      <c r="U59" s="6">
        <v>33.325000000000003</v>
      </c>
      <c r="V59" s="3">
        <v>205.93339536462102</v>
      </c>
      <c r="W59" s="6">
        <v>4.9182885364212527</v>
      </c>
      <c r="X59" s="3">
        <v>204.98422888362418</v>
      </c>
      <c r="Y59" s="6">
        <v>4.514311242457806</v>
      </c>
      <c r="Z59" s="1" t="s">
        <v>0</v>
      </c>
      <c r="AA59" s="1" t="s">
        <v>0</v>
      </c>
      <c r="AB59" s="1">
        <v>1</v>
      </c>
      <c r="AC59" s="1" t="s">
        <v>17</v>
      </c>
    </row>
    <row r="60" spans="1:29" s="11" customFormat="1" ht="14.25">
      <c r="A60" s="1" t="str">
        <f t="shared" si="2"/>
        <v>Rep</v>
      </c>
      <c r="B60" s="1" t="s">
        <v>610</v>
      </c>
      <c r="C60" s="1" t="s">
        <v>611</v>
      </c>
      <c r="D60" s="1" t="s">
        <v>0</v>
      </c>
      <c r="E60" s="2">
        <v>17.018360847061722</v>
      </c>
      <c r="F60" s="2">
        <v>5.5345559467090419</v>
      </c>
      <c r="G60" s="3">
        <v>506.79307556323846</v>
      </c>
      <c r="H60" s="2">
        <v>0.81606487743516676</v>
      </c>
      <c r="I60" s="4">
        <v>5.1648747235251223E-2</v>
      </c>
      <c r="J60" s="4">
        <v>1.1430913700701826E-3</v>
      </c>
      <c r="K60" s="4">
        <v>0.22545102123658389</v>
      </c>
      <c r="L60" s="4">
        <v>6.9197877636603105E-3</v>
      </c>
      <c r="M60" s="4">
        <v>3.2082349578004002E-2</v>
      </c>
      <c r="N60" s="4">
        <v>8.6584039106604033E-4</v>
      </c>
      <c r="O60" s="4">
        <v>0.8792879213106608</v>
      </c>
      <c r="P60" s="4">
        <v>0</v>
      </c>
      <c r="Q60" s="4">
        <v>0</v>
      </c>
      <c r="R60" s="4">
        <v>0</v>
      </c>
      <c r="S60" s="2">
        <v>1</v>
      </c>
      <c r="T60" s="3">
        <v>333.39</v>
      </c>
      <c r="U60" s="6">
        <v>51.844999999999999</v>
      </c>
      <c r="V60" s="3">
        <v>206.43646934674072</v>
      </c>
      <c r="W60" s="6">
        <v>5.7353094102078099</v>
      </c>
      <c r="X60" s="3">
        <v>203.56783225494564</v>
      </c>
      <c r="Y60" s="6">
        <v>5.4091795198710901</v>
      </c>
      <c r="Z60" s="1" t="s">
        <v>0</v>
      </c>
      <c r="AA60" s="1" t="s">
        <v>0</v>
      </c>
      <c r="AB60" s="1">
        <v>1</v>
      </c>
      <c r="AC60" s="1" t="s">
        <v>20</v>
      </c>
    </row>
    <row r="61" spans="1:29" s="11" customFormat="1" ht="14.25">
      <c r="A61" s="1" t="str">
        <f t="shared" si="2"/>
        <v>Rep</v>
      </c>
      <c r="B61" s="1" t="s">
        <v>612</v>
      </c>
      <c r="C61" s="1" t="s">
        <v>613</v>
      </c>
      <c r="D61" s="1" t="s">
        <v>0</v>
      </c>
      <c r="E61" s="2">
        <v>46.833579587798042</v>
      </c>
      <c r="F61" s="6">
        <v>39.303775104297955</v>
      </c>
      <c r="G61" s="3">
        <v>1435.1263685316515</v>
      </c>
      <c r="H61" s="2">
        <v>1.5449768754276394</v>
      </c>
      <c r="I61" s="4">
        <v>5.1539027805946866E-2</v>
      </c>
      <c r="J61" s="4">
        <v>6.1023729237990817E-4</v>
      </c>
      <c r="K61" s="4">
        <v>0.22140823712964014</v>
      </c>
      <c r="L61" s="4">
        <v>4.2896889872903084E-3</v>
      </c>
      <c r="M61" s="4">
        <v>3.1297752308889822E-2</v>
      </c>
      <c r="N61" s="4">
        <v>5.5284461952710186E-4</v>
      </c>
      <c r="O61" s="4">
        <v>0.91171249356616746</v>
      </c>
      <c r="P61" s="4">
        <v>0</v>
      </c>
      <c r="Q61" s="4">
        <v>0</v>
      </c>
      <c r="R61" s="4">
        <v>0</v>
      </c>
      <c r="S61" s="2">
        <v>1</v>
      </c>
      <c r="T61" s="3">
        <v>264.88</v>
      </c>
      <c r="U61" s="6">
        <v>30.552499999999998</v>
      </c>
      <c r="V61" s="3">
        <v>203.08116544726545</v>
      </c>
      <c r="W61" s="6">
        <v>3.5687839429047501</v>
      </c>
      <c r="X61" s="3">
        <v>198.66535286977751</v>
      </c>
      <c r="Y61" s="6">
        <v>3.4573742490132173</v>
      </c>
      <c r="Z61" s="1" t="s">
        <v>0</v>
      </c>
      <c r="AA61" s="1" t="s">
        <v>0</v>
      </c>
      <c r="AB61" s="1">
        <v>1</v>
      </c>
      <c r="AC61" s="1" t="s">
        <v>33</v>
      </c>
    </row>
    <row r="62" spans="1:29" s="11" customFormat="1" ht="14.25">
      <c r="A62" s="1" t="str">
        <f t="shared" si="2"/>
        <v>Rep</v>
      </c>
      <c r="B62" s="1" t="s">
        <v>614</v>
      </c>
      <c r="C62" s="1" t="s">
        <v>615</v>
      </c>
      <c r="D62" s="1" t="s">
        <v>0</v>
      </c>
      <c r="E62" s="2">
        <v>26.105193657327241</v>
      </c>
      <c r="F62" s="6">
        <v>11.072907920082775</v>
      </c>
      <c r="G62" s="3">
        <v>792.53534224924408</v>
      </c>
      <c r="H62" s="2">
        <v>1.1502206336242806</v>
      </c>
      <c r="I62" s="4">
        <v>5.1388384044307525E-2</v>
      </c>
      <c r="J62" s="4">
        <v>8.132241078961938E-4</v>
      </c>
      <c r="K62" s="4">
        <v>0.2268758238579979</v>
      </c>
      <c r="L62" s="4">
        <v>6.1054138431192598E-3</v>
      </c>
      <c r="M62" s="4">
        <v>3.2069242454992791E-2</v>
      </c>
      <c r="N62" s="4">
        <v>7.1778262728576243E-4</v>
      </c>
      <c r="O62" s="4">
        <v>0.83172040061462282</v>
      </c>
      <c r="P62" s="4">
        <v>0</v>
      </c>
      <c r="Q62" s="4">
        <v>0</v>
      </c>
      <c r="R62" s="4">
        <v>0</v>
      </c>
      <c r="S62" s="2">
        <v>1</v>
      </c>
      <c r="T62" s="3">
        <v>257.47000000000003</v>
      </c>
      <c r="U62" s="6">
        <v>37.032499999999999</v>
      </c>
      <c r="V62" s="3">
        <v>207.61634518727101</v>
      </c>
      <c r="W62" s="6">
        <v>5.0549150027127823</v>
      </c>
      <c r="X62" s="3">
        <v>203.48596429137825</v>
      </c>
      <c r="Y62" s="6">
        <v>4.4846929325706082</v>
      </c>
      <c r="Z62" s="1" t="s">
        <v>0</v>
      </c>
      <c r="AA62" s="1" t="s">
        <v>0</v>
      </c>
      <c r="AB62" s="1">
        <v>1</v>
      </c>
      <c r="AC62" s="1" t="s">
        <v>33</v>
      </c>
    </row>
    <row r="63" spans="1:29" s="11" customFormat="1" ht="14.25">
      <c r="A63" s="1" t="str">
        <f t="shared" si="2"/>
        <v>Rep</v>
      </c>
      <c r="B63" s="1" t="s">
        <v>616</v>
      </c>
      <c r="C63" s="1" t="s">
        <v>617</v>
      </c>
      <c r="D63" s="1" t="s">
        <v>0</v>
      </c>
      <c r="E63" s="2">
        <v>36.381436963315728</v>
      </c>
      <c r="F63" s="6">
        <v>15.007971668244345</v>
      </c>
      <c r="G63" s="3">
        <v>1030.2044549439802</v>
      </c>
      <c r="H63" s="2">
        <v>0.52281030642693549</v>
      </c>
      <c r="I63" s="4">
        <v>5.0259559003772498E-2</v>
      </c>
      <c r="J63" s="4">
        <v>7.8331177878395396E-4</v>
      </c>
      <c r="K63" s="4">
        <v>0.22335462582806676</v>
      </c>
      <c r="L63" s="4">
        <v>5.4518720974407837E-3</v>
      </c>
      <c r="M63" s="4">
        <v>3.2386298869884644E-2</v>
      </c>
      <c r="N63" s="4">
        <v>7.0252976569858897E-4</v>
      </c>
      <c r="O63" s="4">
        <v>0.88869493138861599</v>
      </c>
      <c r="P63" s="4">
        <v>0</v>
      </c>
      <c r="Q63" s="4">
        <v>0</v>
      </c>
      <c r="R63" s="4">
        <v>0</v>
      </c>
      <c r="S63" s="2">
        <v>1</v>
      </c>
      <c r="T63" s="3">
        <v>205.63</v>
      </c>
      <c r="U63" s="6">
        <v>35.177500000000002</v>
      </c>
      <c r="V63" s="3">
        <v>204.69795253687869</v>
      </c>
      <c r="W63" s="6">
        <v>4.5271884793570552</v>
      </c>
      <c r="X63" s="3">
        <v>205.46602823041104</v>
      </c>
      <c r="Y63" s="6">
        <v>4.3881308643236592</v>
      </c>
      <c r="Z63" s="1" t="s">
        <v>0</v>
      </c>
      <c r="AA63" s="1" t="s">
        <v>0</v>
      </c>
      <c r="AB63" s="1">
        <v>1</v>
      </c>
      <c r="AC63" s="1" t="s">
        <v>17</v>
      </c>
    </row>
    <row r="64" spans="1:29" s="11" customFormat="1" ht="14.25">
      <c r="A64" s="1" t="str">
        <f t="shared" si="2"/>
        <v>Rep</v>
      </c>
      <c r="B64" s="1" t="s">
        <v>618</v>
      </c>
      <c r="C64" s="1" t="s">
        <v>619</v>
      </c>
      <c r="D64" s="1" t="s">
        <v>0</v>
      </c>
      <c r="E64" s="2">
        <v>21.066646816750552</v>
      </c>
      <c r="F64" s="2">
        <v>9.0818864350707322</v>
      </c>
      <c r="G64" s="3">
        <v>655.18430363871892</v>
      </c>
      <c r="H64" s="2">
        <v>0.23707701810676041</v>
      </c>
      <c r="I64" s="4">
        <v>5.0219355156641943E-2</v>
      </c>
      <c r="J64" s="4">
        <v>7.7391109711660324E-4</v>
      </c>
      <c r="K64" s="4">
        <v>0.21751126533267631</v>
      </c>
      <c r="L64" s="4">
        <v>5.1254728336507828E-3</v>
      </c>
      <c r="M64" s="4">
        <v>3.1389759029877166E-2</v>
      </c>
      <c r="N64" s="4">
        <v>5.7524784375201105E-4</v>
      </c>
      <c r="O64" s="4">
        <v>0.77770490224432165</v>
      </c>
      <c r="P64" s="4">
        <v>0</v>
      </c>
      <c r="Q64" s="4">
        <v>0</v>
      </c>
      <c r="R64" s="4">
        <v>0</v>
      </c>
      <c r="S64" s="2">
        <v>1</v>
      </c>
      <c r="T64" s="3">
        <v>205.63</v>
      </c>
      <c r="U64" s="6">
        <v>35.177500000000002</v>
      </c>
      <c r="V64" s="3">
        <v>199.83634946619389</v>
      </c>
      <c r="W64" s="6">
        <v>4.2767139134117054</v>
      </c>
      <c r="X64" s="3">
        <v>199.24044088301756</v>
      </c>
      <c r="Y64" s="6">
        <v>3.597035696579026</v>
      </c>
      <c r="Z64" s="1" t="s">
        <v>0</v>
      </c>
      <c r="AA64" s="1" t="s">
        <v>0</v>
      </c>
      <c r="AB64" s="1">
        <v>1</v>
      </c>
      <c r="AC64" s="1" t="s">
        <v>17</v>
      </c>
    </row>
    <row r="65" spans="1:29" s="11" customFormat="1" ht="14.25">
      <c r="A65" s="1" t="str">
        <f t="shared" si="2"/>
        <v>Rep</v>
      </c>
      <c r="B65" s="1" t="s">
        <v>620</v>
      </c>
      <c r="C65" s="1" t="s">
        <v>621</v>
      </c>
      <c r="D65" s="1" t="s">
        <v>0</v>
      </c>
      <c r="E65" s="2">
        <v>40.904093261129617</v>
      </c>
      <c r="F65" s="6">
        <v>25.019693957987002</v>
      </c>
      <c r="G65" s="3">
        <v>1256.3409575912176</v>
      </c>
      <c r="H65" s="2">
        <v>0.9489488690482234</v>
      </c>
      <c r="I65" s="4">
        <v>5.0593498054415903E-2</v>
      </c>
      <c r="J65" s="4">
        <v>6.4248987141933024E-4</v>
      </c>
      <c r="K65" s="4">
        <v>0.21939832281368399</v>
      </c>
      <c r="L65" s="4">
        <v>4.3077482228057132E-3</v>
      </c>
      <c r="M65" s="4">
        <v>3.1505349954376129E-2</v>
      </c>
      <c r="N65" s="4">
        <v>5.2318536656190465E-4</v>
      </c>
      <c r="O65" s="4">
        <v>0.84577388571732737</v>
      </c>
      <c r="P65" s="4">
        <v>0</v>
      </c>
      <c r="Q65" s="4">
        <v>0</v>
      </c>
      <c r="R65" s="4">
        <v>0</v>
      </c>
      <c r="S65" s="2">
        <v>1</v>
      </c>
      <c r="T65" s="3">
        <v>233.4</v>
      </c>
      <c r="U65" s="6">
        <v>27.77</v>
      </c>
      <c r="V65" s="3">
        <v>201.40890396640614</v>
      </c>
      <c r="W65" s="6">
        <v>3.5896405445697526</v>
      </c>
      <c r="X65" s="3">
        <v>199.96286925327078</v>
      </c>
      <c r="Y65" s="6">
        <v>3.2714403766286977</v>
      </c>
      <c r="Z65" s="1" t="s">
        <v>0</v>
      </c>
      <c r="AA65" s="1" t="s">
        <v>0</v>
      </c>
      <c r="AB65" s="1">
        <v>1</v>
      </c>
      <c r="AC65" s="1" t="s">
        <v>17</v>
      </c>
    </row>
    <row r="66" spans="1:29" s="11" customFormat="1" ht="14.25">
      <c r="A66" s="1" t="str">
        <f t="shared" si="2"/>
        <v>Rep</v>
      </c>
      <c r="B66" s="1" t="s">
        <v>622</v>
      </c>
      <c r="C66" s="1" t="s">
        <v>623</v>
      </c>
      <c r="D66" s="1" t="s">
        <v>0</v>
      </c>
      <c r="E66" s="2">
        <v>13.130527636452888</v>
      </c>
      <c r="F66" s="2">
        <v>5.2238360755696354</v>
      </c>
      <c r="G66" s="3">
        <v>407.15769677853848</v>
      </c>
      <c r="H66" s="2">
        <v>1.6362119440131635</v>
      </c>
      <c r="I66" s="4">
        <v>5.1263764049742484E-2</v>
      </c>
      <c r="J66" s="4">
        <v>9.4877892389645853E-4</v>
      </c>
      <c r="K66" s="4">
        <v>0.22185617640643854</v>
      </c>
      <c r="L66" s="4">
        <v>5.5639550088385902E-3</v>
      </c>
      <c r="M66" s="4">
        <v>3.1342359567843613E-2</v>
      </c>
      <c r="N66" s="4">
        <v>5.3048253191870763E-4</v>
      </c>
      <c r="O66" s="4">
        <v>0.67488117375137857</v>
      </c>
      <c r="P66" s="4">
        <v>0</v>
      </c>
      <c r="Q66" s="4">
        <v>0</v>
      </c>
      <c r="R66" s="4">
        <v>0</v>
      </c>
      <c r="S66" s="2">
        <v>1</v>
      </c>
      <c r="T66" s="3">
        <v>253.77</v>
      </c>
      <c r="U66" s="6">
        <v>42.587499999999999</v>
      </c>
      <c r="V66" s="3">
        <v>203.45347877784516</v>
      </c>
      <c r="W66" s="6">
        <v>4.625809603864937</v>
      </c>
      <c r="X66" s="3">
        <v>198.94417695075498</v>
      </c>
      <c r="Y66" s="6">
        <v>3.3175254546033459</v>
      </c>
      <c r="Z66" s="1" t="s">
        <v>0</v>
      </c>
      <c r="AA66" s="1" t="s">
        <v>0</v>
      </c>
      <c r="AB66" s="1">
        <v>1</v>
      </c>
      <c r="AC66" s="1" t="s">
        <v>33</v>
      </c>
    </row>
    <row r="67" spans="1:29" s="11" customFormat="1" ht="14.25">
      <c r="A67" s="1" t="str">
        <f t="shared" si="2"/>
        <v>Rep</v>
      </c>
      <c r="B67" s="1" t="s">
        <v>624</v>
      </c>
      <c r="C67" s="1" t="s">
        <v>625</v>
      </c>
      <c r="D67" s="1" t="s">
        <v>0</v>
      </c>
      <c r="E67" s="2">
        <v>46.165567523162004</v>
      </c>
      <c r="F67" s="6">
        <v>46.216035561882201</v>
      </c>
      <c r="G67" s="3">
        <v>1397.644209883312</v>
      </c>
      <c r="H67" s="2">
        <v>1.3728648835729631</v>
      </c>
      <c r="I67" s="4">
        <v>5.0597649519935034E-2</v>
      </c>
      <c r="J67" s="4">
        <v>5.551160763558467E-4</v>
      </c>
      <c r="K67" s="4">
        <v>0.22321681703480806</v>
      </c>
      <c r="L67" s="4">
        <v>5.6782490772949914E-3</v>
      </c>
      <c r="M67" s="4">
        <v>3.2051113937801613E-2</v>
      </c>
      <c r="N67" s="4">
        <v>7.6758975271245167E-4</v>
      </c>
      <c r="O67" s="4">
        <v>0.94145271509859019</v>
      </c>
      <c r="P67" s="4">
        <v>0</v>
      </c>
      <c r="Q67" s="4">
        <v>0</v>
      </c>
      <c r="R67" s="4">
        <v>0</v>
      </c>
      <c r="S67" s="2">
        <v>1</v>
      </c>
      <c r="T67" s="3">
        <v>233.4</v>
      </c>
      <c r="U67" s="6">
        <v>28.695</v>
      </c>
      <c r="V67" s="3">
        <v>204.58356494045611</v>
      </c>
      <c r="W67" s="6">
        <v>4.715524279291011</v>
      </c>
      <c r="X67" s="3">
        <v>203.37273065171868</v>
      </c>
      <c r="Y67" s="6">
        <v>4.7957889880079918</v>
      </c>
      <c r="Z67" s="1" t="s">
        <v>0</v>
      </c>
      <c r="AA67" s="1" t="s">
        <v>0</v>
      </c>
      <c r="AB67" s="1">
        <v>1</v>
      </c>
      <c r="AC67" s="1" t="s">
        <v>17</v>
      </c>
    </row>
    <row r="68" spans="1:29" s="11" customFormat="1" ht="14.25">
      <c r="A68" s="1" t="str">
        <f t="shared" si="2"/>
        <v>Rep</v>
      </c>
      <c r="B68" s="1" t="s">
        <v>626</v>
      </c>
      <c r="C68" s="1" t="s">
        <v>627</v>
      </c>
      <c r="D68" s="1" t="s">
        <v>0</v>
      </c>
      <c r="E68" s="2">
        <v>20.489147297381528</v>
      </c>
      <c r="F68" s="2">
        <v>9.3020802127828581</v>
      </c>
      <c r="G68" s="3">
        <v>635.30171520057411</v>
      </c>
      <c r="H68" s="2">
        <v>0.32224060738172566</v>
      </c>
      <c r="I68" s="4">
        <v>5.168114702568502E-2</v>
      </c>
      <c r="J68" s="4">
        <v>9.9604660033327376E-4</v>
      </c>
      <c r="K68" s="4">
        <v>0.22693802966010429</v>
      </c>
      <c r="L68" s="4">
        <v>7.6645585657541537E-3</v>
      </c>
      <c r="M68" s="4">
        <v>3.1868053273066348E-2</v>
      </c>
      <c r="N68" s="4">
        <v>8.9944619970985427E-4</v>
      </c>
      <c r="O68" s="4">
        <v>0.83567957860227249</v>
      </c>
      <c r="P68" s="4">
        <v>0</v>
      </c>
      <c r="Q68" s="4">
        <v>0</v>
      </c>
      <c r="R68" s="4">
        <v>0</v>
      </c>
      <c r="S68" s="2">
        <v>1</v>
      </c>
      <c r="T68" s="3">
        <v>272.28500000000003</v>
      </c>
      <c r="U68" s="6">
        <v>44.44</v>
      </c>
      <c r="V68" s="3">
        <v>207.66782644954841</v>
      </c>
      <c r="W68" s="6">
        <v>6.3445676194456215</v>
      </c>
      <c r="X68" s="3">
        <v>202.2291927775824</v>
      </c>
      <c r="Y68" s="6">
        <v>5.6201929896022067</v>
      </c>
      <c r="Z68" s="1" t="s">
        <v>0</v>
      </c>
      <c r="AA68" s="1" t="s">
        <v>0</v>
      </c>
      <c r="AB68" s="1">
        <v>1</v>
      </c>
      <c r="AC68" s="1" t="s">
        <v>33</v>
      </c>
    </row>
    <row r="69" spans="1:29" s="16" customFormat="1" ht="14.25">
      <c r="A69" s="12" t="str">
        <f t="shared" si="2"/>
        <v>Rep</v>
      </c>
      <c r="B69" s="12" t="s">
        <v>628</v>
      </c>
      <c r="C69" s="12" t="s">
        <v>629</v>
      </c>
      <c r="D69" s="12" t="s">
        <v>0</v>
      </c>
      <c r="E69" s="13">
        <v>24.179406381981771</v>
      </c>
      <c r="F69" s="25">
        <v>12.621870852127042</v>
      </c>
      <c r="G69" s="14">
        <v>719.73216103216544</v>
      </c>
      <c r="H69" s="13">
        <v>1.3569408279364468</v>
      </c>
      <c r="I69" s="15">
        <v>5.8242562300753357E-2</v>
      </c>
      <c r="J69" s="15">
        <v>1.0540027037403313E-3</v>
      </c>
      <c r="K69" s="15">
        <v>0.25893978095398801</v>
      </c>
      <c r="L69" s="15">
        <v>7.9501123995461241E-3</v>
      </c>
      <c r="M69" s="15">
        <v>3.1891900817636307E-2</v>
      </c>
      <c r="N69" s="15">
        <v>6.4269130473400119E-4</v>
      </c>
      <c r="O69" s="15">
        <v>0.65636819223419429</v>
      </c>
      <c r="P69" s="15">
        <v>0</v>
      </c>
      <c r="Q69" s="15">
        <v>0</v>
      </c>
      <c r="R69" s="15">
        <v>0</v>
      </c>
      <c r="S69" s="13">
        <v>1</v>
      </c>
      <c r="T69" s="14">
        <v>538.92499999999995</v>
      </c>
      <c r="U69" s="25">
        <v>45.362499999999997</v>
      </c>
      <c r="V69" s="14">
        <v>233.81217755355863</v>
      </c>
      <c r="W69" s="25">
        <v>6.4140403900773411</v>
      </c>
      <c r="X69" s="14">
        <v>202.37817439652162</v>
      </c>
      <c r="Y69" s="25">
        <v>4.0164951254655641</v>
      </c>
      <c r="Z69" s="12" t="s">
        <v>0</v>
      </c>
      <c r="AA69" s="12" t="s">
        <v>0</v>
      </c>
      <c r="AB69" s="12">
        <v>1</v>
      </c>
      <c r="AC69" s="12" t="s">
        <v>79</v>
      </c>
    </row>
    <row r="70" spans="1:29" s="11" customFormat="1" ht="14.25">
      <c r="A70" s="1" t="str">
        <f t="shared" si="2"/>
        <v>Rep</v>
      </c>
      <c r="B70" s="1" t="s">
        <v>630</v>
      </c>
      <c r="C70" s="1" t="s">
        <v>631</v>
      </c>
      <c r="D70" s="1" t="s">
        <v>0</v>
      </c>
      <c r="E70" s="2">
        <v>19.083931303916653</v>
      </c>
      <c r="F70" s="2">
        <v>8.7502106498947168</v>
      </c>
      <c r="G70" s="3">
        <v>584.22160500681161</v>
      </c>
      <c r="H70" s="2">
        <v>0.85283792170956441</v>
      </c>
      <c r="I70" s="4">
        <v>5.0060068337303261E-2</v>
      </c>
      <c r="J70" s="4">
        <v>8.6258705951912525E-4</v>
      </c>
      <c r="K70" s="4">
        <v>0.22234079624840875</v>
      </c>
      <c r="L70" s="4">
        <v>5.3298791021248529E-3</v>
      </c>
      <c r="M70" s="4">
        <v>3.225800224924158E-2</v>
      </c>
      <c r="N70" s="4">
        <v>5.4346849506558095E-4</v>
      </c>
      <c r="O70" s="4">
        <v>0.70281124855331023</v>
      </c>
      <c r="P70" s="4">
        <v>0</v>
      </c>
      <c r="Q70" s="4">
        <v>0</v>
      </c>
      <c r="R70" s="4">
        <v>0</v>
      </c>
      <c r="S70" s="2">
        <v>1</v>
      </c>
      <c r="T70" s="3">
        <v>198.23</v>
      </c>
      <c r="U70" s="6">
        <v>36.102499999999999</v>
      </c>
      <c r="V70" s="3">
        <v>203.85612618045786</v>
      </c>
      <c r="W70" s="6">
        <v>4.4296327904649617</v>
      </c>
      <c r="X70" s="3">
        <v>204.66487022421441</v>
      </c>
      <c r="Y70" s="6">
        <v>3.3957402228595504</v>
      </c>
      <c r="Z70" s="1" t="s">
        <v>0</v>
      </c>
      <c r="AA70" s="1" t="s">
        <v>0</v>
      </c>
      <c r="AB70" s="1">
        <v>1</v>
      </c>
      <c r="AC70" s="1" t="s">
        <v>17</v>
      </c>
    </row>
    <row r="71" spans="1:29" s="11" customFormat="1" ht="14.25">
      <c r="A71" s="1" t="str">
        <f t="shared" si="2"/>
        <v>Rep</v>
      </c>
      <c r="B71" s="1" t="s">
        <v>632</v>
      </c>
      <c r="C71" s="1" t="s">
        <v>633</v>
      </c>
      <c r="D71" s="1" t="s">
        <v>0</v>
      </c>
      <c r="E71" s="2">
        <v>21.185733963246417</v>
      </c>
      <c r="F71" s="6">
        <v>11.013774388014127</v>
      </c>
      <c r="G71" s="3">
        <v>649.77873624708684</v>
      </c>
      <c r="H71" s="2">
        <v>0.25161021892304691</v>
      </c>
      <c r="I71" s="4">
        <v>5.2370335639863264E-2</v>
      </c>
      <c r="J71" s="4">
        <v>9.8002206182203414E-4</v>
      </c>
      <c r="K71" s="4">
        <v>0.23375124438251493</v>
      </c>
      <c r="L71" s="4">
        <v>6.8111705900330442E-3</v>
      </c>
      <c r="M71" s="4">
        <v>3.2418225336749144E-2</v>
      </c>
      <c r="N71" s="4">
        <v>7.4282724267879985E-4</v>
      </c>
      <c r="O71" s="4">
        <v>0.78637692272764348</v>
      </c>
      <c r="P71" s="4">
        <v>0</v>
      </c>
      <c r="Q71" s="4">
        <v>0</v>
      </c>
      <c r="R71" s="4">
        <v>0</v>
      </c>
      <c r="S71" s="2">
        <v>1</v>
      </c>
      <c r="T71" s="3">
        <v>301.91000000000003</v>
      </c>
      <c r="U71" s="6">
        <v>42.59</v>
      </c>
      <c r="V71" s="3">
        <v>213.29067409564115</v>
      </c>
      <c r="W71" s="6">
        <v>5.6075013090617638</v>
      </c>
      <c r="X71" s="3">
        <v>205.66538001057549</v>
      </c>
      <c r="Y71" s="6">
        <v>4.639538985227154</v>
      </c>
      <c r="Z71" s="1" t="s">
        <v>0</v>
      </c>
      <c r="AA71" s="1" t="s">
        <v>0</v>
      </c>
      <c r="AB71" s="1">
        <v>1</v>
      </c>
      <c r="AC71" s="1" t="s">
        <v>14</v>
      </c>
    </row>
    <row r="72" spans="1:29" s="11" customFormat="1" ht="14.25">
      <c r="A72" s="1" t="str">
        <f t="shared" si="2"/>
        <v>Rep</v>
      </c>
      <c r="B72" s="1" t="s">
        <v>634</v>
      </c>
      <c r="C72" s="1" t="s">
        <v>635</v>
      </c>
      <c r="D72" s="1" t="s">
        <v>0</v>
      </c>
      <c r="E72" s="2">
        <v>14.427953130257469</v>
      </c>
      <c r="F72" s="2">
        <v>6.207775276579957</v>
      </c>
      <c r="G72" s="3">
        <v>460.19358803094997</v>
      </c>
      <c r="H72" s="2">
        <v>0.9406070330802091</v>
      </c>
      <c r="I72" s="4">
        <v>5.2827518760363776E-2</v>
      </c>
      <c r="J72" s="4">
        <v>8.8755921891723634E-4</v>
      </c>
      <c r="K72" s="4">
        <v>0.22857619304818008</v>
      </c>
      <c r="L72" s="4">
        <v>5.3333596748731289E-3</v>
      </c>
      <c r="M72" s="4">
        <v>3.1409540819868756E-2</v>
      </c>
      <c r="N72" s="4">
        <v>5.2852129386910451E-4</v>
      </c>
      <c r="O72" s="4">
        <v>0.72115899425816654</v>
      </c>
      <c r="P72" s="4">
        <v>0</v>
      </c>
      <c r="Q72" s="4">
        <v>0</v>
      </c>
      <c r="R72" s="4">
        <v>0</v>
      </c>
      <c r="S72" s="2">
        <v>1</v>
      </c>
      <c r="T72" s="3">
        <v>320.43</v>
      </c>
      <c r="U72" s="6">
        <v>41.662500000000001</v>
      </c>
      <c r="V72" s="3">
        <v>209.02262502827961</v>
      </c>
      <c r="W72" s="6">
        <v>4.4101601349755022</v>
      </c>
      <c r="X72" s="3">
        <v>199.36408026137372</v>
      </c>
      <c r="Y72" s="6">
        <v>3.3050654878134686</v>
      </c>
      <c r="Z72" s="1" t="s">
        <v>0</v>
      </c>
      <c r="AA72" s="1" t="s">
        <v>0</v>
      </c>
      <c r="AB72" s="1">
        <v>1</v>
      </c>
      <c r="AC72" s="1" t="s">
        <v>41</v>
      </c>
    </row>
    <row r="73" spans="1:29" s="11" customFormat="1" ht="14.25">
      <c r="A73" s="1" t="str">
        <f t="shared" si="2"/>
        <v>Rep</v>
      </c>
      <c r="B73" s="1" t="s">
        <v>636</v>
      </c>
      <c r="C73" s="1" t="s">
        <v>637</v>
      </c>
      <c r="D73" s="1" t="s">
        <v>0</v>
      </c>
      <c r="E73" s="2">
        <v>39.086833142407514</v>
      </c>
      <c r="F73" s="6">
        <v>24.075954167658995</v>
      </c>
      <c r="G73" s="3">
        <v>1212.4722742077734</v>
      </c>
      <c r="H73" s="2">
        <v>1.1131959369335338</v>
      </c>
      <c r="I73" s="4">
        <v>5.0223088670015209E-2</v>
      </c>
      <c r="J73" s="4">
        <v>6.060964067115867E-4</v>
      </c>
      <c r="K73" s="4">
        <v>0.22415803732727493</v>
      </c>
      <c r="L73" s="4">
        <v>5.0027514017148989E-3</v>
      </c>
      <c r="M73" s="4">
        <v>3.2341572172099008E-2</v>
      </c>
      <c r="N73" s="4">
        <v>6.2389930183728414E-4</v>
      </c>
      <c r="O73" s="4">
        <v>0.86436816825617457</v>
      </c>
      <c r="P73" s="4">
        <v>0</v>
      </c>
      <c r="Q73" s="4">
        <v>0</v>
      </c>
      <c r="R73" s="4">
        <v>0</v>
      </c>
      <c r="S73" s="2">
        <v>1</v>
      </c>
      <c r="T73" s="3">
        <v>205.63</v>
      </c>
      <c r="U73" s="6">
        <v>27.77</v>
      </c>
      <c r="V73" s="3">
        <v>205.36456436910211</v>
      </c>
      <c r="W73" s="6">
        <v>4.1519024457800198</v>
      </c>
      <c r="X73" s="3">
        <v>205.18674026901587</v>
      </c>
      <c r="Y73" s="6">
        <v>3.8974886294260962</v>
      </c>
      <c r="Z73" s="1" t="s">
        <v>0</v>
      </c>
      <c r="AA73" s="1" t="s">
        <v>0</v>
      </c>
      <c r="AB73" s="1">
        <v>1</v>
      </c>
      <c r="AC73" s="1" t="s">
        <v>17</v>
      </c>
    </row>
    <row r="74" spans="1:29" s="11" customFormat="1" ht="14.25">
      <c r="A74" s="1" t="str">
        <f t="shared" si="2"/>
        <v>Rep</v>
      </c>
      <c r="B74" s="1" t="s">
        <v>638</v>
      </c>
      <c r="C74" s="1" t="s">
        <v>639</v>
      </c>
      <c r="D74" s="1" t="s">
        <v>0</v>
      </c>
      <c r="E74" s="2">
        <v>22.077466457515627</v>
      </c>
      <c r="F74" s="6">
        <v>14.005410535999482</v>
      </c>
      <c r="G74" s="3">
        <v>682.67058216824501</v>
      </c>
      <c r="H74" s="2">
        <v>0.50535635978560867</v>
      </c>
      <c r="I74" s="4">
        <v>5.2349348014293584E-2</v>
      </c>
      <c r="J74" s="4">
        <v>8.3864981286970277E-4</v>
      </c>
      <c r="K74" s="4">
        <v>0.22546953753236826</v>
      </c>
      <c r="L74" s="4">
        <v>3.4908829430543302E-3</v>
      </c>
      <c r="M74" s="4">
        <v>3.1398992867088006E-2</v>
      </c>
      <c r="N74" s="4">
        <v>2.9631741964347209E-4</v>
      </c>
      <c r="O74" s="4">
        <v>0.60952855035660103</v>
      </c>
      <c r="P74" s="4">
        <v>0</v>
      </c>
      <c r="Q74" s="4">
        <v>0</v>
      </c>
      <c r="R74" s="4">
        <v>0</v>
      </c>
      <c r="S74" s="2">
        <v>1</v>
      </c>
      <c r="T74" s="3">
        <v>301.91000000000003</v>
      </c>
      <c r="U74" s="6">
        <v>39.81</v>
      </c>
      <c r="V74" s="3">
        <v>206.45181144575869</v>
      </c>
      <c r="W74" s="6">
        <v>2.8958337185496124</v>
      </c>
      <c r="X74" s="3">
        <v>199.29815415016333</v>
      </c>
      <c r="Y74" s="6">
        <v>1.8551571247356318</v>
      </c>
      <c r="Z74" s="1" t="s">
        <v>0</v>
      </c>
      <c r="AA74" s="1" t="s">
        <v>0</v>
      </c>
      <c r="AB74" s="1">
        <v>1</v>
      </c>
      <c r="AC74" s="1" t="s">
        <v>14</v>
      </c>
    </row>
    <row r="75" spans="1:29" s="16" customFormat="1" ht="14.25">
      <c r="A75" s="12" t="str">
        <f t="shared" si="2"/>
        <v>Rep</v>
      </c>
      <c r="B75" s="12" t="s">
        <v>640</v>
      </c>
      <c r="C75" s="12" t="s">
        <v>641</v>
      </c>
      <c r="D75" s="12" t="s">
        <v>0</v>
      </c>
      <c r="E75" s="13">
        <v>26.674965545604017</v>
      </c>
      <c r="F75" s="25">
        <v>13.302986407188962</v>
      </c>
      <c r="G75" s="14">
        <v>801.22476521616329</v>
      </c>
      <c r="H75" s="13">
        <v>1.7903623600020768</v>
      </c>
      <c r="I75" s="15">
        <v>6.0181014072450995E-2</v>
      </c>
      <c r="J75" s="15">
        <v>9.7039720694761108E-4</v>
      </c>
      <c r="K75" s="15">
        <v>0.26427587187537271</v>
      </c>
      <c r="L75" s="15">
        <v>5.6815383538992622E-3</v>
      </c>
      <c r="M75" s="15">
        <v>3.1915599717163935E-2</v>
      </c>
      <c r="N75" s="15">
        <v>5.1945027111033315E-4</v>
      </c>
      <c r="O75" s="15">
        <v>0.75706390268994106</v>
      </c>
      <c r="P75" s="15">
        <v>0</v>
      </c>
      <c r="Q75" s="15">
        <v>0</v>
      </c>
      <c r="R75" s="15">
        <v>0</v>
      </c>
      <c r="S75" s="13">
        <v>1</v>
      </c>
      <c r="T75" s="14">
        <v>609.28</v>
      </c>
      <c r="U75" s="25">
        <v>39.80499999999995</v>
      </c>
      <c r="V75" s="14">
        <v>238.10684365831312</v>
      </c>
      <c r="W75" s="25">
        <v>4.5659088542808686</v>
      </c>
      <c r="X75" s="14">
        <v>202.52622398155455</v>
      </c>
      <c r="Y75" s="25">
        <v>3.2468670636841193</v>
      </c>
      <c r="Z75" s="12" t="s">
        <v>0</v>
      </c>
      <c r="AA75" s="12" t="s">
        <v>0</v>
      </c>
      <c r="AB75" s="12">
        <v>1</v>
      </c>
      <c r="AC75" s="12" t="s">
        <v>197</v>
      </c>
    </row>
  </sheetData>
  <mergeCells count="5">
    <mergeCell ref="A1:M1"/>
    <mergeCell ref="A2:M2"/>
    <mergeCell ref="A6:C6"/>
    <mergeCell ref="A32:C32"/>
    <mergeCell ref="A54:C54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H152"/>
  <sheetViews>
    <sheetView workbookViewId="0">
      <selection sqref="A1:M1"/>
    </sheetView>
  </sheetViews>
  <sheetFormatPr defaultColWidth="8.75" defaultRowHeight="15.75"/>
  <cols>
    <col min="1" max="1" width="23.125" style="9" customWidth="1"/>
    <col min="2" max="2" width="8.875" style="9" bestFit="1" customWidth="1"/>
    <col min="3" max="3" width="9.125" style="9" bestFit="1" customWidth="1"/>
    <col min="4" max="5" width="8.875" style="9" bestFit="1" customWidth="1"/>
    <col min="6" max="6" width="8.75" style="9"/>
    <col min="7" max="8" width="8.875" style="9" bestFit="1" customWidth="1"/>
    <col min="9" max="9" width="11" style="9" bestFit="1" customWidth="1"/>
    <col min="10" max="10" width="8.875" style="9" bestFit="1" customWidth="1"/>
    <col min="11" max="11" width="11.75" style="9" bestFit="1" customWidth="1"/>
    <col min="12" max="34" width="8.875" style="9" bestFit="1" customWidth="1"/>
    <col min="35" max="16384" width="8.75" style="9"/>
  </cols>
  <sheetData>
    <row r="1" spans="1:34" ht="20.25">
      <c r="A1" s="133" t="s">
        <v>972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34" ht="20.25">
      <c r="A2" s="133" t="s">
        <v>942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</row>
    <row r="3" spans="1:34" ht="2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34" ht="16.5" thickBot="1">
      <c r="A4" s="27" t="s">
        <v>645</v>
      </c>
      <c r="B4" s="27" t="s">
        <v>646</v>
      </c>
      <c r="C4" s="27" t="s">
        <v>647</v>
      </c>
      <c r="D4" s="27" t="s">
        <v>648</v>
      </c>
      <c r="E4" s="27" t="s">
        <v>649</v>
      </c>
      <c r="F4" s="27" t="s">
        <v>351</v>
      </c>
      <c r="G4" s="27" t="s">
        <v>650</v>
      </c>
      <c r="H4" s="28" t="s">
        <v>651</v>
      </c>
      <c r="I4" s="27" t="s">
        <v>652</v>
      </c>
      <c r="J4" s="27" t="s">
        <v>651</v>
      </c>
      <c r="K4" s="27" t="s">
        <v>1</v>
      </c>
      <c r="L4" s="28" t="s">
        <v>651</v>
      </c>
      <c r="M4" s="27" t="s">
        <v>653</v>
      </c>
      <c r="N4" s="28" t="s">
        <v>651</v>
      </c>
      <c r="O4" s="27" t="s">
        <v>2</v>
      </c>
      <c r="P4" s="27" t="s">
        <v>651</v>
      </c>
      <c r="Q4" s="27" t="s">
        <v>3</v>
      </c>
      <c r="R4" s="27" t="s">
        <v>651</v>
      </c>
      <c r="S4" s="28" t="s">
        <v>654</v>
      </c>
      <c r="T4" s="27" t="s">
        <v>4</v>
      </c>
      <c r="U4" s="28" t="s">
        <v>651</v>
      </c>
      <c r="V4" s="27" t="s">
        <v>1</v>
      </c>
      <c r="W4" s="27" t="s">
        <v>655</v>
      </c>
      <c r="X4" s="27" t="s">
        <v>656</v>
      </c>
      <c r="Y4" s="27" t="s">
        <v>3</v>
      </c>
      <c r="Z4" s="27" t="s">
        <v>655</v>
      </c>
      <c r="AA4" s="27" t="s">
        <v>656</v>
      </c>
      <c r="AB4" s="27" t="s">
        <v>2</v>
      </c>
      <c r="AC4" s="27" t="s">
        <v>655</v>
      </c>
      <c r="AD4" s="28" t="s">
        <v>656</v>
      </c>
      <c r="AE4" s="27" t="s">
        <v>4</v>
      </c>
      <c r="AF4" s="27" t="s">
        <v>655</v>
      </c>
      <c r="AG4" s="28" t="s">
        <v>656</v>
      </c>
      <c r="AH4" s="28" t="s">
        <v>657</v>
      </c>
    </row>
    <row r="5" spans="1:34" ht="16.5" thickTop="1">
      <c r="H5" s="29"/>
      <c r="L5" s="29"/>
      <c r="N5" s="29"/>
      <c r="S5" s="29"/>
      <c r="U5" s="29"/>
      <c r="AD5" s="29"/>
      <c r="AG5" s="29"/>
      <c r="AH5" s="29"/>
    </row>
    <row r="6" spans="1:34" ht="20.25">
      <c r="A6" s="10" t="s">
        <v>561</v>
      </c>
      <c r="H6" s="29"/>
      <c r="L6" s="29"/>
      <c r="N6" s="29"/>
      <c r="S6" s="29"/>
      <c r="U6" s="29"/>
      <c r="AD6" s="29"/>
      <c r="AG6" s="29"/>
      <c r="AH6" s="29"/>
    </row>
    <row r="7" spans="1:34">
      <c r="A7" s="9" t="s">
        <v>659</v>
      </c>
      <c r="B7" s="9" t="s">
        <v>560</v>
      </c>
      <c r="C7" s="9">
        <v>32039.392950992769</v>
      </c>
      <c r="D7" s="30">
        <v>127.8644808689596</v>
      </c>
      <c r="E7" s="30">
        <v>17.590196875236309</v>
      </c>
      <c r="F7" s="31"/>
      <c r="G7" s="9">
        <v>0.88011058079891713</v>
      </c>
      <c r="H7" s="29">
        <v>35.401886941892222</v>
      </c>
      <c r="I7" s="32">
        <v>1223.1088600106229</v>
      </c>
      <c r="J7" s="31">
        <v>47.065141678918259</v>
      </c>
      <c r="K7" s="33">
        <v>0.12660005895430251</v>
      </c>
      <c r="L7" s="34">
        <v>15.15975043320859</v>
      </c>
      <c r="M7" s="9">
        <v>26.408149902116179</v>
      </c>
      <c r="N7" s="29">
        <v>63.171845276408362</v>
      </c>
      <c r="O7" s="35">
        <v>0.54598798286939032</v>
      </c>
      <c r="P7" s="31">
        <v>11.976003923714771</v>
      </c>
      <c r="Q7" s="33">
        <v>3.7791611431802111E-2</v>
      </c>
      <c r="R7" s="31">
        <v>4.6295720687628616</v>
      </c>
      <c r="S7" s="34">
        <v>0.10368914565664281</v>
      </c>
      <c r="T7" s="9" t="e">
        <v>#N/A</v>
      </c>
      <c r="U7" s="29" t="e">
        <v>#N/A</v>
      </c>
      <c r="V7" s="30">
        <v>3584.672899481634</v>
      </c>
      <c r="W7" s="30">
        <v>261.21388474315648</v>
      </c>
      <c r="X7" s="30">
        <v>261.21388474315648</v>
      </c>
      <c r="Y7" s="30">
        <v>237.43876597335409</v>
      </c>
      <c r="Z7" s="30">
        <v>21.61270843938474</v>
      </c>
      <c r="AA7" s="30">
        <v>69.93660478723244</v>
      </c>
      <c r="AB7" s="30">
        <v>319.24181107142181</v>
      </c>
      <c r="AC7" s="30">
        <v>71.480642679616139</v>
      </c>
      <c r="AD7" s="36">
        <v>111.097804409346</v>
      </c>
      <c r="AE7" s="9" t="e">
        <v>#N/A</v>
      </c>
      <c r="AF7" s="9" t="e">
        <v>#N/A</v>
      </c>
      <c r="AG7" s="29" t="e">
        <v>#N/A</v>
      </c>
      <c r="AH7" s="37">
        <v>6.6237219582207709</v>
      </c>
    </row>
    <row r="8" spans="1:34" s="38" customFormat="1">
      <c r="A8" s="38" t="s">
        <v>660</v>
      </c>
      <c r="B8" s="38" t="s">
        <v>560</v>
      </c>
      <c r="C8" s="38">
        <v>-366428.92149365513</v>
      </c>
      <c r="D8" s="39">
        <v>86.050610350822865</v>
      </c>
      <c r="E8" s="39">
        <v>12.572140443134741</v>
      </c>
      <c r="F8" s="40"/>
      <c r="G8" s="38">
        <v>0.29331010608549651</v>
      </c>
      <c r="H8" s="41">
        <v>90.680783739768771</v>
      </c>
      <c r="I8" s="42">
        <v>-8050.2457426866331</v>
      </c>
      <c r="J8" s="40">
        <v>-18.429455660174479</v>
      </c>
      <c r="K8" s="43">
        <v>-43.118569153218388</v>
      </c>
      <c r="L8" s="44">
        <v>-29.492317566149339</v>
      </c>
      <c r="M8" s="38">
        <v>-90.15239683588311</v>
      </c>
      <c r="N8" s="41">
        <v>-40.747921626843087</v>
      </c>
      <c r="O8" s="45">
        <v>1.044490352746797</v>
      </c>
      <c r="P8" s="40">
        <v>10.27947311175277</v>
      </c>
      <c r="Q8" s="43">
        <v>3.7755960715042183E-2</v>
      </c>
      <c r="R8" s="40">
        <v>5.6063773782553534</v>
      </c>
      <c r="S8" s="44">
        <v>8.7967463595841169E-4</v>
      </c>
      <c r="T8" s="38" t="e">
        <v>#N/A</v>
      </c>
      <c r="U8" s="41" t="e">
        <v>#N/A</v>
      </c>
      <c r="V8" s="39">
        <v>4009.2583413444759</v>
      </c>
      <c r="W8" s="39">
        <v>207.48923421262819</v>
      </c>
      <c r="X8" s="39">
        <v>207.48923421262819</v>
      </c>
      <c r="Y8" s="39">
        <v>236.43998717957061</v>
      </c>
      <c r="Z8" s="39">
        <v>26.09513961495621</v>
      </c>
      <c r="AA8" s="39">
        <v>71.266268954367675</v>
      </c>
      <c r="AB8" s="39">
        <v>523.214925290015</v>
      </c>
      <c r="AC8" s="39">
        <v>97.6388417958579</v>
      </c>
      <c r="AD8" s="46">
        <v>166.8890777464691</v>
      </c>
      <c r="AE8" s="38" t="e">
        <v>#N/A</v>
      </c>
      <c r="AF8" s="38" t="e">
        <v>#N/A</v>
      </c>
      <c r="AG8" s="41" t="e">
        <v>#N/A</v>
      </c>
      <c r="AH8" s="47">
        <v>5.8973497602123111</v>
      </c>
    </row>
    <row r="9" spans="1:34">
      <c r="A9" s="9" t="s">
        <v>661</v>
      </c>
      <c r="B9" s="9" t="s">
        <v>560</v>
      </c>
      <c r="C9" s="9">
        <v>426.07806560398973</v>
      </c>
      <c r="D9" s="30">
        <v>205.88014231279459</v>
      </c>
      <c r="E9" s="30">
        <v>39.201256057140803</v>
      </c>
      <c r="F9" s="31"/>
      <c r="G9" s="9">
        <v>1.4033831247291351</v>
      </c>
      <c r="H9" s="29">
        <v>34.157522313051373</v>
      </c>
      <c r="I9" s="32">
        <v>39.377389592719013</v>
      </c>
      <c r="J9" s="31">
        <v>4.5350067120233541</v>
      </c>
      <c r="K9" s="33">
        <v>8.5140433406857535E-2</v>
      </c>
      <c r="L9" s="34">
        <v>13.404126301022011</v>
      </c>
      <c r="M9" s="9">
        <v>1.003186308074727E-2</v>
      </c>
      <c r="N9" s="29">
        <v>298.22285011773351</v>
      </c>
      <c r="O9" s="35">
        <v>0.25142934420551599</v>
      </c>
      <c r="P9" s="31">
        <v>12.011312059538859</v>
      </c>
      <c r="Q9" s="33">
        <v>3.2081263195751837E-2</v>
      </c>
      <c r="R9" s="31">
        <v>3.4513096489764998</v>
      </c>
      <c r="S9" s="34">
        <v>4.8262674634853918E-2</v>
      </c>
      <c r="T9" s="9" t="e">
        <v>#N/A</v>
      </c>
      <c r="U9" s="29" t="e">
        <v>#N/A</v>
      </c>
      <c r="V9" s="30">
        <v>2918.1429370856122</v>
      </c>
      <c r="W9" s="30">
        <v>246.99300807628359</v>
      </c>
      <c r="X9" s="30">
        <v>246.99300807628359</v>
      </c>
      <c r="Y9" s="30">
        <v>204.49698381966931</v>
      </c>
      <c r="Z9" s="30">
        <v>14.121536887784311</v>
      </c>
      <c r="AA9" s="30">
        <v>59.982546959032582</v>
      </c>
      <c r="AB9" s="30">
        <v>198.1263937074344</v>
      </c>
      <c r="AC9" s="30">
        <v>45.569082474436847</v>
      </c>
      <c r="AD9" s="36">
        <v>70.703162649871089</v>
      </c>
      <c r="AE9" s="9" t="e">
        <v>#N/A</v>
      </c>
      <c r="AF9" s="9" t="e">
        <v>#N/A</v>
      </c>
      <c r="AG9" s="29" t="e">
        <v>#N/A</v>
      </c>
      <c r="AH9" s="37">
        <v>7.0077781736045859</v>
      </c>
    </row>
    <row r="10" spans="1:34">
      <c r="A10" s="9" t="s">
        <v>662</v>
      </c>
      <c r="B10" s="9" t="s">
        <v>560</v>
      </c>
      <c r="C10" s="9">
        <v>-4491.6458438057934</v>
      </c>
      <c r="D10" s="30">
        <v>180.0963886336705</v>
      </c>
      <c r="E10" s="30">
        <v>38.013865846857833</v>
      </c>
      <c r="F10" s="31"/>
      <c r="G10" s="9">
        <v>2.0192853449974839</v>
      </c>
      <c r="H10" s="29">
        <v>22.101464274114981</v>
      </c>
      <c r="I10" s="32">
        <v>-184.88461420702839</v>
      </c>
      <c r="J10" s="31">
        <v>-122.2903037488505</v>
      </c>
      <c r="K10" s="33">
        <v>0.1286675173304446</v>
      </c>
      <c r="L10" s="34">
        <v>13.20042372893387</v>
      </c>
      <c r="M10" s="9">
        <v>3.4981182958507377E-2</v>
      </c>
      <c r="N10" s="29">
        <v>59.405471384632897</v>
      </c>
      <c r="O10" s="35">
        <v>0.42790287751373418</v>
      </c>
      <c r="P10" s="31">
        <v>10.99594304470445</v>
      </c>
      <c r="Q10" s="33">
        <v>3.3763800544538411E-2</v>
      </c>
      <c r="R10" s="31">
        <v>3.889126000445291</v>
      </c>
      <c r="S10" s="34">
        <v>-7.6346315616999505E-2</v>
      </c>
      <c r="T10" s="9" t="e">
        <v>#N/A</v>
      </c>
      <c r="U10" s="29" t="e">
        <v>#N/A</v>
      </c>
      <c r="V10" s="30">
        <v>3198.613100006165</v>
      </c>
      <c r="W10" s="30">
        <v>236.18902974777669</v>
      </c>
      <c r="X10" s="30">
        <v>236.18902974777669</v>
      </c>
      <c r="Y10" s="30">
        <v>213.09970822982291</v>
      </c>
      <c r="Z10" s="30">
        <v>16.3102043924046</v>
      </c>
      <c r="AA10" s="30">
        <v>61.938594772914492</v>
      </c>
      <c r="AB10" s="30">
        <v>278.74498826102729</v>
      </c>
      <c r="AC10" s="30">
        <v>57.135315638463659</v>
      </c>
      <c r="AD10" s="36">
        <v>93.521440766410663</v>
      </c>
      <c r="AE10" s="9" t="e">
        <v>#N/A</v>
      </c>
      <c r="AF10" s="9" t="e">
        <v>#N/A</v>
      </c>
      <c r="AG10" s="29" t="e">
        <v>#N/A</v>
      </c>
      <c r="AH10" s="37">
        <v>6.6622533444076781</v>
      </c>
    </row>
    <row r="11" spans="1:34">
      <c r="A11" s="9" t="s">
        <v>663</v>
      </c>
      <c r="B11" s="9" t="s">
        <v>560</v>
      </c>
      <c r="C11" s="9">
        <v>108.15060134941611</v>
      </c>
      <c r="D11" s="30">
        <v>914.46038843823737</v>
      </c>
      <c r="E11" s="30">
        <v>209.39404577816711</v>
      </c>
      <c r="F11" s="31"/>
      <c r="G11" s="9">
        <v>6.4914312803728373</v>
      </c>
      <c r="H11" s="29">
        <v>32.486926227767171</v>
      </c>
      <c r="I11" s="32">
        <v>30.52603560590218</v>
      </c>
      <c r="J11" s="31">
        <v>2.4518506051171611</v>
      </c>
      <c r="K11" s="33">
        <v>0.1019510670314288</v>
      </c>
      <c r="L11" s="34">
        <v>6.1042798422352966</v>
      </c>
      <c r="M11" s="9">
        <v>0.15361974845942639</v>
      </c>
      <c r="N11" s="29">
        <v>9.4119562542825204</v>
      </c>
      <c r="O11" s="35">
        <v>0.47855832956671779</v>
      </c>
      <c r="P11" s="31">
        <v>5.7627911368981843</v>
      </c>
      <c r="Q11" s="33">
        <v>3.5367001584630513E-2</v>
      </c>
      <c r="R11" s="31">
        <v>2.2048073382219551</v>
      </c>
      <c r="S11" s="34">
        <v>0.10366151018776221</v>
      </c>
      <c r="T11" s="9" t="e">
        <v>#N/A</v>
      </c>
      <c r="U11" s="29" t="e">
        <v>#N/A</v>
      </c>
      <c r="V11" s="30">
        <v>1679.226677579426</v>
      </c>
      <c r="W11" s="30">
        <v>211.49658072597359</v>
      </c>
      <c r="X11" s="30">
        <v>211.49658072597359</v>
      </c>
      <c r="Y11" s="30">
        <v>223.71163557225611</v>
      </c>
      <c r="Z11" s="30">
        <v>9.7016217056721423</v>
      </c>
      <c r="AA11" s="30">
        <v>63.4387073367946</v>
      </c>
      <c r="AB11" s="30">
        <v>369.30440154113683</v>
      </c>
      <c r="AC11" s="30">
        <v>37.712060561526528</v>
      </c>
      <c r="AD11" s="36">
        <v>100.58466763233579</v>
      </c>
      <c r="AE11" s="9" t="e">
        <v>#N/A</v>
      </c>
      <c r="AF11" s="9" t="e">
        <v>#N/A</v>
      </c>
      <c r="AG11" s="29" t="e">
        <v>#N/A</v>
      </c>
      <c r="AH11" s="37">
        <v>13.322301185372559</v>
      </c>
    </row>
    <row r="12" spans="1:34">
      <c r="A12" s="9" t="s">
        <v>664</v>
      </c>
      <c r="B12" s="9" t="s">
        <v>560</v>
      </c>
      <c r="C12" s="9">
        <v>497.72581588638639</v>
      </c>
      <c r="D12" s="30">
        <v>59.173908789414448</v>
      </c>
      <c r="E12" s="30">
        <v>18.97506532320055</v>
      </c>
      <c r="F12" s="31"/>
      <c r="G12" s="9">
        <v>6.3109016361135403E-2</v>
      </c>
      <c r="H12" s="29">
        <v>357.676280702567</v>
      </c>
      <c r="I12" s="32">
        <v>-5225.5807923110806</v>
      </c>
      <c r="J12" s="31">
        <v>-11.898676246375389</v>
      </c>
      <c r="K12" s="33">
        <v>1.169398192848756</v>
      </c>
      <c r="L12" s="34">
        <v>11.94666727313265</v>
      </c>
      <c r="M12" s="9">
        <v>-17.730337626399109</v>
      </c>
      <c r="N12" s="29">
        <v>-50.35418774353105</v>
      </c>
      <c r="O12" s="35">
        <v>0.29289428072080531</v>
      </c>
      <c r="P12" s="31">
        <v>20.26092365227214</v>
      </c>
      <c r="Q12" s="33">
        <v>3.1054294383923639E-2</v>
      </c>
      <c r="R12" s="31">
        <v>6.60241821943593</v>
      </c>
      <c r="S12" s="34">
        <v>1.9568760795151002E-2</v>
      </c>
      <c r="T12" s="9" t="e">
        <v>#N/A</v>
      </c>
      <c r="U12" s="29" t="e">
        <v>#N/A</v>
      </c>
      <c r="V12" s="30">
        <v>3973.5082692693732</v>
      </c>
      <c r="W12" s="30">
        <v>324.4624737116302</v>
      </c>
      <c r="X12" s="30">
        <v>324.4624737116302</v>
      </c>
      <c r="Y12" s="30">
        <v>197.94663034445119</v>
      </c>
      <c r="Z12" s="30">
        <v>26.123468721675341</v>
      </c>
      <c r="AA12" s="30">
        <v>62.132072690129959</v>
      </c>
      <c r="AB12" s="30">
        <v>149.9193004757656</v>
      </c>
      <c r="AC12" s="30">
        <v>64.509329362201683</v>
      </c>
      <c r="AD12" s="36">
        <v>78.865540110820362</v>
      </c>
      <c r="AE12" s="9" t="e">
        <v>#N/A</v>
      </c>
      <c r="AF12" s="9" t="e">
        <v>#N/A</v>
      </c>
      <c r="AG12" s="29" t="e">
        <v>#N/A</v>
      </c>
      <c r="AH12" s="37">
        <v>4.9816589504883169</v>
      </c>
    </row>
    <row r="13" spans="1:34">
      <c r="A13" s="9" t="s">
        <v>665</v>
      </c>
      <c r="B13" s="9" t="s">
        <v>560</v>
      </c>
      <c r="C13" s="9">
        <v>321.78432453224571</v>
      </c>
      <c r="D13" s="30">
        <v>272.05987236070621</v>
      </c>
      <c r="E13" s="30">
        <v>100.672617643571</v>
      </c>
      <c r="F13" s="31"/>
      <c r="G13" s="9">
        <v>2.7200288914341089</v>
      </c>
      <c r="H13" s="29">
        <v>25.077713588339169</v>
      </c>
      <c r="I13" s="32">
        <v>37.584197454003487</v>
      </c>
      <c r="J13" s="31">
        <v>4.8322974765078399</v>
      </c>
      <c r="K13" s="33">
        <v>-3.8141957991789793E-2</v>
      </c>
      <c r="L13" s="34">
        <v>-290.39283867066757</v>
      </c>
      <c r="M13" s="9">
        <v>-0.35342921462824928</v>
      </c>
      <c r="N13" s="29">
        <v>-58.126268555520753</v>
      </c>
      <c r="O13" s="35">
        <v>0.34835625815755322</v>
      </c>
      <c r="P13" s="31">
        <v>9.4053672854629404</v>
      </c>
      <c r="Q13" s="33">
        <v>3.4041857795199332E-2</v>
      </c>
      <c r="R13" s="31">
        <v>3.5764972549250031</v>
      </c>
      <c r="S13" s="34">
        <v>7.6662541039454607E-2</v>
      </c>
      <c r="T13" s="9" t="e">
        <v>#N/A</v>
      </c>
      <c r="U13" s="29" t="e">
        <v>#N/A</v>
      </c>
      <c r="V13" s="30">
        <v>2454.794481973141</v>
      </c>
      <c r="W13" s="30">
        <v>201.10759130055419</v>
      </c>
      <c r="X13" s="30">
        <v>201.10759130055419</v>
      </c>
      <c r="Y13" s="30">
        <v>214.96751676851429</v>
      </c>
      <c r="Z13" s="30">
        <v>15.13621147965331</v>
      </c>
      <c r="AA13" s="30">
        <v>62.169266453289453</v>
      </c>
      <c r="AB13" s="30">
        <v>260.03110838186728</v>
      </c>
      <c r="AC13" s="30">
        <v>45.386845174937477</v>
      </c>
      <c r="AD13" s="36">
        <v>82.390303135161474</v>
      </c>
      <c r="AE13" s="9" t="e">
        <v>#N/A</v>
      </c>
      <c r="AF13" s="9" t="e">
        <v>#N/A</v>
      </c>
      <c r="AG13" s="29" t="e">
        <v>#N/A</v>
      </c>
      <c r="AH13" s="37">
        <v>8.7570474166833474</v>
      </c>
    </row>
    <row r="14" spans="1:34">
      <c r="A14" s="9" t="s">
        <v>666</v>
      </c>
      <c r="B14" s="9" t="s">
        <v>560</v>
      </c>
      <c r="C14" s="9">
        <v>381.39488297811448</v>
      </c>
      <c r="D14" s="30">
        <v>108.0882754373424</v>
      </c>
      <c r="E14" s="30">
        <v>29.95003388284573</v>
      </c>
      <c r="F14" s="31"/>
      <c r="G14" s="9">
        <v>7.672372239928664E-2</v>
      </c>
      <c r="H14" s="29">
        <v>413.06800635336208</v>
      </c>
      <c r="I14" s="32">
        <v>-9560.585459385371</v>
      </c>
      <c r="J14" s="31">
        <v>-25.51881129458922</v>
      </c>
      <c r="K14" s="33">
        <v>2.8266764628303389</v>
      </c>
      <c r="L14" s="34">
        <v>23.392745526535968</v>
      </c>
      <c r="M14" s="9">
        <v>-251.21390434635279</v>
      </c>
      <c r="N14" s="29">
        <v>-30.69011048478113</v>
      </c>
      <c r="O14" s="35">
        <v>0.65390994684635251</v>
      </c>
      <c r="P14" s="31">
        <v>12.273404393113511</v>
      </c>
      <c r="Q14" s="33">
        <v>3.8361316776641542E-2</v>
      </c>
      <c r="R14" s="31">
        <v>4.9218727439671177</v>
      </c>
      <c r="S14" s="34">
        <v>0.13069547184911531</v>
      </c>
      <c r="T14" s="9" t="e">
        <v>#N/A</v>
      </c>
      <c r="U14" s="29" t="e">
        <v>#N/A</v>
      </c>
      <c r="V14" s="30">
        <v>3449.472308125612</v>
      </c>
      <c r="W14" s="30">
        <v>256.2378312447766</v>
      </c>
      <c r="X14" s="30">
        <v>256.2378312447766</v>
      </c>
      <c r="Y14" s="30">
        <v>240.70148727980671</v>
      </c>
      <c r="Z14" s="30">
        <v>23.302335422410408</v>
      </c>
      <c r="AA14" s="30">
        <v>71.367011290322282</v>
      </c>
      <c r="AB14" s="30">
        <v>375.75232202144161</v>
      </c>
      <c r="AC14" s="30">
        <v>85.533259681861409</v>
      </c>
      <c r="AD14" s="36">
        <v>131.0610648088801</v>
      </c>
      <c r="AE14" s="9" t="e">
        <v>#N/A</v>
      </c>
      <c r="AF14" s="9" t="e">
        <v>#N/A</v>
      </c>
      <c r="AG14" s="29" t="e">
        <v>#N/A</v>
      </c>
      <c r="AH14" s="37">
        <v>6.9779220060067706</v>
      </c>
    </row>
    <row r="15" spans="1:34">
      <c r="A15" s="9" t="s">
        <v>667</v>
      </c>
      <c r="B15" s="9" t="s">
        <v>560</v>
      </c>
      <c r="C15" s="9">
        <v>604.4547737969001</v>
      </c>
      <c r="D15" s="30">
        <v>85.569634047273183</v>
      </c>
      <c r="E15" s="30">
        <v>21.056598888944031</v>
      </c>
      <c r="F15" s="31"/>
      <c r="G15" s="9">
        <v>0.3982118110670837</v>
      </c>
      <c r="H15" s="29">
        <v>59.10453415817215</v>
      </c>
      <c r="I15" s="32">
        <v>-5489.4568504502704</v>
      </c>
      <c r="J15" s="31">
        <v>-24.064284555108749</v>
      </c>
      <c r="K15" s="33">
        <v>3.2269193308986992</v>
      </c>
      <c r="L15" s="34">
        <v>20.99083610503634</v>
      </c>
      <c r="M15" s="9">
        <v>2.2873239642612599</v>
      </c>
      <c r="N15" s="29">
        <v>20.421389588172829</v>
      </c>
      <c r="O15" s="35">
        <v>0.1481609929942487</v>
      </c>
      <c r="P15" s="31">
        <v>28.814853868143221</v>
      </c>
      <c r="Q15" s="33">
        <v>3.4938356067777961E-2</v>
      </c>
      <c r="R15" s="31">
        <v>4.9486968946613574</v>
      </c>
      <c r="S15" s="34">
        <v>-4.172828281097269E-2</v>
      </c>
      <c r="T15" s="9" t="e">
        <v>#N/A</v>
      </c>
      <c r="U15" s="29" t="e">
        <v>#N/A</v>
      </c>
      <c r="V15" s="30">
        <v>3992.9646696246582</v>
      </c>
      <c r="W15" s="30">
        <v>306.62449905337832</v>
      </c>
      <c r="X15" s="30">
        <v>306.62449905337832</v>
      </c>
      <c r="Y15" s="30">
        <v>219.73145781597941</v>
      </c>
      <c r="Z15" s="30">
        <v>21.406675739282552</v>
      </c>
      <c r="AA15" s="30">
        <v>65.243818128157798</v>
      </c>
      <c r="AB15" s="30">
        <v>65.239372476468944</v>
      </c>
      <c r="AC15" s="30">
        <v>49.716556720415738</v>
      </c>
      <c r="AD15" s="36">
        <v>55.463281566070748</v>
      </c>
      <c r="AE15" s="9" t="e">
        <v>#N/A</v>
      </c>
      <c r="AF15" s="9" t="e">
        <v>#N/A</v>
      </c>
      <c r="AG15" s="29" t="e">
        <v>#N/A</v>
      </c>
      <c r="AH15" s="37">
        <v>5.5029652400263878</v>
      </c>
    </row>
    <row r="16" spans="1:34" s="38" customFormat="1">
      <c r="A16" s="38" t="s">
        <v>668</v>
      </c>
      <c r="B16" s="38" t="s">
        <v>560</v>
      </c>
      <c r="C16" s="38">
        <v>426.70558212530818</v>
      </c>
      <c r="D16" s="39">
        <v>87.182031367574794</v>
      </c>
      <c r="E16" s="39">
        <v>12.000638303631</v>
      </c>
      <c r="F16" s="40"/>
      <c r="G16" s="38">
        <v>0.82883090817653582</v>
      </c>
      <c r="H16" s="41">
        <v>31.156329232711158</v>
      </c>
      <c r="I16" s="42">
        <v>-4805.4145544108133</v>
      </c>
      <c r="J16" s="40">
        <v>-18.824817209703369</v>
      </c>
      <c r="K16" s="43">
        <v>-4.2043260332049002</v>
      </c>
      <c r="L16" s="44">
        <v>-109.93622437895159</v>
      </c>
      <c r="M16" s="38">
        <v>-104.5121267678</v>
      </c>
      <c r="N16" s="41">
        <v>-36.673457557366007</v>
      </c>
      <c r="O16" s="45">
        <v>1.3530426764214909</v>
      </c>
      <c r="P16" s="40">
        <v>11.475888159195501</v>
      </c>
      <c r="Q16" s="43">
        <v>5.9361506187869298E-2</v>
      </c>
      <c r="R16" s="40">
        <v>5.4236021821672802</v>
      </c>
      <c r="S16" s="44">
        <v>0.14515518531805149</v>
      </c>
      <c r="T16" s="38" t="e">
        <v>#N/A</v>
      </c>
      <c r="U16" s="41" t="e">
        <v>#N/A</v>
      </c>
      <c r="V16" s="39">
        <v>3626.4935443055501</v>
      </c>
      <c r="W16" s="39">
        <v>245.12074403869889</v>
      </c>
      <c r="X16" s="39">
        <v>245.12074403869889</v>
      </c>
      <c r="Y16" s="39">
        <v>366.27784938627252</v>
      </c>
      <c r="Z16" s="39">
        <v>38.795903298388161</v>
      </c>
      <c r="AA16" s="39">
        <v>109.05167623615159</v>
      </c>
      <c r="AB16" s="39">
        <v>543.25376553206502</v>
      </c>
      <c r="AC16" s="39">
        <v>125.2235903631326</v>
      </c>
      <c r="AD16" s="46">
        <v>199.64130699719459</v>
      </c>
      <c r="AE16" s="38" t="e">
        <v>#N/A</v>
      </c>
      <c r="AF16" s="38" t="e">
        <v>#N/A</v>
      </c>
      <c r="AG16" s="41" t="e">
        <v>#N/A</v>
      </c>
      <c r="AH16" s="47">
        <v>10.100055188610909</v>
      </c>
    </row>
    <row r="17" spans="1:34" s="38" customFormat="1">
      <c r="A17" s="38" t="s">
        <v>669</v>
      </c>
      <c r="B17" s="38" t="s">
        <v>560</v>
      </c>
      <c r="C17" s="38">
        <v>93.187529840970754</v>
      </c>
      <c r="D17" s="39">
        <v>34.139497613141948</v>
      </c>
      <c r="E17" s="39">
        <v>6.8372285371898256</v>
      </c>
      <c r="F17" s="40"/>
      <c r="G17" s="38">
        <v>0.1624095160221059</v>
      </c>
      <c r="H17" s="41">
        <v>90.070573442734727</v>
      </c>
      <c r="I17" s="42">
        <v>-45126.140261358967</v>
      </c>
      <c r="J17" s="40">
        <v>-10.245290264382639</v>
      </c>
      <c r="K17" s="43">
        <v>12.323666160200389</v>
      </c>
      <c r="L17" s="44">
        <v>145.857156752897</v>
      </c>
      <c r="M17" s="38">
        <v>-42.770866082428597</v>
      </c>
      <c r="N17" s="41">
        <v>-130.84780511998929</v>
      </c>
      <c r="O17" s="45">
        <v>6.4138441113336803E-2</v>
      </c>
      <c r="P17" s="40">
        <v>95.985647077580055</v>
      </c>
      <c r="Q17" s="43">
        <v>3.4298124963515877E-2</v>
      </c>
      <c r="R17" s="40">
        <v>9.4868148179747056</v>
      </c>
      <c r="S17" s="44">
        <v>-4.6211275571143517E-2</v>
      </c>
      <c r="T17" s="38" t="e">
        <v>#N/A</v>
      </c>
      <c r="U17" s="41" t="e">
        <v>#N/A</v>
      </c>
      <c r="V17" s="39">
        <v>4026.7805335666249</v>
      </c>
      <c r="W17" s="39">
        <v>473.47497466035418</v>
      </c>
      <c r="X17" s="39">
        <v>473.47497466035418</v>
      </c>
      <c r="Y17" s="39">
        <v>211.68906612436001</v>
      </c>
      <c r="Z17" s="39">
        <v>39.545132964041628</v>
      </c>
      <c r="AA17" s="39">
        <v>71.351834550853042</v>
      </c>
      <c r="AB17" s="39">
        <v>-121.0172447100058</v>
      </c>
      <c r="AC17" s="39">
        <v>26.3553253856618</v>
      </c>
      <c r="AD17" s="46">
        <v>26.64416905279904</v>
      </c>
      <c r="AE17" s="38" t="e">
        <v>#N/A</v>
      </c>
      <c r="AF17" s="38" t="e">
        <v>#N/A</v>
      </c>
      <c r="AG17" s="41" t="e">
        <v>#N/A</v>
      </c>
      <c r="AH17" s="47">
        <v>5.2570301351104769</v>
      </c>
    </row>
    <row r="18" spans="1:34">
      <c r="A18" s="9" t="s">
        <v>670</v>
      </c>
      <c r="B18" s="9" t="s">
        <v>560</v>
      </c>
      <c r="C18" s="9">
        <v>433.66167213256318</v>
      </c>
      <c r="D18" s="30">
        <v>80.084188501090864</v>
      </c>
      <c r="E18" s="30">
        <v>15.94432267563761</v>
      </c>
      <c r="F18" s="31"/>
      <c r="G18" s="9">
        <v>0.50800520137915106</v>
      </c>
      <c r="H18" s="29">
        <v>45.870875849042768</v>
      </c>
      <c r="I18" s="32">
        <v>-14500.05990798839</v>
      </c>
      <c r="J18" s="31">
        <v>-16.055938627251191</v>
      </c>
      <c r="K18" s="33">
        <v>-28.879953686311978</v>
      </c>
      <c r="L18" s="34">
        <v>-47.83530565479056</v>
      </c>
      <c r="M18" s="9">
        <v>-23.36341613903863</v>
      </c>
      <c r="N18" s="29">
        <v>-100.7408837214966</v>
      </c>
      <c r="O18" s="35">
        <v>0.3624865603229685</v>
      </c>
      <c r="P18" s="31">
        <v>18.05335428460327</v>
      </c>
      <c r="Q18" s="33">
        <v>3.3581335807232889E-2</v>
      </c>
      <c r="R18" s="31">
        <v>5.5479714082722191</v>
      </c>
      <c r="S18" s="34">
        <v>-2.3389927707540181E-2</v>
      </c>
      <c r="T18" s="9" t="e">
        <v>#N/A</v>
      </c>
      <c r="U18" s="29" t="e">
        <v>#N/A</v>
      </c>
      <c r="V18" s="30">
        <v>3744.425088604019</v>
      </c>
      <c r="W18" s="30">
        <v>286.04057548477169</v>
      </c>
      <c r="X18" s="30">
        <v>286.04057548477169</v>
      </c>
      <c r="Y18" s="30">
        <v>210.98728074921721</v>
      </c>
      <c r="Z18" s="30">
        <v>23.138996682731879</v>
      </c>
      <c r="AA18" s="30">
        <v>63.769028078696302</v>
      </c>
      <c r="AB18" s="30">
        <v>190.7768184406591</v>
      </c>
      <c r="AC18" s="30">
        <v>72.050303118968415</v>
      </c>
      <c r="AD18" s="36">
        <v>91.788921475443544</v>
      </c>
      <c r="AE18" s="9" t="e">
        <v>#N/A</v>
      </c>
      <c r="AF18" s="9" t="e">
        <v>#N/A</v>
      </c>
      <c r="AG18" s="29" t="e">
        <v>#N/A</v>
      </c>
      <c r="AH18" s="37">
        <v>5.634704280540876</v>
      </c>
    </row>
    <row r="19" spans="1:34" s="38" customFormat="1">
      <c r="A19" s="38" t="s">
        <v>671</v>
      </c>
      <c r="B19" s="38" t="s">
        <v>560</v>
      </c>
      <c r="C19" s="38">
        <v>1036.757394268986</v>
      </c>
      <c r="D19" s="39">
        <v>37.53677808859667</v>
      </c>
      <c r="E19" s="39">
        <v>3.5266174817785401</v>
      </c>
      <c r="F19" s="40"/>
      <c r="G19" s="38">
        <v>0.4119888844468742</v>
      </c>
      <c r="H19" s="41">
        <v>38.529712406992573</v>
      </c>
      <c r="I19" s="42">
        <v>-8817.662180785821</v>
      </c>
      <c r="J19" s="40">
        <v>-11.680228652099251</v>
      </c>
      <c r="K19" s="43">
        <v>-2.042561882792163</v>
      </c>
      <c r="L19" s="44">
        <v>-181.03140234181669</v>
      </c>
      <c r="M19" s="38">
        <v>-33.183430353963793</v>
      </c>
      <c r="N19" s="41">
        <v>-124.3141931910381</v>
      </c>
      <c r="O19" s="45">
        <v>0.31291944669041821</v>
      </c>
      <c r="P19" s="40">
        <v>33.941875460924628</v>
      </c>
      <c r="Q19" s="43">
        <v>4.3726091128070993E-2</v>
      </c>
      <c r="R19" s="40">
        <v>10.22193751229891</v>
      </c>
      <c r="S19" s="44">
        <v>0.150911446091129</v>
      </c>
      <c r="T19" s="38" t="e">
        <v>#N/A</v>
      </c>
      <c r="U19" s="41" t="e">
        <v>#N/A</v>
      </c>
      <c r="V19" s="39">
        <v>4534.9782081680314</v>
      </c>
      <c r="W19" s="39">
        <v>235.54118428118659</v>
      </c>
      <c r="X19" s="39">
        <v>235.54118428118659</v>
      </c>
      <c r="Y19" s="39">
        <v>268.00890858175751</v>
      </c>
      <c r="Z19" s="39">
        <v>53.519428633540102</v>
      </c>
      <c r="AA19" s="39">
        <v>91.810154080844242</v>
      </c>
      <c r="AB19" s="39">
        <v>71.769162511327238</v>
      </c>
      <c r="AC19" s="39">
        <v>67.954947595509651</v>
      </c>
      <c r="AD19" s="46">
        <v>73.700350818752682</v>
      </c>
      <c r="AE19" s="38" t="e">
        <v>#N/A</v>
      </c>
      <c r="AF19" s="38" t="e">
        <v>#N/A</v>
      </c>
      <c r="AG19" s="41" t="e">
        <v>#N/A</v>
      </c>
      <c r="AH19" s="47">
        <v>5.9098169005319976</v>
      </c>
    </row>
    <row r="20" spans="1:34" s="38" customFormat="1">
      <c r="A20" s="38" t="s">
        <v>672</v>
      </c>
      <c r="B20" s="38" t="s">
        <v>560</v>
      </c>
      <c r="C20" s="38">
        <v>147.1718741088489</v>
      </c>
      <c r="D20" s="39">
        <v>623.3811375058973</v>
      </c>
      <c r="E20" s="39">
        <v>21.12157396969711</v>
      </c>
      <c r="F20" s="40"/>
      <c r="G20" s="38">
        <v>3.0483049518078751</v>
      </c>
      <c r="H20" s="41">
        <v>59.218699947190473</v>
      </c>
      <c r="I20" s="42">
        <v>18.69598507030501</v>
      </c>
      <c r="J20" s="40">
        <v>5.4903516907231147</v>
      </c>
      <c r="K20" s="43">
        <v>0.13946086799208429</v>
      </c>
      <c r="L20" s="44">
        <v>5.9211458209226313</v>
      </c>
      <c r="M20" s="38">
        <v>0.21058875388936721</v>
      </c>
      <c r="N20" s="41">
        <v>7.6746479452731027</v>
      </c>
      <c r="O20" s="45">
        <v>1.7789894149558321</v>
      </c>
      <c r="P20" s="40">
        <v>6.9272036775624306</v>
      </c>
      <c r="Q20" s="43">
        <v>8.501725001394507E-2</v>
      </c>
      <c r="R20" s="40">
        <v>4.9851605445119596</v>
      </c>
      <c r="S20" s="44">
        <v>0.74675495496841104</v>
      </c>
      <c r="T20" s="38" t="e">
        <v>#N/A</v>
      </c>
      <c r="U20" s="41" t="e">
        <v>#N/A</v>
      </c>
      <c r="V20" s="39">
        <v>2463.1196435006491</v>
      </c>
      <c r="W20" s="39">
        <v>165.0771956780803</v>
      </c>
      <c r="X20" s="39">
        <v>165.0771956780803</v>
      </c>
      <c r="Y20" s="39">
        <v>517.1042774248732</v>
      </c>
      <c r="Z20" s="39">
        <v>49.327943514704259</v>
      </c>
      <c r="AA20" s="39">
        <v>149.35813138715099</v>
      </c>
      <c r="AB20" s="39">
        <v>849.63774294497068</v>
      </c>
      <c r="AC20" s="39">
        <v>91.805915114497083</v>
      </c>
      <c r="AD20" s="46">
        <v>209.9752942180813</v>
      </c>
      <c r="AE20" s="38" t="e">
        <v>#N/A</v>
      </c>
      <c r="AF20" s="38" t="e">
        <v>#N/A</v>
      </c>
      <c r="AG20" s="41" t="e">
        <v>#N/A</v>
      </c>
      <c r="AH20" s="47">
        <v>20.993875745716981</v>
      </c>
    </row>
    <row r="21" spans="1:34" s="38" customFormat="1">
      <c r="A21" s="38" t="s">
        <v>673</v>
      </c>
      <c r="B21" s="38" t="s">
        <v>560</v>
      </c>
      <c r="C21" s="38">
        <v>-279751.75479830109</v>
      </c>
      <c r="D21" s="39">
        <v>37.568643324242252</v>
      </c>
      <c r="E21" s="39">
        <v>2.819364251231065</v>
      </c>
      <c r="F21" s="40"/>
      <c r="G21" s="38">
        <v>0.1238503336609839</v>
      </c>
      <c r="H21" s="41">
        <v>108.9943433700352</v>
      </c>
      <c r="I21" s="42">
        <v>-1877.322327867907</v>
      </c>
      <c r="J21" s="40">
        <v>-9.9191286295319419</v>
      </c>
      <c r="K21" s="43">
        <v>0.1028509388275813</v>
      </c>
      <c r="L21" s="44">
        <v>11.850776853663451</v>
      </c>
      <c r="M21" s="38">
        <v>-1.459358453581189</v>
      </c>
      <c r="N21" s="41">
        <v>-254.95390985292289</v>
      </c>
      <c r="O21" s="45">
        <v>5.1138652115332223E-2</v>
      </c>
      <c r="P21" s="40">
        <v>54.540494049716649</v>
      </c>
      <c r="Q21" s="43">
        <v>3.6823784873219183E-2</v>
      </c>
      <c r="R21" s="40">
        <v>8.4582104509534606</v>
      </c>
      <c r="S21" s="44">
        <v>1.088218437458785E-2</v>
      </c>
      <c r="T21" s="38" t="e">
        <v>#N/A</v>
      </c>
      <c r="U21" s="41" t="e">
        <v>#N/A</v>
      </c>
      <c r="V21" s="39">
        <v>2494.1175650421451</v>
      </c>
      <c r="W21" s="39">
        <v>204.0963781041377</v>
      </c>
      <c r="X21" s="39">
        <v>204.0963781041377</v>
      </c>
      <c r="Y21" s="39">
        <v>232.7486063364077</v>
      </c>
      <c r="Z21" s="39">
        <v>39.150245695478823</v>
      </c>
      <c r="AA21" s="39">
        <v>76.693311634436895</v>
      </c>
      <c r="AB21" s="39">
        <v>23.109965233238171</v>
      </c>
      <c r="AC21" s="39">
        <v>27.755850400231491</v>
      </c>
      <c r="AD21" s="46">
        <v>28.687462658624622</v>
      </c>
      <c r="AE21" s="38" t="e">
        <v>#N/A</v>
      </c>
      <c r="AF21" s="38" t="e">
        <v>#N/A</v>
      </c>
      <c r="AG21" s="41" t="e">
        <v>#N/A</v>
      </c>
      <c r="AH21" s="47">
        <v>9.3319019760191146</v>
      </c>
    </row>
    <row r="22" spans="1:34" s="38" customFormat="1">
      <c r="A22" s="38" t="s">
        <v>674</v>
      </c>
      <c r="B22" s="38" t="s">
        <v>560</v>
      </c>
      <c r="C22" s="38">
        <v>423.68803831309123</v>
      </c>
      <c r="D22" s="39">
        <v>176.28614064806089</v>
      </c>
      <c r="E22" s="39">
        <v>10.230759003342101</v>
      </c>
      <c r="F22" s="40"/>
      <c r="G22" s="38">
        <v>1.561468201808315</v>
      </c>
      <c r="H22" s="41">
        <v>30.340916920954569</v>
      </c>
      <c r="I22" s="42">
        <v>32.22247726448591</v>
      </c>
      <c r="J22" s="40">
        <v>4.9416729072452714</v>
      </c>
      <c r="K22" s="43">
        <v>0.31514312318361182</v>
      </c>
      <c r="L22" s="44">
        <v>10.395919165918571</v>
      </c>
      <c r="M22" s="38">
        <v>22.43308205715045</v>
      </c>
      <c r="N22" s="41">
        <v>81.921994175559092</v>
      </c>
      <c r="O22" s="45">
        <v>1.1750328055241659</v>
      </c>
      <c r="P22" s="40">
        <v>6.7186277449322453</v>
      </c>
      <c r="Q22" s="43">
        <v>4.0522588103551208E-2</v>
      </c>
      <c r="R22" s="40">
        <v>3.8990105116299989</v>
      </c>
      <c r="S22" s="44">
        <v>-2.133972747917978E-3</v>
      </c>
      <c r="T22" s="38" t="e">
        <v>#N/A</v>
      </c>
      <c r="U22" s="41" t="e">
        <v>#N/A</v>
      </c>
      <c r="V22" s="39">
        <v>3196.291068591574</v>
      </c>
      <c r="W22" s="39">
        <v>193.54026775138189</v>
      </c>
      <c r="X22" s="39">
        <v>193.54026775138189</v>
      </c>
      <c r="Y22" s="39">
        <v>254.70055627787559</v>
      </c>
      <c r="Z22" s="39">
        <v>19.45785912198404</v>
      </c>
      <c r="AA22" s="39">
        <v>73.717160982744019</v>
      </c>
      <c r="AB22" s="39">
        <v>696.19572010366176</v>
      </c>
      <c r="AC22" s="39">
        <v>80.001141803620925</v>
      </c>
      <c r="AD22" s="46">
        <v>187.58590013084259</v>
      </c>
      <c r="AE22" s="38" t="e">
        <v>#N/A</v>
      </c>
      <c r="AF22" s="38" t="e">
        <v>#N/A</v>
      </c>
      <c r="AG22" s="41" t="e">
        <v>#N/A</v>
      </c>
      <c r="AH22" s="47">
        <v>7.9686283511754086</v>
      </c>
    </row>
    <row r="23" spans="1:34">
      <c r="A23" s="9" t="s">
        <v>675</v>
      </c>
      <c r="B23" s="9" t="s">
        <v>560</v>
      </c>
      <c r="C23" s="9">
        <v>541.41404464978541</v>
      </c>
      <c r="D23" s="30">
        <v>103.03192180474581</v>
      </c>
      <c r="E23" s="30">
        <v>7.1344964530192501</v>
      </c>
      <c r="F23" s="31"/>
      <c r="G23" s="9">
        <v>0.54230981724244387</v>
      </c>
      <c r="H23" s="29">
        <v>52.992792502572208</v>
      </c>
      <c r="I23" s="32">
        <v>-872.29324607755143</v>
      </c>
      <c r="J23" s="31">
        <v>-27.670703664632949</v>
      </c>
      <c r="K23" s="33">
        <v>5.8546472195719679E-2</v>
      </c>
      <c r="L23" s="34">
        <v>19.845178359590719</v>
      </c>
      <c r="M23" s="9">
        <v>-2.7146857373802589</v>
      </c>
      <c r="N23" s="29">
        <v>-92.95829640672217</v>
      </c>
      <c r="O23" s="35">
        <v>0.24138141127953081</v>
      </c>
      <c r="P23" s="31">
        <v>16.511427849441549</v>
      </c>
      <c r="Q23" s="33">
        <v>3.4033903620754292E-2</v>
      </c>
      <c r="R23" s="31">
        <v>4.8292035732334142</v>
      </c>
      <c r="S23" s="34">
        <v>6.2486162732003997E-2</v>
      </c>
      <c r="T23" s="9" t="e">
        <v>#N/A</v>
      </c>
      <c r="U23" s="29" t="e">
        <v>#N/A</v>
      </c>
      <c r="V23" s="30">
        <v>3498.9582407980051</v>
      </c>
      <c r="W23" s="30">
        <v>305.60282704807452</v>
      </c>
      <c r="X23" s="30">
        <v>305.60282704807452</v>
      </c>
      <c r="Y23" s="30">
        <v>214.24431398005049</v>
      </c>
      <c r="Z23" s="30">
        <v>20.360902874602051</v>
      </c>
      <c r="AA23" s="30">
        <v>63.42784172192497</v>
      </c>
      <c r="AB23" s="30">
        <v>151.63926901589409</v>
      </c>
      <c r="AC23" s="30">
        <v>49.524697341613631</v>
      </c>
      <c r="AD23" s="36">
        <v>65.416700174149696</v>
      </c>
      <c r="AE23" s="9" t="e">
        <v>#N/A</v>
      </c>
      <c r="AF23" s="9" t="e">
        <v>#N/A</v>
      </c>
      <c r="AG23" s="29" t="e">
        <v>#N/A</v>
      </c>
      <c r="AH23" s="37">
        <v>6.1230886234066064</v>
      </c>
    </row>
    <row r="24" spans="1:34">
      <c r="A24" s="9" t="s">
        <v>676</v>
      </c>
      <c r="B24" s="9" t="s">
        <v>560</v>
      </c>
      <c r="C24" s="9">
        <v>327.26600387787511</v>
      </c>
      <c r="D24" s="30">
        <v>183.71834307113269</v>
      </c>
      <c r="E24" s="30">
        <v>13.4365388540512</v>
      </c>
      <c r="F24" s="31"/>
      <c r="G24" s="9">
        <v>0.89735575987427219</v>
      </c>
      <c r="H24" s="29">
        <v>57.608258690510823</v>
      </c>
      <c r="I24" s="32">
        <v>38.038817268891187</v>
      </c>
      <c r="J24" s="31">
        <v>4.6385563204180968</v>
      </c>
      <c r="K24" s="33">
        <v>8.0756754810366191E-2</v>
      </c>
      <c r="L24" s="34">
        <v>14.261925518773049</v>
      </c>
      <c r="M24" s="9">
        <v>-0.28336074120418853</v>
      </c>
      <c r="N24" s="29">
        <v>-131.57644262897779</v>
      </c>
      <c r="O24" s="35">
        <v>0.25963531226023973</v>
      </c>
      <c r="P24" s="31">
        <v>12.3878381785473</v>
      </c>
      <c r="Q24" s="33">
        <v>3.3138168705338422E-2</v>
      </c>
      <c r="R24" s="31">
        <v>3.872695687875003</v>
      </c>
      <c r="S24" s="34">
        <v>-3.0141078494217179E-2</v>
      </c>
      <c r="T24" s="9" t="e">
        <v>#N/A</v>
      </c>
      <c r="U24" s="29" t="e">
        <v>#N/A</v>
      </c>
      <c r="V24" s="30">
        <v>3054.4190004427492</v>
      </c>
      <c r="W24" s="30">
        <v>261.44701398488951</v>
      </c>
      <c r="X24" s="30">
        <v>261.44701398488951</v>
      </c>
      <c r="Y24" s="30">
        <v>209.23602583798041</v>
      </c>
      <c r="Z24" s="30">
        <v>15.990311261172179</v>
      </c>
      <c r="AA24" s="30">
        <v>60.963422692606343</v>
      </c>
      <c r="AB24" s="30">
        <v>210.48081135075131</v>
      </c>
      <c r="AC24" s="30">
        <v>49.228720808893982</v>
      </c>
      <c r="AD24" s="36">
        <v>75.032990740011584</v>
      </c>
      <c r="AE24" s="9" t="e">
        <v>#N/A</v>
      </c>
      <c r="AF24" s="9" t="e">
        <v>#N/A</v>
      </c>
      <c r="AG24" s="29" t="e">
        <v>#N/A</v>
      </c>
      <c r="AH24" s="37">
        <v>6.8502725332592176</v>
      </c>
    </row>
    <row r="25" spans="1:34" s="38" customFormat="1">
      <c r="A25" s="38" t="s">
        <v>677</v>
      </c>
      <c r="B25" s="38" t="s">
        <v>560</v>
      </c>
      <c r="C25" s="38">
        <v>48.488389949478673</v>
      </c>
      <c r="D25" s="39">
        <v>1803.4520809235139</v>
      </c>
      <c r="E25" s="39">
        <v>-1148.475021827169</v>
      </c>
      <c r="F25" s="40"/>
      <c r="G25" s="38">
        <v>16.097901602344471</v>
      </c>
      <c r="H25" s="41">
        <v>25.595203520734099</v>
      </c>
      <c r="I25" s="42">
        <v>10.96171210603443</v>
      </c>
      <c r="J25" s="40">
        <v>6.4442174668486656</v>
      </c>
      <c r="K25" s="43">
        <v>0.29096455157916168</v>
      </c>
      <c r="L25" s="44">
        <v>4.035081179348273</v>
      </c>
      <c r="M25" s="38">
        <v>0.67767890873014003</v>
      </c>
      <c r="N25" s="41">
        <v>4.4267619841918098</v>
      </c>
      <c r="O25" s="45">
        <v>5.4985377538478497</v>
      </c>
      <c r="P25" s="40">
        <v>6.3875786369355874</v>
      </c>
      <c r="Q25" s="43">
        <v>0.12486727583043659</v>
      </c>
      <c r="R25" s="40">
        <v>4.6614714539274864</v>
      </c>
      <c r="S25" s="44">
        <v>0.88747516048243424</v>
      </c>
      <c r="T25" s="38" t="e">
        <v>#N/A</v>
      </c>
      <c r="U25" s="41" t="e">
        <v>#N/A</v>
      </c>
      <c r="V25" s="39">
        <v>3492.653949253031</v>
      </c>
      <c r="W25" s="39">
        <v>94.605097416200493</v>
      </c>
      <c r="X25" s="39">
        <v>94.605097416200493</v>
      </c>
      <c r="Y25" s="39">
        <v>746.75142620303131</v>
      </c>
      <c r="Z25" s="39">
        <v>65.417753075220418</v>
      </c>
      <c r="AA25" s="39">
        <v>210.37821956104639</v>
      </c>
      <c r="AB25" s="39">
        <v>1669.143670222252</v>
      </c>
      <c r="AC25" s="39">
        <v>124.8355208270746</v>
      </c>
      <c r="AD25" s="46">
        <v>305.17919253526202</v>
      </c>
      <c r="AE25" s="38" t="e">
        <v>#N/A</v>
      </c>
      <c r="AF25" s="38" t="e">
        <v>#N/A</v>
      </c>
      <c r="AG25" s="41" t="e">
        <v>#N/A</v>
      </c>
      <c r="AH25" s="47">
        <v>21.38063023285596</v>
      </c>
    </row>
    <row r="26" spans="1:34">
      <c r="A26" s="9" t="s">
        <v>678</v>
      </c>
      <c r="B26" s="9" t="s">
        <v>560</v>
      </c>
      <c r="C26" s="9">
        <v>6625.8281378332686</v>
      </c>
      <c r="D26" s="30">
        <v>206.95028496901301</v>
      </c>
      <c r="E26" s="30">
        <v>-75.123716664056303</v>
      </c>
      <c r="F26" s="31"/>
      <c r="G26" s="9">
        <v>2.0785416484635491</v>
      </c>
      <c r="H26" s="29">
        <v>27.165328889017399</v>
      </c>
      <c r="I26" s="32">
        <v>-70.789615953458565</v>
      </c>
      <c r="J26" s="31">
        <v>-145.3933203461057</v>
      </c>
      <c r="K26" s="33">
        <v>-0.83857574447216066</v>
      </c>
      <c r="L26" s="34">
        <v>-118.19474273783641</v>
      </c>
      <c r="M26" s="9">
        <v>-3.561478570617671</v>
      </c>
      <c r="N26" s="29">
        <v>-110.434225240035</v>
      </c>
      <c r="O26" s="35">
        <v>0.68705982567567614</v>
      </c>
      <c r="P26" s="31">
        <v>9.174558990546597</v>
      </c>
      <c r="Q26" s="33">
        <v>4.0621991306356173E-2</v>
      </c>
      <c r="R26" s="31">
        <v>4.0369506520415976</v>
      </c>
      <c r="S26" s="34">
        <v>0.1858435957217966</v>
      </c>
      <c r="T26" s="9" t="e">
        <v>#N/A</v>
      </c>
      <c r="U26" s="29" t="e">
        <v>#N/A</v>
      </c>
      <c r="V26" s="30">
        <v>3038.9316643584998</v>
      </c>
      <c r="W26" s="30">
        <v>232.47267912945719</v>
      </c>
      <c r="X26" s="30">
        <v>232.47267912945719</v>
      </c>
      <c r="Y26" s="30">
        <v>257.61715099607642</v>
      </c>
      <c r="Z26" s="30">
        <v>20.706066009926928</v>
      </c>
      <c r="AA26" s="30">
        <v>75.955911940117488</v>
      </c>
      <c r="AB26" s="30">
        <v>446.50889820534638</v>
      </c>
      <c r="AC26" s="30">
        <v>73.630236754075042</v>
      </c>
      <c r="AD26" s="36">
        <v>136.011260777671</v>
      </c>
      <c r="AE26" s="9" t="e">
        <v>#N/A</v>
      </c>
      <c r="AF26" s="9" t="e">
        <v>#N/A</v>
      </c>
      <c r="AG26" s="29" t="e">
        <v>#N/A</v>
      </c>
      <c r="AH26" s="37">
        <v>8.4772275078603272</v>
      </c>
    </row>
    <row r="27" spans="1:34" s="38" customFormat="1">
      <c r="A27" s="38" t="s">
        <v>679</v>
      </c>
      <c r="B27" s="38" t="s">
        <v>560</v>
      </c>
      <c r="C27" s="38">
        <v>-17202.595507538259</v>
      </c>
      <c r="D27" s="39">
        <v>384.81525795532508</v>
      </c>
      <c r="E27" s="39">
        <v>-67.010127851713037</v>
      </c>
      <c r="F27" s="40"/>
      <c r="G27" s="38">
        <v>3.681982929966757</v>
      </c>
      <c r="H27" s="41">
        <v>39.128460015084897</v>
      </c>
      <c r="I27" s="42">
        <v>29.312582393798031</v>
      </c>
      <c r="J27" s="40">
        <v>6.925640865877563</v>
      </c>
      <c r="K27" s="43">
        <v>0.1235716527059906</v>
      </c>
      <c r="L27" s="44">
        <v>10.24405511933699</v>
      </c>
      <c r="M27" s="38">
        <v>0.17709521567380751</v>
      </c>
      <c r="N27" s="41">
        <v>14.6766847520858</v>
      </c>
      <c r="O27" s="45">
        <v>2.1682959539224198</v>
      </c>
      <c r="P27" s="40">
        <v>14.52750968784223</v>
      </c>
      <c r="Q27" s="43">
        <v>8.4613629562971374E-2</v>
      </c>
      <c r="R27" s="40">
        <v>9.6156326781102095</v>
      </c>
      <c r="S27" s="44">
        <v>0.89401555780516051</v>
      </c>
      <c r="T27" s="38" t="e">
        <v>#N/A</v>
      </c>
      <c r="U27" s="41" t="e">
        <v>#N/A</v>
      </c>
      <c r="V27" s="39">
        <v>2884.6861205419041</v>
      </c>
      <c r="W27" s="39">
        <v>215.0312062513666</v>
      </c>
      <c r="X27" s="39">
        <v>215.0312062513666</v>
      </c>
      <c r="Y27" s="39">
        <v>508.24431838947191</v>
      </c>
      <c r="Z27" s="39">
        <v>92.055031610134918</v>
      </c>
      <c r="AA27" s="39">
        <v>164.5590021465095</v>
      </c>
      <c r="AB27" s="39">
        <v>696.97774507776012</v>
      </c>
      <c r="AC27" s="39">
        <v>151.8163372250707</v>
      </c>
      <c r="AD27" s="46">
        <v>212.65460107975571</v>
      </c>
      <c r="AE27" s="38" t="e">
        <v>#N/A</v>
      </c>
      <c r="AF27" s="38" t="e">
        <v>#N/A</v>
      </c>
      <c r="AG27" s="41" t="e">
        <v>#N/A</v>
      </c>
      <c r="AH27" s="47">
        <v>17.61870432870511</v>
      </c>
    </row>
    <row r="28" spans="1:34" s="38" customFormat="1">
      <c r="A28" s="38" t="s">
        <v>680</v>
      </c>
      <c r="B28" s="38" t="s">
        <v>560</v>
      </c>
      <c r="C28" s="38">
        <v>163.26100281352851</v>
      </c>
      <c r="D28" s="39">
        <v>733.53332230574188</v>
      </c>
      <c r="E28" s="39">
        <v>-214.19141270260039</v>
      </c>
      <c r="F28" s="40"/>
      <c r="G28" s="38">
        <v>5.1711818026032192</v>
      </c>
      <c r="H28" s="41">
        <v>35.819487583385992</v>
      </c>
      <c r="I28" s="42">
        <v>23.16954109764146</v>
      </c>
      <c r="J28" s="40">
        <v>4.2141630972686386</v>
      </c>
      <c r="K28" s="43">
        <v>0.1152582297191185</v>
      </c>
      <c r="L28" s="44">
        <v>9.6767821561641654</v>
      </c>
      <c r="M28" s="38">
        <v>-6.9017988778134498</v>
      </c>
      <c r="N28" s="41">
        <v>-76.087805394183647</v>
      </c>
      <c r="O28" s="45">
        <v>0.63830567866760202</v>
      </c>
      <c r="P28" s="40">
        <v>6.0962882557344704</v>
      </c>
      <c r="Q28" s="43">
        <v>5.1516400137644622E-2</v>
      </c>
      <c r="R28" s="40">
        <v>3.381844096623241</v>
      </c>
      <c r="S28" s="44">
        <v>7.9753010460483411E-3</v>
      </c>
      <c r="T28" s="38" t="e">
        <v>#N/A</v>
      </c>
      <c r="U28" s="41" t="e">
        <v>#N/A</v>
      </c>
      <c r="V28" s="39">
        <v>1450.35620021313</v>
      </c>
      <c r="W28" s="39">
        <v>210.6369060126496</v>
      </c>
      <c r="X28" s="39">
        <v>210.6369060126496</v>
      </c>
      <c r="Y28" s="39">
        <v>322.19536753352901</v>
      </c>
      <c r="Z28" s="39">
        <v>21.2038723244364</v>
      </c>
      <c r="AA28" s="39">
        <v>91.81503614024102</v>
      </c>
      <c r="AB28" s="39">
        <v>462.98581435026699</v>
      </c>
      <c r="AC28" s="39">
        <v>47.353564163776298</v>
      </c>
      <c r="AD28" s="46">
        <v>120.3863696552818</v>
      </c>
      <c r="AE28" s="38" t="e">
        <v>#N/A</v>
      </c>
      <c r="AF28" s="38" t="e">
        <v>#N/A</v>
      </c>
      <c r="AG28" s="41" t="e">
        <v>#N/A</v>
      </c>
      <c r="AH28" s="47">
        <v>22.21491296318672</v>
      </c>
    </row>
    <row r="29" spans="1:34" s="38" customFormat="1">
      <c r="A29" s="38" t="s">
        <v>681</v>
      </c>
      <c r="B29" s="38" t="s">
        <v>560</v>
      </c>
      <c r="C29" s="38">
        <v>201.92845493888291</v>
      </c>
      <c r="D29" s="39">
        <v>306.65259375202231</v>
      </c>
      <c r="E29" s="39">
        <v>-119.3899982223115</v>
      </c>
      <c r="F29" s="40"/>
      <c r="G29" s="38">
        <v>1.5763502241051639</v>
      </c>
      <c r="H29" s="41">
        <v>47.51304735344781</v>
      </c>
      <c r="I29" s="42">
        <v>19.380253356925451</v>
      </c>
      <c r="J29" s="40">
        <v>4.9815454241319053</v>
      </c>
      <c r="K29" s="43">
        <v>0.49704782101651179</v>
      </c>
      <c r="L29" s="44">
        <v>7.5474059977903183</v>
      </c>
      <c r="M29" s="38">
        <v>-55.884235471908077</v>
      </c>
      <c r="N29" s="41">
        <v>-72.107504811235856</v>
      </c>
      <c r="O29" s="45">
        <v>3.610631429533488</v>
      </c>
      <c r="P29" s="40">
        <v>3.853538741281382</v>
      </c>
      <c r="Q29" s="43">
        <v>6.4089252118139275E-2</v>
      </c>
      <c r="R29" s="40">
        <v>3.1870639204537161</v>
      </c>
      <c r="S29" s="44">
        <v>0.22556390870325399</v>
      </c>
      <c r="T29" s="38" t="e">
        <v>#N/A</v>
      </c>
      <c r="U29" s="41" t="e">
        <v>#N/A</v>
      </c>
      <c r="V29" s="39">
        <v>3640.4643577862312</v>
      </c>
      <c r="W29" s="39">
        <v>122.66418863817169</v>
      </c>
      <c r="X29" s="39">
        <v>122.66418863817169</v>
      </c>
      <c r="Y29" s="39">
        <v>401.2433125959563</v>
      </c>
      <c r="Z29" s="39">
        <v>25.29726391128872</v>
      </c>
      <c r="AA29" s="39">
        <v>115.8855342047071</v>
      </c>
      <c r="AB29" s="39">
        <v>1482.0219879378481</v>
      </c>
      <c r="AC29" s="39">
        <v>62.011392836606987</v>
      </c>
      <c r="AD29" s="46">
        <v>237.53583762386509</v>
      </c>
      <c r="AE29" s="38" t="e">
        <v>#N/A</v>
      </c>
      <c r="AF29" s="38" t="e">
        <v>#N/A</v>
      </c>
      <c r="AG29" s="41" t="e">
        <v>#N/A</v>
      </c>
      <c r="AH29" s="47">
        <v>11.02176187325599</v>
      </c>
    </row>
    <row r="30" spans="1:34" s="38" customFormat="1">
      <c r="A30" s="38" t="s">
        <v>682</v>
      </c>
      <c r="B30" s="38" t="s">
        <v>560</v>
      </c>
      <c r="C30" s="38">
        <v>-12895.85193849029</v>
      </c>
      <c r="D30" s="39">
        <v>626.92598894655873</v>
      </c>
      <c r="E30" s="39">
        <v>100.881753197818</v>
      </c>
      <c r="F30" s="40"/>
      <c r="G30" s="38">
        <v>6.9015825884268489</v>
      </c>
      <c r="H30" s="41">
        <v>25.451002419848681</v>
      </c>
      <c r="I30" s="42">
        <v>-400.30872841426981</v>
      </c>
      <c r="J30" s="40">
        <v>-21.666855652202351</v>
      </c>
      <c r="K30" s="43">
        <v>0.28268389303703578</v>
      </c>
      <c r="L30" s="44">
        <v>7.6959165802665419</v>
      </c>
      <c r="M30" s="38">
        <v>-1.726576513288566</v>
      </c>
      <c r="N30" s="41">
        <v>-97.395715910333394</v>
      </c>
      <c r="O30" s="45">
        <v>8.6871603116913612</v>
      </c>
      <c r="P30" s="40">
        <v>13.79384779188919</v>
      </c>
      <c r="Q30" s="43">
        <v>0.18603137893054081</v>
      </c>
      <c r="R30" s="40">
        <v>12.594107024847389</v>
      </c>
      <c r="S30" s="44">
        <v>0.95854307234364788</v>
      </c>
      <c r="T30" s="38" t="e">
        <v>#N/A</v>
      </c>
      <c r="U30" s="41" t="e">
        <v>#N/A</v>
      </c>
      <c r="V30" s="39">
        <v>3765.7335844206018</v>
      </c>
      <c r="W30" s="39">
        <v>162.58107024724299</v>
      </c>
      <c r="X30" s="39">
        <v>162.58107024724299</v>
      </c>
      <c r="Y30" s="39">
        <v>959.56436953269792</v>
      </c>
      <c r="Z30" s="39">
        <v>210.02598305678711</v>
      </c>
      <c r="AA30" s="39">
        <v>317.12272128313788</v>
      </c>
      <c r="AB30" s="39">
        <v>1270.49487165491</v>
      </c>
      <c r="AC30" s="39">
        <v>219.48373699517981</v>
      </c>
      <c r="AD30" s="46">
        <v>315.56237569877868</v>
      </c>
      <c r="AE30" s="38" t="e">
        <v>#N/A</v>
      </c>
      <c r="AF30" s="38" t="e">
        <v>#N/A</v>
      </c>
      <c r="AG30" s="41" t="e">
        <v>#N/A</v>
      </c>
      <c r="AH30" s="47">
        <v>25.481472547674581</v>
      </c>
    </row>
    <row r="31" spans="1:34">
      <c r="A31" s="9" t="s">
        <v>683</v>
      </c>
      <c r="B31" s="9" t="s">
        <v>560</v>
      </c>
      <c r="C31" s="9">
        <v>-407550.16072502232</v>
      </c>
      <c r="D31" s="30">
        <v>116.4732187531536</v>
      </c>
      <c r="E31" s="30">
        <v>12.644398395917531</v>
      </c>
      <c r="F31" s="31"/>
      <c r="G31" s="9">
        <v>0.24162732369632359</v>
      </c>
      <c r="H31" s="29">
        <v>136.85726741095891</v>
      </c>
      <c r="I31" s="32">
        <v>-1890.0027094176139</v>
      </c>
      <c r="J31" s="31">
        <v>-26.243544538637639</v>
      </c>
      <c r="K31" s="33">
        <v>9.793326856016446E-2</v>
      </c>
      <c r="L31" s="34">
        <v>17.59168769947383</v>
      </c>
      <c r="M31" s="9">
        <v>-24.93502238945835</v>
      </c>
      <c r="N31" s="29">
        <v>-44.48334468248337</v>
      </c>
      <c r="O31" s="35">
        <v>0.30892134432001778</v>
      </c>
      <c r="P31" s="31">
        <v>15.449718834575989</v>
      </c>
      <c r="Q31" s="33">
        <v>3.3988595450406417E-2</v>
      </c>
      <c r="R31" s="31">
        <v>5.0892938714962757</v>
      </c>
      <c r="S31" s="34">
        <v>9.606064691358783E-2</v>
      </c>
      <c r="T31" s="9" t="e">
        <v>#N/A</v>
      </c>
      <c r="U31" s="29" t="e">
        <v>#N/A</v>
      </c>
      <c r="V31" s="30">
        <v>2589.1410352165649</v>
      </c>
      <c r="W31" s="30">
        <v>471.59707324649781</v>
      </c>
      <c r="X31" s="30">
        <v>471.59707324649781</v>
      </c>
      <c r="Y31" s="30">
        <v>213.79998820765289</v>
      </c>
      <c r="Z31" s="30">
        <v>21.429763261966929</v>
      </c>
      <c r="AA31" s="30">
        <v>63.706439745049373</v>
      </c>
      <c r="AB31" s="30">
        <v>199.53871956356679</v>
      </c>
      <c r="AC31" s="30">
        <v>58.927334676677972</v>
      </c>
      <c r="AD31" s="36">
        <v>80.163434021036807</v>
      </c>
      <c r="AE31" s="9" t="e">
        <v>#N/A</v>
      </c>
      <c r="AF31" s="9" t="e">
        <v>#N/A</v>
      </c>
      <c r="AG31" s="29" t="e">
        <v>#N/A</v>
      </c>
      <c r="AH31" s="37">
        <v>8.2575643929636247</v>
      </c>
    </row>
    <row r="32" spans="1:34" s="38" customFormat="1">
      <c r="A32" s="38" t="s">
        <v>684</v>
      </c>
      <c r="B32" s="38" t="s">
        <v>560</v>
      </c>
      <c r="C32" s="38">
        <v>275.57420261637537</v>
      </c>
      <c r="D32" s="39">
        <v>240.51520962696651</v>
      </c>
      <c r="E32" s="39">
        <v>4.1732383447766521</v>
      </c>
      <c r="F32" s="40"/>
      <c r="G32" s="38">
        <v>2.192987187563709</v>
      </c>
      <c r="H32" s="41">
        <v>26.246720190932439</v>
      </c>
      <c r="I32" s="42">
        <v>-77.337210861472641</v>
      </c>
      <c r="J32" s="40">
        <v>-48.067090796500928</v>
      </c>
      <c r="K32" s="43">
        <v>0.51730247842580945</v>
      </c>
      <c r="L32" s="44">
        <v>6.8612561328295536</v>
      </c>
      <c r="M32" s="38">
        <v>-8.5045011649673494</v>
      </c>
      <c r="N32" s="41">
        <v>-48.293519496236158</v>
      </c>
      <c r="O32" s="45">
        <v>14.815102766479869</v>
      </c>
      <c r="P32" s="40">
        <v>7.5976412030496014</v>
      </c>
      <c r="Q32" s="43">
        <v>0.19349619122672851</v>
      </c>
      <c r="R32" s="40">
        <v>6.0563737052616737</v>
      </c>
      <c r="S32" s="44">
        <v>0.7629736133408952</v>
      </c>
      <c r="T32" s="38" t="e">
        <v>#N/A</v>
      </c>
      <c r="U32" s="41" t="e">
        <v>#N/A</v>
      </c>
      <c r="V32" s="39">
        <v>4034.6976878738278</v>
      </c>
      <c r="W32" s="39">
        <v>144.85411881948741</v>
      </c>
      <c r="X32" s="39">
        <v>144.85411881948741</v>
      </c>
      <c r="Y32" s="39">
        <v>1085.9633608326239</v>
      </c>
      <c r="Z32" s="39">
        <v>120.9590407210671</v>
      </c>
      <c r="AA32" s="39">
        <v>309.20195948769162</v>
      </c>
      <c r="AB32" s="39">
        <v>2116.654394824905</v>
      </c>
      <c r="AC32" s="39">
        <v>204.47171724226911</v>
      </c>
      <c r="AD32" s="46">
        <v>434.58988833183378</v>
      </c>
      <c r="AE32" s="38" t="e">
        <v>#N/A</v>
      </c>
      <c r="AF32" s="38" t="e">
        <v>#N/A</v>
      </c>
      <c r="AG32" s="41" t="e">
        <v>#N/A</v>
      </c>
      <c r="AH32" s="47">
        <v>26.91560669084221</v>
      </c>
    </row>
    <row r="33" spans="1:34">
      <c r="A33" s="9" t="s">
        <v>685</v>
      </c>
      <c r="B33" s="9" t="s">
        <v>560</v>
      </c>
      <c r="C33" s="9">
        <v>-2997.408034463228</v>
      </c>
      <c r="D33" s="30">
        <v>230.68622259195519</v>
      </c>
      <c r="E33" s="30">
        <v>21.04007065478438</v>
      </c>
      <c r="F33" s="31"/>
      <c r="G33" s="9">
        <v>1.394683381596677</v>
      </c>
      <c r="H33" s="29">
        <v>42.743880826932347</v>
      </c>
      <c r="I33" s="32">
        <v>38.637252164590052</v>
      </c>
      <c r="J33" s="31">
        <v>4.6001372581297728</v>
      </c>
      <c r="K33" s="33">
        <v>0.1175156656212834</v>
      </c>
      <c r="L33" s="34">
        <v>12.141078297079019</v>
      </c>
      <c r="M33" s="9">
        <v>-1.8921243521532769</v>
      </c>
      <c r="N33" s="29">
        <v>-103.45083198659979</v>
      </c>
      <c r="O33" s="35">
        <v>0.3433573078173876</v>
      </c>
      <c r="P33" s="31">
        <v>9.9654647749479537</v>
      </c>
      <c r="Q33" s="33">
        <v>3.2321131993736013E-2</v>
      </c>
      <c r="R33" s="31">
        <v>3.5211537819486902</v>
      </c>
      <c r="S33" s="34">
        <v>-5.1977404576988302E-2</v>
      </c>
      <c r="T33" s="9" t="e">
        <v>#N/A</v>
      </c>
      <c r="U33" s="29" t="e">
        <v>#N/A</v>
      </c>
      <c r="V33" s="30">
        <v>2774.5255062660481</v>
      </c>
      <c r="W33" s="30">
        <v>254.96574802585889</v>
      </c>
      <c r="X33" s="30">
        <v>254.96574802585889</v>
      </c>
      <c r="Y33" s="30">
        <v>204.33156939401309</v>
      </c>
      <c r="Z33" s="30">
        <v>14.197690520918339</v>
      </c>
      <c r="AA33" s="30">
        <v>59.176970443258753</v>
      </c>
      <c r="AB33" s="30">
        <v>255.8547573654408</v>
      </c>
      <c r="AC33" s="30">
        <v>48.130872598980382</v>
      </c>
      <c r="AD33" s="36">
        <v>83.981180222876191</v>
      </c>
      <c r="AE33" s="9" t="e">
        <v>#N/A</v>
      </c>
      <c r="AF33" s="9" t="e">
        <v>#N/A</v>
      </c>
      <c r="AG33" s="29" t="e">
        <v>#N/A</v>
      </c>
      <c r="AH33" s="37">
        <v>7.3645590546039781</v>
      </c>
    </row>
    <row r="34" spans="1:34">
      <c r="A34" s="9" t="s">
        <v>686</v>
      </c>
      <c r="B34" s="9" t="s">
        <v>560</v>
      </c>
      <c r="C34" s="9">
        <v>220.41598680356319</v>
      </c>
      <c r="D34" s="30">
        <v>289.25705080129291</v>
      </c>
      <c r="E34" s="30">
        <v>23.916505374474699</v>
      </c>
      <c r="F34" s="31"/>
      <c r="G34" s="9">
        <v>1.337674664704644</v>
      </c>
      <c r="H34" s="29">
        <v>53.980787302675317</v>
      </c>
      <c r="I34" s="32">
        <v>36.00813119635697</v>
      </c>
      <c r="J34" s="31">
        <v>3.7179203516650841</v>
      </c>
      <c r="K34" s="33">
        <v>4.4764165344595278E-2</v>
      </c>
      <c r="L34" s="34">
        <v>13.058622826890989</v>
      </c>
      <c r="M34" s="9">
        <v>3.3202252094765183E-2</v>
      </c>
      <c r="N34" s="29">
        <v>30.418139258176311</v>
      </c>
      <c r="O34" s="35">
        <v>0.20551860303571109</v>
      </c>
      <c r="P34" s="31">
        <v>11.461648360043171</v>
      </c>
      <c r="Q34" s="33">
        <v>3.3400725997459559E-2</v>
      </c>
      <c r="R34" s="31">
        <v>3.2272699058094338</v>
      </c>
      <c r="S34" s="34">
        <v>8.3355624022571392E-2</v>
      </c>
      <c r="T34" s="9" t="e">
        <v>#N/A</v>
      </c>
      <c r="U34" s="29" t="e">
        <v>#N/A</v>
      </c>
      <c r="V34" s="30">
        <v>2167.4425366987298</v>
      </c>
      <c r="W34" s="30">
        <v>249.68068513245339</v>
      </c>
      <c r="X34" s="30">
        <v>249.68068513245339</v>
      </c>
      <c r="Y34" s="30">
        <v>211.14675424405979</v>
      </c>
      <c r="Z34" s="30">
        <v>13.42010905999739</v>
      </c>
      <c r="AA34" s="30">
        <v>60.748066854776781</v>
      </c>
      <c r="AB34" s="30">
        <v>162.44491052628601</v>
      </c>
      <c r="AC34" s="30">
        <v>36.402413084738512</v>
      </c>
      <c r="AD34" s="36">
        <v>58.079432430221587</v>
      </c>
      <c r="AE34" s="9" t="e">
        <v>#N/A</v>
      </c>
      <c r="AF34" s="9" t="e">
        <v>#N/A</v>
      </c>
      <c r="AG34" s="29" t="e">
        <v>#N/A</v>
      </c>
      <c r="AH34" s="37">
        <v>9.7417463517007974</v>
      </c>
    </row>
    <row r="35" spans="1:34" s="38" customFormat="1">
      <c r="A35" s="38" t="s">
        <v>687</v>
      </c>
      <c r="B35" s="38" t="s">
        <v>560</v>
      </c>
      <c r="C35" s="38">
        <v>326.69478849090029</v>
      </c>
      <c r="D35" s="39">
        <v>133.443199459455</v>
      </c>
      <c r="E35" s="39">
        <v>4.2215194663772078</v>
      </c>
      <c r="F35" s="40"/>
      <c r="G35" s="38">
        <v>0.30669074847964278</v>
      </c>
      <c r="H35" s="41">
        <v>124.8707989691658</v>
      </c>
      <c r="I35" s="42">
        <v>-1022.736107137575</v>
      </c>
      <c r="J35" s="40">
        <v>-27.94741164430226</v>
      </c>
      <c r="K35" s="43">
        <v>-6.2056494609117747</v>
      </c>
      <c r="L35" s="44">
        <v>-58.249038661414268</v>
      </c>
      <c r="M35" s="38">
        <v>-128.91670990200799</v>
      </c>
      <c r="N35" s="41">
        <v>-28.053127852386002</v>
      </c>
      <c r="O35" s="45">
        <v>6.8231471531899484</v>
      </c>
      <c r="P35" s="40">
        <v>6.4478362330700998</v>
      </c>
      <c r="Q35" s="43">
        <v>8.9195701110998629E-2</v>
      </c>
      <c r="R35" s="40">
        <v>5.2469122794056737</v>
      </c>
      <c r="S35" s="44">
        <v>0.3283819135871095</v>
      </c>
      <c r="T35" s="38" t="e">
        <v>#N/A</v>
      </c>
      <c r="U35" s="41" t="e">
        <v>#N/A</v>
      </c>
      <c r="V35" s="39">
        <v>3808.2157204146661</v>
      </c>
      <c r="W35" s="39">
        <v>163.09577335320299</v>
      </c>
      <c r="X35" s="39">
        <v>163.09577335320299</v>
      </c>
      <c r="Y35" s="39">
        <v>546.01705118018106</v>
      </c>
      <c r="Z35" s="39">
        <v>55.736077971281638</v>
      </c>
      <c r="AA35" s="39">
        <v>161.28607173672791</v>
      </c>
      <c r="AB35" s="39">
        <v>1684.8728662527919</v>
      </c>
      <c r="AC35" s="39">
        <v>152.6356494274946</v>
      </c>
      <c r="AD35" s="46">
        <v>370.24062066703613</v>
      </c>
      <c r="AE35" s="38" t="e">
        <v>#N/A</v>
      </c>
      <c r="AF35" s="38" t="e">
        <v>#N/A</v>
      </c>
      <c r="AG35" s="41" t="e">
        <v>#N/A</v>
      </c>
      <c r="AH35" s="47">
        <v>14.337870836810859</v>
      </c>
    </row>
    <row r="36" spans="1:34">
      <c r="A36" s="9" t="s">
        <v>688</v>
      </c>
      <c r="B36" s="9" t="s">
        <v>560</v>
      </c>
      <c r="C36" s="9">
        <v>-21529.480942722032</v>
      </c>
      <c r="D36" s="30">
        <v>91.784252948448099</v>
      </c>
      <c r="E36" s="30">
        <v>6.2888390866538026</v>
      </c>
      <c r="F36" s="31"/>
      <c r="G36" s="9">
        <v>0.49221058091026437</v>
      </c>
      <c r="H36" s="29">
        <v>61.874688329812251</v>
      </c>
      <c r="I36" s="32">
        <v>-613.83224476610189</v>
      </c>
      <c r="J36" s="31">
        <v>-15.283632126774039</v>
      </c>
      <c r="K36" s="33">
        <v>0.2317222990032631</v>
      </c>
      <c r="L36" s="34">
        <v>11.506639180424751</v>
      </c>
      <c r="M36" s="9">
        <v>-11.095901020971031</v>
      </c>
      <c r="N36" s="29">
        <v>-30.414016929695009</v>
      </c>
      <c r="O36" s="35">
        <v>0.80264639293607343</v>
      </c>
      <c r="P36" s="31">
        <v>12.62479731939464</v>
      </c>
      <c r="Q36" s="33">
        <v>3.8116329915698709E-2</v>
      </c>
      <c r="R36" s="31">
        <v>6.3902106233503249</v>
      </c>
      <c r="S36" s="34">
        <v>3.23083151535087E-3</v>
      </c>
      <c r="T36" s="9" t="e">
        <v>#N/A</v>
      </c>
      <c r="U36" s="29" t="e">
        <v>#N/A</v>
      </c>
      <c r="V36" s="30">
        <v>3645.842562600053</v>
      </c>
      <c r="W36" s="30">
        <v>177.36767715284941</v>
      </c>
      <c r="X36" s="30">
        <v>177.36767715284941</v>
      </c>
      <c r="Y36" s="30">
        <v>237.90668970119589</v>
      </c>
      <c r="Z36" s="30">
        <v>29.837837190123562</v>
      </c>
      <c r="AA36" s="30">
        <v>72.912033905974099</v>
      </c>
      <c r="AB36" s="30">
        <v>402.2588055475054</v>
      </c>
      <c r="AC36" s="30">
        <v>95.005766521095595</v>
      </c>
      <c r="AD36" s="36">
        <v>143.26331511274941</v>
      </c>
      <c r="AE36" s="9" t="e">
        <v>#N/A</v>
      </c>
      <c r="AF36" s="9" t="e">
        <v>#N/A</v>
      </c>
      <c r="AG36" s="29" t="e">
        <v>#N/A</v>
      </c>
      <c r="AH36" s="37">
        <v>6.5254241129801116</v>
      </c>
    </row>
    <row r="37" spans="1:34">
      <c r="D37" s="30"/>
      <c r="E37" s="30"/>
      <c r="F37" s="31"/>
      <c r="H37" s="29"/>
      <c r="I37" s="32"/>
      <c r="J37" s="31"/>
      <c r="K37" s="33"/>
      <c r="L37" s="34"/>
      <c r="N37" s="29"/>
      <c r="O37" s="35"/>
      <c r="P37" s="31"/>
      <c r="Q37" s="33"/>
      <c r="R37" s="31"/>
      <c r="S37" s="34"/>
      <c r="U37" s="29"/>
      <c r="V37" s="30"/>
      <c r="W37" s="30"/>
      <c r="X37" s="30"/>
      <c r="Y37" s="30"/>
      <c r="Z37" s="30"/>
      <c r="AA37" s="30"/>
      <c r="AB37" s="30"/>
      <c r="AC37" s="30"/>
      <c r="AD37" s="36"/>
      <c r="AG37" s="29"/>
      <c r="AH37" s="37"/>
    </row>
    <row r="38" spans="1:34">
      <c r="D38" s="30"/>
      <c r="E38" s="30"/>
      <c r="F38" s="31"/>
      <c r="H38" s="29"/>
      <c r="I38" s="32"/>
      <c r="J38" s="31"/>
      <c r="K38" s="33"/>
      <c r="L38" s="34"/>
      <c r="N38" s="29"/>
      <c r="O38" s="35"/>
      <c r="P38" s="31"/>
      <c r="Q38" s="33"/>
      <c r="R38" s="31"/>
      <c r="S38" s="34"/>
      <c r="U38" s="29"/>
      <c r="V38" s="30"/>
      <c r="W38" s="30"/>
      <c r="X38" s="30"/>
      <c r="Y38" s="30"/>
      <c r="Z38" s="30"/>
      <c r="AA38" s="30"/>
      <c r="AB38" s="30"/>
      <c r="AC38" s="30"/>
      <c r="AD38" s="36"/>
      <c r="AG38" s="29"/>
      <c r="AH38" s="37"/>
    </row>
    <row r="39" spans="1:34" ht="20.25">
      <c r="A39" s="10" t="s">
        <v>800</v>
      </c>
      <c r="D39" s="30"/>
      <c r="E39" s="30"/>
      <c r="F39" s="31"/>
      <c r="H39" s="29"/>
      <c r="I39" s="32"/>
      <c r="J39" s="31"/>
      <c r="K39" s="33"/>
      <c r="L39" s="34"/>
      <c r="N39" s="29"/>
      <c r="O39" s="35"/>
      <c r="P39" s="31"/>
      <c r="Q39" s="33"/>
      <c r="R39" s="31"/>
      <c r="S39" s="34"/>
      <c r="U39" s="29"/>
      <c r="V39" s="30"/>
      <c r="W39" s="30"/>
      <c r="X39" s="30"/>
      <c r="Y39" s="30"/>
      <c r="Z39" s="30"/>
      <c r="AA39" s="30"/>
      <c r="AB39" s="30"/>
      <c r="AC39" s="30"/>
      <c r="AD39" s="36"/>
      <c r="AG39" s="29"/>
      <c r="AH39" s="37"/>
    </row>
    <row r="40" spans="1:34" s="38" customFormat="1">
      <c r="A40" s="38" t="s">
        <v>689</v>
      </c>
      <c r="B40" s="38" t="s">
        <v>690</v>
      </c>
      <c r="C40" s="38">
        <v>195.79831775246311</v>
      </c>
      <c r="D40" s="39">
        <v>273.49343114483662</v>
      </c>
      <c r="E40" s="39">
        <v>-2.0608908099743428</v>
      </c>
      <c r="F40" s="40"/>
      <c r="G40" s="38">
        <v>2.4146951753086818</v>
      </c>
      <c r="H40" s="41">
        <v>27.723598292675671</v>
      </c>
      <c r="I40" s="42">
        <v>13.38736947216921</v>
      </c>
      <c r="J40" s="40">
        <v>3.911276692362093</v>
      </c>
      <c r="K40" s="43">
        <v>0.60252239109276051</v>
      </c>
      <c r="L40" s="44">
        <v>4.8304271187399861</v>
      </c>
      <c r="M40" s="38">
        <v>1.6309776207489839</v>
      </c>
      <c r="N40" s="41">
        <v>5.5458984835075844</v>
      </c>
      <c r="O40" s="45">
        <v>6.6388074790904099</v>
      </c>
      <c r="P40" s="40">
        <v>3.863030588102331</v>
      </c>
      <c r="Q40" s="43">
        <v>8.9719516546465011E-2</v>
      </c>
      <c r="R40" s="40">
        <v>3.2649392707633988</v>
      </c>
      <c r="S40" s="44">
        <v>0.38781462258941468</v>
      </c>
      <c r="T40" s="38" t="e">
        <v>#N/A</v>
      </c>
      <c r="U40" s="41" t="e">
        <v>#N/A</v>
      </c>
      <c r="V40" s="39">
        <v>3890.2768529781129</v>
      </c>
      <c r="W40" s="39">
        <v>139.17948074635851</v>
      </c>
      <c r="X40" s="39">
        <v>139.17948074635851</v>
      </c>
      <c r="Y40" s="39">
        <v>549.58673910643927</v>
      </c>
      <c r="Z40" s="39">
        <v>34.419655025395137</v>
      </c>
      <c r="AA40" s="39">
        <v>154.09486298360929</v>
      </c>
      <c r="AB40" s="39">
        <v>1988.8931103816619</v>
      </c>
      <c r="AC40" s="39">
        <v>76.175473489695108</v>
      </c>
      <c r="AD40" s="46">
        <v>291.1235135942074</v>
      </c>
      <c r="AE40" s="38" t="e">
        <v>#N/A</v>
      </c>
      <c r="AF40" s="38" t="e">
        <v>#N/A</v>
      </c>
      <c r="AG40" s="41" t="e">
        <v>#N/A</v>
      </c>
      <c r="AH40" s="47">
        <v>14.12718836927289</v>
      </c>
    </row>
    <row r="41" spans="1:34" s="38" customFormat="1">
      <c r="A41" s="38" t="s">
        <v>691</v>
      </c>
      <c r="B41" s="38" t="s">
        <v>690</v>
      </c>
      <c r="C41" s="38">
        <v>173.2818366759158</v>
      </c>
      <c r="D41" s="39">
        <v>104.68370622585191</v>
      </c>
      <c r="E41" s="39">
        <v>-0.63839698453806448</v>
      </c>
      <c r="F41" s="40"/>
      <c r="G41" s="38">
        <v>0.46617907796563152</v>
      </c>
      <c r="H41" s="41">
        <v>75.620412472719437</v>
      </c>
      <c r="I41" s="42">
        <v>4857.5074776191004</v>
      </c>
      <c r="J41" s="40">
        <v>19.42314766009639</v>
      </c>
      <c r="K41" s="43">
        <v>44.789079992437209</v>
      </c>
      <c r="L41" s="44">
        <v>34.175951587087852</v>
      </c>
      <c r="M41" s="38">
        <v>261.45441259316181</v>
      </c>
      <c r="N41" s="41">
        <v>28.584379787928778</v>
      </c>
      <c r="O41" s="45">
        <v>8.6887322221991194</v>
      </c>
      <c r="P41" s="40">
        <v>8.3705188960693153</v>
      </c>
      <c r="Q41" s="43">
        <v>0.10856835610846589</v>
      </c>
      <c r="R41" s="40">
        <v>7.0822409159818092</v>
      </c>
      <c r="S41" s="44">
        <v>0.64055229210382336</v>
      </c>
      <c r="T41" s="38" t="e">
        <v>#N/A</v>
      </c>
      <c r="U41" s="41" t="e">
        <v>#N/A</v>
      </c>
      <c r="V41" s="39">
        <v>3918.6012255883679</v>
      </c>
      <c r="W41" s="39">
        <v>176.97846347346589</v>
      </c>
      <c r="X41" s="39">
        <v>176.97846347346589</v>
      </c>
      <c r="Y41" s="39">
        <v>637.49367001339385</v>
      </c>
      <c r="Z41" s="39">
        <v>85.012679322186855</v>
      </c>
      <c r="AA41" s="39">
        <v>190.9873170412543</v>
      </c>
      <c r="AB41" s="39">
        <v>1657.122855242731</v>
      </c>
      <c r="AC41" s="39">
        <v>198.00765284773669</v>
      </c>
      <c r="AD41" s="46">
        <v>390.92488027033357</v>
      </c>
      <c r="AE41" s="38" t="e">
        <v>#N/A</v>
      </c>
      <c r="AF41" s="38" t="e">
        <v>#N/A</v>
      </c>
      <c r="AG41" s="41" t="e">
        <v>#N/A</v>
      </c>
      <c r="AH41" s="47">
        <v>16.26839867885959</v>
      </c>
    </row>
    <row r="42" spans="1:34">
      <c r="A42" s="9" t="s">
        <v>692</v>
      </c>
      <c r="B42" s="9" t="s">
        <v>690</v>
      </c>
      <c r="C42" s="9">
        <v>412.04087195564028</v>
      </c>
      <c r="D42" s="30">
        <v>122.81251714284259</v>
      </c>
      <c r="E42" s="30">
        <v>-2.4131179490429302</v>
      </c>
      <c r="F42" s="31"/>
      <c r="G42" s="9">
        <v>0.33569628893533032</v>
      </c>
      <c r="H42" s="29">
        <v>109.4745249959892</v>
      </c>
      <c r="I42" s="32">
        <v>-993.70163267002431</v>
      </c>
      <c r="J42" s="31">
        <v>-32.645379010277537</v>
      </c>
      <c r="K42" s="33">
        <v>-0.43030681109198349</v>
      </c>
      <c r="L42" s="34">
        <v>-161.37091339119539</v>
      </c>
      <c r="M42" s="9">
        <v>-1.3903279297217961</v>
      </c>
      <c r="N42" s="29">
        <v>-99.816525059774079</v>
      </c>
      <c r="O42" s="35">
        <v>0.23076127981525921</v>
      </c>
      <c r="P42" s="31">
        <v>15.69413940787139</v>
      </c>
      <c r="Q42" s="33">
        <v>3.1108934243916191E-2</v>
      </c>
      <c r="R42" s="31">
        <v>4.5632774840201078</v>
      </c>
      <c r="S42" s="34">
        <v>-2.3740123823441161E-2</v>
      </c>
      <c r="T42" s="9" t="e">
        <v>#N/A</v>
      </c>
      <c r="U42" s="29" t="e">
        <v>#N/A</v>
      </c>
      <c r="V42" s="30">
        <v>3146.068250137816</v>
      </c>
      <c r="W42" s="30">
        <v>269.77908500434842</v>
      </c>
      <c r="X42" s="30">
        <v>269.77908500434842</v>
      </c>
      <c r="Y42" s="30">
        <v>196.3561159858385</v>
      </c>
      <c r="Z42" s="30">
        <v>17.663917138790769</v>
      </c>
      <c r="AA42" s="30">
        <v>57.910976314618139</v>
      </c>
      <c r="AB42" s="30">
        <v>154.49537408709941</v>
      </c>
      <c r="AC42" s="30">
        <v>48.928433833528032</v>
      </c>
      <c r="AD42" s="36">
        <v>66.086670134213435</v>
      </c>
      <c r="AE42" s="9" t="e">
        <v>#N/A</v>
      </c>
      <c r="AF42" s="9" t="e">
        <v>#N/A</v>
      </c>
      <c r="AG42" s="29" t="e">
        <v>#N/A</v>
      </c>
      <c r="AH42" s="37">
        <v>6.24131774564131</v>
      </c>
    </row>
    <row r="43" spans="1:34">
      <c r="A43" s="9" t="s">
        <v>693</v>
      </c>
      <c r="B43" s="9" t="s">
        <v>690</v>
      </c>
      <c r="C43" s="9">
        <v>-21748.35891002306</v>
      </c>
      <c r="D43" s="30">
        <v>90.855246589412431</v>
      </c>
      <c r="E43" s="30">
        <v>-2.2116735992337579</v>
      </c>
      <c r="F43" s="31"/>
      <c r="G43" s="9">
        <v>0.48820112491593348</v>
      </c>
      <c r="H43" s="29">
        <v>59.501072492275974</v>
      </c>
      <c r="I43" s="32">
        <v>-524.65800628154614</v>
      </c>
      <c r="J43" s="31">
        <v>-18.247530537831519</v>
      </c>
      <c r="K43" s="33">
        <v>0.15410211190969389</v>
      </c>
      <c r="L43" s="34">
        <v>13.05646998400368</v>
      </c>
      <c r="M43" s="9">
        <v>4.229127475930268E-2</v>
      </c>
      <c r="N43" s="29">
        <v>35.597767657917309</v>
      </c>
      <c r="O43" s="35">
        <v>0.26838931579058423</v>
      </c>
      <c r="P43" s="31">
        <v>17.47467431609682</v>
      </c>
      <c r="Q43" s="33">
        <v>2.9537397692542908E-2</v>
      </c>
      <c r="R43" s="31">
        <v>5.6022044429751086</v>
      </c>
      <c r="S43" s="34">
        <v>9.6144406828907444E-2</v>
      </c>
      <c r="T43" s="9" t="e">
        <v>#N/A</v>
      </c>
      <c r="U43" s="29" t="e">
        <v>#N/A</v>
      </c>
      <c r="V43" s="30">
        <v>4095.2185778169451</v>
      </c>
      <c r="W43" s="30">
        <v>211.6098960793754</v>
      </c>
      <c r="X43" s="30">
        <v>211.6098960793754</v>
      </c>
      <c r="Y43" s="30">
        <v>188.67295496983621</v>
      </c>
      <c r="Z43" s="30">
        <v>21.127799210722738</v>
      </c>
      <c r="AA43" s="30">
        <v>57.737397730403337</v>
      </c>
      <c r="AB43" s="30">
        <v>166.79122533912309</v>
      </c>
      <c r="AC43" s="30">
        <v>58.940333748606079</v>
      </c>
      <c r="AD43" s="36">
        <v>76.051504227494604</v>
      </c>
      <c r="AE43" s="9" t="e">
        <v>#N/A</v>
      </c>
      <c r="AF43" s="9" t="e">
        <v>#N/A</v>
      </c>
      <c r="AG43" s="29" t="e">
        <v>#N/A</v>
      </c>
      <c r="AH43" s="37">
        <v>4.6071522529186444</v>
      </c>
    </row>
    <row r="44" spans="1:34">
      <c r="A44" s="9" t="s">
        <v>694</v>
      </c>
      <c r="B44" s="9" t="s">
        <v>690</v>
      </c>
      <c r="C44" s="9">
        <v>84.561390870019281</v>
      </c>
      <c r="D44" s="30">
        <v>805.9210401205072</v>
      </c>
      <c r="E44" s="30">
        <v>-26.463644043308332</v>
      </c>
      <c r="F44" s="31"/>
      <c r="G44" s="9">
        <v>5.9842446614004272</v>
      </c>
      <c r="H44" s="29">
        <v>33.520688929093097</v>
      </c>
      <c r="I44" s="32">
        <v>33.071928955585719</v>
      </c>
      <c r="J44" s="31">
        <v>1.862406858723588</v>
      </c>
      <c r="K44" s="33">
        <v>5.1095488127676808E-2</v>
      </c>
      <c r="L44" s="34">
        <v>6.4178547350189303</v>
      </c>
      <c r="M44" s="9">
        <v>1.6760760580197139E-3</v>
      </c>
      <c r="N44" s="29">
        <v>65.895100635273579</v>
      </c>
      <c r="O44" s="35">
        <v>0.20511737178042219</v>
      </c>
      <c r="P44" s="31">
        <v>6.1020288224096442</v>
      </c>
      <c r="Q44" s="33">
        <v>3.1679175870605897E-2</v>
      </c>
      <c r="R44" s="31">
        <v>1.9480322833756181</v>
      </c>
      <c r="S44" s="34">
        <v>-7.4793649056408187E-2</v>
      </c>
      <c r="T44" s="9" t="e">
        <v>#N/A</v>
      </c>
      <c r="U44" s="29" t="e">
        <v>#N/A</v>
      </c>
      <c r="V44" s="30">
        <v>554.4871427835534</v>
      </c>
      <c r="W44" s="30">
        <v>198.78912223469229</v>
      </c>
      <c r="X44" s="30">
        <v>198.78912223469229</v>
      </c>
      <c r="Y44" s="30">
        <v>200.8352870187052</v>
      </c>
      <c r="Z44" s="30">
        <v>7.693672722338488</v>
      </c>
      <c r="AA44" s="30">
        <v>56.793985676821727</v>
      </c>
      <c r="AB44" s="30">
        <v>181.94183842664609</v>
      </c>
      <c r="AC44" s="30">
        <v>21.100908547828631</v>
      </c>
      <c r="AD44" s="36">
        <v>53.601822798591343</v>
      </c>
      <c r="AE44" s="9" t="e">
        <v>#N/A</v>
      </c>
      <c r="AF44" s="9" t="e">
        <v>#N/A</v>
      </c>
      <c r="AG44" s="29" t="e">
        <v>#N/A</v>
      </c>
      <c r="AH44" s="37">
        <v>36.220007917677208</v>
      </c>
    </row>
    <row r="45" spans="1:34">
      <c r="A45" s="9" t="s">
        <v>695</v>
      </c>
      <c r="B45" s="9" t="s">
        <v>690</v>
      </c>
      <c r="C45" s="9">
        <v>421.91509169456259</v>
      </c>
      <c r="D45" s="30">
        <v>81.253442147229094</v>
      </c>
      <c r="E45" s="30">
        <v>-5.6432501460066753</v>
      </c>
      <c r="F45" s="31"/>
      <c r="G45" s="9">
        <v>0.95625065669056997</v>
      </c>
      <c r="H45" s="29">
        <v>24.730488692976589</v>
      </c>
      <c r="I45" s="32">
        <v>-236.61833304692291</v>
      </c>
      <c r="J45" s="31">
        <v>-20.476645154550301</v>
      </c>
      <c r="K45" s="33">
        <v>6.9828332794709139E-2</v>
      </c>
      <c r="L45" s="34">
        <v>21.735367011181769</v>
      </c>
      <c r="M45" s="9">
        <v>-0.37743720269882902</v>
      </c>
      <c r="N45" s="29">
        <v>-86.944194263664613</v>
      </c>
      <c r="O45" s="35">
        <v>0.26575294193636517</v>
      </c>
      <c r="P45" s="31">
        <v>17.619477730818431</v>
      </c>
      <c r="Q45" s="33">
        <v>3.1162192480291739E-2</v>
      </c>
      <c r="R45" s="31">
        <v>5.7935451647648986</v>
      </c>
      <c r="S45" s="34">
        <v>-4.3276193255118382E-2</v>
      </c>
      <c r="T45" s="9" t="e">
        <v>#N/A</v>
      </c>
      <c r="U45" s="29" t="e">
        <v>#N/A</v>
      </c>
      <c r="V45" s="30">
        <v>4065.1463690237019</v>
      </c>
      <c r="W45" s="30">
        <v>255.02920451880351</v>
      </c>
      <c r="X45" s="30">
        <v>255.02920451880351</v>
      </c>
      <c r="Y45" s="30">
        <v>196.00457320148411</v>
      </c>
      <c r="Z45" s="30">
        <v>22.34961047777205</v>
      </c>
      <c r="AA45" s="30">
        <v>59.333398518919481</v>
      </c>
      <c r="AB45" s="30">
        <v>169.00902405731219</v>
      </c>
      <c r="AC45" s="30">
        <v>56.943726116844722</v>
      </c>
      <c r="AD45" s="36">
        <v>73.234772090556433</v>
      </c>
      <c r="AE45" s="9" t="e">
        <v>#N/A</v>
      </c>
      <c r="AF45" s="9" t="e">
        <v>#N/A</v>
      </c>
      <c r="AG45" s="29" t="e">
        <v>#N/A</v>
      </c>
      <c r="AH45" s="37">
        <v>4.8215871068021867</v>
      </c>
    </row>
    <row r="46" spans="1:34">
      <c r="A46" s="9" t="s">
        <v>696</v>
      </c>
      <c r="B46" s="9" t="s">
        <v>690</v>
      </c>
      <c r="C46" s="9">
        <v>711.24254282948459</v>
      </c>
      <c r="D46" s="30">
        <v>110.1405513125503</v>
      </c>
      <c r="E46" s="30">
        <v>9.6807404482674642</v>
      </c>
      <c r="F46" s="31"/>
      <c r="G46" s="9">
        <v>0.62565380142359373</v>
      </c>
      <c r="H46" s="29">
        <v>52.493802016219831</v>
      </c>
      <c r="I46" s="32">
        <v>-10959.6039756013</v>
      </c>
      <c r="J46" s="31">
        <v>-53.338416215829326</v>
      </c>
      <c r="K46" s="33">
        <v>-9.7749195636186084</v>
      </c>
      <c r="L46" s="34">
        <v>-60.591560339635052</v>
      </c>
      <c r="M46" s="9">
        <v>-15.835047579292461</v>
      </c>
      <c r="N46" s="29">
        <v>-62.847418825705553</v>
      </c>
      <c r="O46" s="35">
        <v>0.1684648859258667</v>
      </c>
      <c r="P46" s="31">
        <v>23.226269243262571</v>
      </c>
      <c r="Q46" s="33">
        <v>3.3051489581503793E-2</v>
      </c>
      <c r="R46" s="31">
        <v>5.7108479032898778</v>
      </c>
      <c r="S46" s="34">
        <v>-3.1643519290245087E-2</v>
      </c>
      <c r="T46" s="9" t="e">
        <v>#N/A</v>
      </c>
      <c r="U46" s="29" t="e">
        <v>#N/A</v>
      </c>
      <c r="V46" s="30">
        <v>3569.3658812989102</v>
      </c>
      <c r="W46" s="30">
        <v>356.63733719822397</v>
      </c>
      <c r="X46" s="30">
        <v>356.63733719822397</v>
      </c>
      <c r="Y46" s="30">
        <v>207.6452920308715</v>
      </c>
      <c r="Z46" s="30">
        <v>23.308105520014909</v>
      </c>
      <c r="AA46" s="30">
        <v>62.647375692516142</v>
      </c>
      <c r="AB46" s="30">
        <v>91.403265897040725</v>
      </c>
      <c r="AC46" s="30">
        <v>47.875531328511357</v>
      </c>
      <c r="AD46" s="36">
        <v>56.16711731086901</v>
      </c>
      <c r="AE46" s="9" t="e">
        <v>#N/A</v>
      </c>
      <c r="AF46" s="9" t="e">
        <v>#N/A</v>
      </c>
      <c r="AG46" s="29" t="e">
        <v>#N/A</v>
      </c>
      <c r="AH46" s="37">
        <v>5.8174280512623806</v>
      </c>
    </row>
    <row r="47" spans="1:34">
      <c r="A47" s="9" t="s">
        <v>697</v>
      </c>
      <c r="B47" s="9" t="s">
        <v>690</v>
      </c>
      <c r="C47" s="9">
        <v>541.339250156547</v>
      </c>
      <c r="D47" s="30">
        <v>84.259070516936049</v>
      </c>
      <c r="E47" s="30">
        <v>7.3055580358894909</v>
      </c>
      <c r="F47" s="31"/>
      <c r="G47" s="9">
        <v>0.34201930677823378</v>
      </c>
      <c r="H47" s="29">
        <v>123.2999680992389</v>
      </c>
      <c r="I47" s="32">
        <v>-2080.0092269948459</v>
      </c>
      <c r="J47" s="31">
        <v>-21.60651936336701</v>
      </c>
      <c r="K47" s="33">
        <v>-8.7906442076878957</v>
      </c>
      <c r="L47" s="34">
        <v>-41.249502969035753</v>
      </c>
      <c r="M47" s="9">
        <v>-5.3294619530947127</v>
      </c>
      <c r="N47" s="29">
        <v>-117.2262206304715</v>
      </c>
      <c r="O47" s="35">
        <v>0.38911249938491471</v>
      </c>
      <c r="P47" s="31">
        <v>21.34234165078021</v>
      </c>
      <c r="Q47" s="33">
        <v>3.3807397727279129E-2</v>
      </c>
      <c r="R47" s="31">
        <v>9.0402841508932799</v>
      </c>
      <c r="S47" s="34">
        <v>4.7615549504154541E-3</v>
      </c>
      <c r="T47" s="9" t="e">
        <v>#N/A</v>
      </c>
      <c r="U47" s="29" t="e">
        <v>#N/A</v>
      </c>
      <c r="V47" s="30">
        <v>3641.4518899741229</v>
      </c>
      <c r="W47" s="30">
        <v>504.53340140922342</v>
      </c>
      <c r="X47" s="30">
        <v>504.53340140922342</v>
      </c>
      <c r="Y47" s="30">
        <v>211.99743077879239</v>
      </c>
      <c r="Z47" s="30">
        <v>37.756369113516321</v>
      </c>
      <c r="AA47" s="30">
        <v>70.472730343992978</v>
      </c>
      <c r="AB47" s="30">
        <v>231.78734534099061</v>
      </c>
      <c r="AC47" s="30">
        <v>102.45105060314209</v>
      </c>
      <c r="AD47" s="36">
        <v>123.1867267204332</v>
      </c>
      <c r="AE47" s="9" t="e">
        <v>#N/A</v>
      </c>
      <c r="AF47" s="9" t="e">
        <v>#N/A</v>
      </c>
      <c r="AG47" s="29" t="e">
        <v>#N/A</v>
      </c>
      <c r="AH47" s="37">
        <v>5.8217831014732671</v>
      </c>
    </row>
    <row r="48" spans="1:34">
      <c r="A48" s="9" t="s">
        <v>698</v>
      </c>
      <c r="B48" s="9" t="s">
        <v>690</v>
      </c>
      <c r="C48" s="9">
        <v>177.96488495591129</v>
      </c>
      <c r="D48" s="30">
        <v>254.9224168070715</v>
      </c>
      <c r="E48" s="30">
        <v>13.603564813686949</v>
      </c>
      <c r="F48" s="31"/>
      <c r="G48" s="9">
        <v>2.1508831204651768</v>
      </c>
      <c r="H48" s="29">
        <v>32.2092913072116</v>
      </c>
      <c r="I48" s="32">
        <v>24.348879963658451</v>
      </c>
      <c r="J48" s="31">
        <v>5.2161936165177947</v>
      </c>
      <c r="K48" s="33">
        <v>0.47394841941351118</v>
      </c>
      <c r="L48" s="34">
        <v>9.1968815033249633</v>
      </c>
      <c r="M48" s="9">
        <v>-4.9978047587982557</v>
      </c>
      <c r="N48" s="29">
        <v>-87.444504033798054</v>
      </c>
      <c r="O48" s="35">
        <v>2.5313595714498032</v>
      </c>
      <c r="P48" s="31">
        <v>4.5723463662308159</v>
      </c>
      <c r="Q48" s="33">
        <v>5.3230285664163129E-2</v>
      </c>
      <c r="R48" s="31">
        <v>3.390743518103704</v>
      </c>
      <c r="S48" s="34">
        <v>3.9842259902048767E-2</v>
      </c>
      <c r="T48" s="9" t="e">
        <v>#N/A</v>
      </c>
      <c r="U48" s="29" t="e">
        <v>#N/A</v>
      </c>
      <c r="V48" s="30">
        <v>3425.6574223682042</v>
      </c>
      <c r="W48" s="30">
        <v>148.13688201152939</v>
      </c>
      <c r="X48" s="30">
        <v>148.13688201152939</v>
      </c>
      <c r="Y48" s="30">
        <v>332.57263873214248</v>
      </c>
      <c r="Z48" s="30">
        <v>22.002989450027989</v>
      </c>
      <c r="AA48" s="30">
        <v>95.037685059386959</v>
      </c>
      <c r="AB48" s="30">
        <v>1175.1889760304059</v>
      </c>
      <c r="AC48" s="30">
        <v>77.140909095196122</v>
      </c>
      <c r="AD48" s="36">
        <v>252.47421065867741</v>
      </c>
      <c r="AE48" s="9" t="e">
        <v>#N/A</v>
      </c>
      <c r="AF48" s="9" t="e">
        <v>#N/A</v>
      </c>
      <c r="AG48" s="29" t="e">
        <v>#N/A</v>
      </c>
      <c r="AH48" s="37">
        <v>9.7082865484614196</v>
      </c>
    </row>
    <row r="49" spans="1:34">
      <c r="A49" s="9" t="s">
        <v>699</v>
      </c>
      <c r="B49" s="9" t="s">
        <v>690</v>
      </c>
      <c r="C49" s="9">
        <v>105.8866187845809</v>
      </c>
      <c r="D49" s="30">
        <v>621.15050460122097</v>
      </c>
      <c r="E49" s="30">
        <v>31.436942353348069</v>
      </c>
      <c r="F49" s="31"/>
      <c r="G49" s="9">
        <v>6.7358004131361584</v>
      </c>
      <c r="H49" s="29">
        <v>20.665129558763471</v>
      </c>
      <c r="I49" s="32">
        <v>18.54819667906385</v>
      </c>
      <c r="J49" s="31">
        <v>3.982326909664871</v>
      </c>
      <c r="K49" s="33">
        <v>0.35443506422523718</v>
      </c>
      <c r="L49" s="34">
        <v>4.9759784851274178</v>
      </c>
      <c r="M49" s="9">
        <v>0.87553224440024247</v>
      </c>
      <c r="N49" s="29">
        <v>6.5031274262105487</v>
      </c>
      <c r="O49" s="35">
        <v>3.8732567645322522</v>
      </c>
      <c r="P49" s="31">
        <v>6.4283172453994348</v>
      </c>
      <c r="Q49" s="33">
        <v>7.0755153154780884E-2</v>
      </c>
      <c r="R49" s="31">
        <v>4.1227276787610361</v>
      </c>
      <c r="S49" s="34">
        <v>0.75073043451361221</v>
      </c>
      <c r="T49" s="9" t="e">
        <v>#N/A</v>
      </c>
      <c r="U49" s="29" t="e">
        <v>#N/A</v>
      </c>
      <c r="V49" s="30">
        <v>3256.7848808338649</v>
      </c>
      <c r="W49" s="30">
        <v>197.1995114385299</v>
      </c>
      <c r="X49" s="30">
        <v>197.1995114385299</v>
      </c>
      <c r="Y49" s="30">
        <v>440.11183053088467</v>
      </c>
      <c r="Z49" s="30">
        <v>35.347302764042723</v>
      </c>
      <c r="AA49" s="30">
        <v>127.16605697303871</v>
      </c>
      <c r="AB49" s="30">
        <v>1350.108286301929</v>
      </c>
      <c r="AC49" s="30">
        <v>112.803762130279</v>
      </c>
      <c r="AD49" s="36">
        <v>274.30961308329222</v>
      </c>
      <c r="AE49" s="9" t="e">
        <v>#N/A</v>
      </c>
      <c r="AF49" s="9" t="e">
        <v>#N/A</v>
      </c>
      <c r="AG49" s="29" t="e">
        <v>#N/A</v>
      </c>
      <c r="AH49" s="37">
        <v>13.513690545572629</v>
      </c>
    </row>
    <row r="50" spans="1:34">
      <c r="A50" s="9" t="s">
        <v>700</v>
      </c>
      <c r="B50" s="9" t="s">
        <v>690</v>
      </c>
      <c r="C50" s="9">
        <v>-78214.89892521115</v>
      </c>
      <c r="D50" s="30">
        <v>129.17989168268369</v>
      </c>
      <c r="E50" s="30">
        <v>11.75523642319442</v>
      </c>
      <c r="F50" s="31"/>
      <c r="G50" s="9">
        <v>0.98642571722907502</v>
      </c>
      <c r="H50" s="29">
        <v>39.410875263435877</v>
      </c>
      <c r="I50" s="32">
        <v>-970.84541029840943</v>
      </c>
      <c r="J50" s="31">
        <v>-28.721943545549109</v>
      </c>
      <c r="K50" s="33">
        <v>9.1393440122175054E-2</v>
      </c>
      <c r="L50" s="34">
        <v>15.48655672159807</v>
      </c>
      <c r="M50" s="9">
        <v>0.1848145222422386</v>
      </c>
      <c r="N50" s="29">
        <v>21.50707802284948</v>
      </c>
      <c r="O50" s="35">
        <v>0.26696625855430323</v>
      </c>
      <c r="P50" s="31">
        <v>15.42121696269578</v>
      </c>
      <c r="Q50" s="33">
        <v>3.4801995496491163E-2</v>
      </c>
      <c r="R50" s="31">
        <v>4.6120420466862999</v>
      </c>
      <c r="S50" s="34">
        <v>-8.5843856748564096E-2</v>
      </c>
      <c r="T50" s="9" t="e">
        <v>#N/A</v>
      </c>
      <c r="U50" s="29" t="e">
        <v>#N/A</v>
      </c>
      <c r="V50" s="30">
        <v>3021.3153709225089</v>
      </c>
      <c r="W50" s="30">
        <v>398.78089784753217</v>
      </c>
      <c r="X50" s="30">
        <v>398.78089784753217</v>
      </c>
      <c r="Y50" s="30">
        <v>219.09687456769689</v>
      </c>
      <c r="Z50" s="30">
        <v>19.928145126155041</v>
      </c>
      <c r="AA50" s="30">
        <v>64.707885148017766</v>
      </c>
      <c r="AB50" s="30">
        <v>176.0574751646264</v>
      </c>
      <c r="AC50" s="30">
        <v>52.355830624435548</v>
      </c>
      <c r="AD50" s="36">
        <v>71.284204188333973</v>
      </c>
      <c r="AE50" s="9" t="e">
        <v>#N/A</v>
      </c>
      <c r="AF50" s="9" t="e">
        <v>#N/A</v>
      </c>
      <c r="AG50" s="29" t="e">
        <v>#N/A</v>
      </c>
      <c r="AH50" s="37">
        <v>7.25170489238928</v>
      </c>
    </row>
    <row r="51" spans="1:34">
      <c r="A51" s="9" t="s">
        <v>701</v>
      </c>
      <c r="B51" s="9" t="s">
        <v>690</v>
      </c>
      <c r="C51" s="9">
        <v>412.52769985478028</v>
      </c>
      <c r="D51" s="30">
        <v>80.770655238025455</v>
      </c>
      <c r="E51" s="30">
        <v>7.7738308953404278</v>
      </c>
      <c r="F51" s="31"/>
      <c r="G51" s="9">
        <v>0.42955932810985592</v>
      </c>
      <c r="H51" s="29">
        <v>65.404031089043755</v>
      </c>
      <c r="I51" s="32">
        <v>-1483.567258921639</v>
      </c>
      <c r="J51" s="31">
        <v>-12.55101999202579</v>
      </c>
      <c r="K51" s="33">
        <v>-4.274549436004353</v>
      </c>
      <c r="L51" s="34">
        <v>-31.436736032319558</v>
      </c>
      <c r="M51" s="9">
        <v>-6.9045614121322991</v>
      </c>
      <c r="N51" s="29">
        <v>-36.314767352367348</v>
      </c>
      <c r="O51" s="35">
        <v>0.70182198070718893</v>
      </c>
      <c r="P51" s="31">
        <v>11.8533118310396</v>
      </c>
      <c r="Q51" s="33">
        <v>3.5882054498347749E-2</v>
      </c>
      <c r="R51" s="31">
        <v>6.7716087052947254</v>
      </c>
      <c r="S51" s="34">
        <v>9.949997443660881E-2</v>
      </c>
      <c r="T51" s="9" t="e">
        <v>#N/A</v>
      </c>
      <c r="U51" s="29" t="e">
        <v>#N/A</v>
      </c>
      <c r="V51" s="30">
        <v>3565.9888773115781</v>
      </c>
      <c r="W51" s="30">
        <v>270.92902616862563</v>
      </c>
      <c r="X51" s="30">
        <v>270.92902616862563</v>
      </c>
      <c r="Y51" s="30">
        <v>224.01302056651451</v>
      </c>
      <c r="Z51" s="30">
        <v>29.871536165608319</v>
      </c>
      <c r="AA51" s="30">
        <v>69.588612386149734</v>
      </c>
      <c r="AB51" s="30">
        <v>395.40559958847149</v>
      </c>
      <c r="AC51" s="30">
        <v>87.660885947116725</v>
      </c>
      <c r="AD51" s="36">
        <v>137.0741529393234</v>
      </c>
      <c r="AE51" s="9" t="e">
        <v>#N/A</v>
      </c>
      <c r="AF51" s="9" t="e">
        <v>#N/A</v>
      </c>
      <c r="AG51" s="29" t="e">
        <v>#N/A</v>
      </c>
      <c r="AH51" s="37">
        <v>6.2819326776868518</v>
      </c>
    </row>
    <row r="52" spans="1:34">
      <c r="A52" s="9" t="s">
        <v>702</v>
      </c>
      <c r="B52" s="9" t="s">
        <v>690</v>
      </c>
      <c r="C52" s="9">
        <v>13713.94418982913</v>
      </c>
      <c r="D52" s="30">
        <v>183.43909475052811</v>
      </c>
      <c r="E52" s="30">
        <v>15.73691023545396</v>
      </c>
      <c r="F52" s="31"/>
      <c r="G52" s="9">
        <v>-0.25769408951524198</v>
      </c>
      <c r="H52" s="29">
        <v>-209.95736021999099</v>
      </c>
      <c r="I52" s="32">
        <v>39.874026495091201</v>
      </c>
      <c r="J52" s="31">
        <v>5.1439881188386636</v>
      </c>
      <c r="K52" s="33">
        <v>0.11139702212932399</v>
      </c>
      <c r="L52" s="34">
        <v>12.408239572536219</v>
      </c>
      <c r="M52" s="9">
        <v>-11.47810876281387</v>
      </c>
      <c r="N52" s="29">
        <v>-75.712481266332077</v>
      </c>
      <c r="O52" s="35">
        <v>0.36540138532321159</v>
      </c>
      <c r="P52" s="31">
        <v>10.95958365084544</v>
      </c>
      <c r="Q52" s="33">
        <v>3.3255992420533641E-2</v>
      </c>
      <c r="R52" s="31">
        <v>3.7379415940695182</v>
      </c>
      <c r="S52" s="34">
        <v>9.4367413662466884E-2</v>
      </c>
      <c r="T52" s="9" t="e">
        <v>#N/A</v>
      </c>
      <c r="U52" s="29" t="e">
        <v>#N/A</v>
      </c>
      <c r="V52" s="30">
        <v>3044.2247594622049</v>
      </c>
      <c r="W52" s="30">
        <v>226.53734057178659</v>
      </c>
      <c r="X52" s="30">
        <v>226.53734057178659</v>
      </c>
      <c r="Y52" s="30">
        <v>210.02903663493211</v>
      </c>
      <c r="Z52" s="30">
        <v>15.47923874634883</v>
      </c>
      <c r="AA52" s="30">
        <v>60.998142138231373</v>
      </c>
      <c r="AB52" s="30">
        <v>270.26171659097872</v>
      </c>
      <c r="AC52" s="30">
        <v>55.714592720138157</v>
      </c>
      <c r="AD52" s="36">
        <v>91.385832389996395</v>
      </c>
      <c r="AE52" s="9" t="e">
        <v>#N/A</v>
      </c>
      <c r="AF52" s="9" t="e">
        <v>#N/A</v>
      </c>
      <c r="AG52" s="29" t="e">
        <v>#N/A</v>
      </c>
      <c r="AH52" s="37">
        <v>6.8992618229685494</v>
      </c>
    </row>
    <row r="53" spans="1:34">
      <c r="A53" s="9" t="s">
        <v>703</v>
      </c>
      <c r="B53" s="9" t="s">
        <v>690</v>
      </c>
      <c r="C53" s="9">
        <v>422.36761756337262</v>
      </c>
      <c r="D53" s="30">
        <v>102.4511863283598</v>
      </c>
      <c r="E53" s="30">
        <v>7.2376139351331767</v>
      </c>
      <c r="F53" s="31"/>
      <c r="G53" s="9">
        <v>0.50922772181970655</v>
      </c>
      <c r="H53" s="29">
        <v>62.461488410106632</v>
      </c>
      <c r="I53" s="32">
        <v>54879.907688110019</v>
      </c>
      <c r="J53" s="31">
        <v>25.238609493484439</v>
      </c>
      <c r="K53" s="33">
        <v>0.39203166697684882</v>
      </c>
      <c r="L53" s="34">
        <v>17.784992211482692</v>
      </c>
      <c r="M53" s="9">
        <v>125.2144517972726</v>
      </c>
      <c r="N53" s="29">
        <v>72.632894515445216</v>
      </c>
      <c r="O53" s="35">
        <v>0.29385022661845228</v>
      </c>
      <c r="P53" s="31">
        <v>15.529260537900131</v>
      </c>
      <c r="Q53" s="33">
        <v>3.3542952068894252E-2</v>
      </c>
      <c r="R53" s="31">
        <v>5.1993253619108897</v>
      </c>
      <c r="S53" s="34">
        <v>2.842227211830297E-2</v>
      </c>
      <c r="T53" s="9" t="e">
        <v>#N/A</v>
      </c>
      <c r="U53" s="29" t="e">
        <v>#N/A</v>
      </c>
      <c r="V53" s="30">
        <v>3504.2365506662459</v>
      </c>
      <c r="W53" s="30">
        <v>313.04432252622797</v>
      </c>
      <c r="X53" s="30">
        <v>313.04432252622797</v>
      </c>
      <c r="Y53" s="30">
        <v>210.99559092164361</v>
      </c>
      <c r="Z53" s="30">
        <v>21.583247298088018</v>
      </c>
      <c r="AA53" s="30">
        <v>62.959709570683323</v>
      </c>
      <c r="AB53" s="30">
        <v>203.65182709113631</v>
      </c>
      <c r="AC53" s="30">
        <v>59.66540022076564</v>
      </c>
      <c r="AD53" s="36">
        <v>80.9766646397416</v>
      </c>
      <c r="AE53" s="9" t="e">
        <v>#N/A</v>
      </c>
      <c r="AF53" s="9" t="e">
        <v>#N/A</v>
      </c>
      <c r="AG53" s="29" t="e">
        <v>#N/A</v>
      </c>
      <c r="AH53" s="37">
        <v>6.0211571870491394</v>
      </c>
    </row>
    <row r="54" spans="1:34">
      <c r="A54" s="9" t="s">
        <v>704</v>
      </c>
      <c r="B54" s="9" t="s">
        <v>690</v>
      </c>
      <c r="C54" s="9">
        <v>627.55515785097191</v>
      </c>
      <c r="D54" s="30">
        <v>94.084279257477831</v>
      </c>
      <c r="E54" s="30">
        <v>6.2800850067817242</v>
      </c>
      <c r="F54" s="31"/>
      <c r="G54" s="9">
        <v>0.7427190808676597</v>
      </c>
      <c r="H54" s="29">
        <v>36.875899004743751</v>
      </c>
      <c r="I54" s="32">
        <v>-6798.6241489554104</v>
      </c>
      <c r="J54" s="31">
        <v>-24.405479981405701</v>
      </c>
      <c r="K54" s="33">
        <v>-3.137396429621055</v>
      </c>
      <c r="L54" s="34">
        <v>-106.2317858682666</v>
      </c>
      <c r="M54" s="9">
        <v>4.4132704973527597</v>
      </c>
      <c r="N54" s="29">
        <v>20.417775613986109</v>
      </c>
      <c r="O54" s="35">
        <v>0.21961641283259689</v>
      </c>
      <c r="P54" s="31">
        <v>18.674994606849111</v>
      </c>
      <c r="Q54" s="33">
        <v>3.3335047177067423E-2</v>
      </c>
      <c r="R54" s="31">
        <v>5.5527549705745214</v>
      </c>
      <c r="S54" s="34">
        <v>2.7541781511619338E-2</v>
      </c>
      <c r="T54" s="9" t="e">
        <v>#N/A</v>
      </c>
      <c r="U54" s="29" t="e">
        <v>#N/A</v>
      </c>
      <c r="V54" s="30">
        <v>3702.228974097935</v>
      </c>
      <c r="W54" s="30">
        <v>422.2253543631989</v>
      </c>
      <c r="X54" s="30">
        <v>422.2253543631989</v>
      </c>
      <c r="Y54" s="30">
        <v>209.48875692516731</v>
      </c>
      <c r="Z54" s="30">
        <v>22.87150747720807</v>
      </c>
      <c r="AA54" s="30">
        <v>62.984831061207537</v>
      </c>
      <c r="AB54" s="30">
        <v>137.61379140734019</v>
      </c>
      <c r="AC54" s="30">
        <v>50.528051184880212</v>
      </c>
      <c r="AD54" s="36">
        <v>63.556622403496348</v>
      </c>
      <c r="AE54" s="9" t="e">
        <v>#N/A</v>
      </c>
      <c r="AF54" s="9" t="e">
        <v>#N/A</v>
      </c>
      <c r="AG54" s="29" t="e">
        <v>#N/A</v>
      </c>
      <c r="AH54" s="37">
        <v>5.6584495013901783</v>
      </c>
    </row>
    <row r="55" spans="1:34">
      <c r="A55" s="9" t="s">
        <v>705</v>
      </c>
      <c r="B55" s="9" t="s">
        <v>690</v>
      </c>
      <c r="C55" s="9">
        <v>359.17648248611658</v>
      </c>
      <c r="D55" s="30">
        <v>62.100667095505287</v>
      </c>
      <c r="E55" s="30">
        <v>3.2708409838242241</v>
      </c>
      <c r="F55" s="31"/>
      <c r="G55" s="9">
        <v>-0.11849656841391371</v>
      </c>
      <c r="H55" s="29">
        <v>-175.30275456454859</v>
      </c>
      <c r="I55" s="32">
        <v>-5790.52059861207</v>
      </c>
      <c r="J55" s="31">
        <v>-13.57331819036874</v>
      </c>
      <c r="K55" s="33">
        <v>-23.78313644282898</v>
      </c>
      <c r="L55" s="34">
        <v>-33.426881244539672</v>
      </c>
      <c r="M55" s="9">
        <v>-114.8421363599625</v>
      </c>
      <c r="N55" s="29">
        <v>-27.70006116737386</v>
      </c>
      <c r="O55" s="35">
        <v>1.049230940503012</v>
      </c>
      <c r="P55" s="31">
        <v>12.702597308717429</v>
      </c>
      <c r="Q55" s="33">
        <v>4.1610410815663808E-2</v>
      </c>
      <c r="R55" s="31">
        <v>6.1735690847367852</v>
      </c>
      <c r="S55" s="34">
        <v>5.5431556798348269E-2</v>
      </c>
      <c r="T55" s="9" t="e">
        <v>#N/A</v>
      </c>
      <c r="U55" s="29" t="e">
        <v>#N/A</v>
      </c>
      <c r="V55" s="30">
        <v>3918.9816454314</v>
      </c>
      <c r="W55" s="30">
        <v>240.98104628239261</v>
      </c>
      <c r="X55" s="30">
        <v>240.98104628239261</v>
      </c>
      <c r="Y55" s="30">
        <v>259.21945243354457</v>
      </c>
      <c r="Z55" s="30">
        <v>31.417590459728618</v>
      </c>
      <c r="AA55" s="30">
        <v>79.021260090603974</v>
      </c>
      <c r="AB55" s="30">
        <v>446.79792607695981</v>
      </c>
      <c r="AC55" s="30">
        <v>108.8104149167054</v>
      </c>
      <c r="AD55" s="36">
        <v>163.51764864547431</v>
      </c>
      <c r="AE55" s="9" t="e">
        <v>#N/A</v>
      </c>
      <c r="AF55" s="9" t="e">
        <v>#N/A</v>
      </c>
      <c r="AG55" s="29" t="e">
        <v>#N/A</v>
      </c>
      <c r="AH55" s="37">
        <v>6.6144594664211507</v>
      </c>
    </row>
    <row r="56" spans="1:34">
      <c r="A56" s="9" t="s">
        <v>706</v>
      </c>
      <c r="B56" s="9" t="s">
        <v>690</v>
      </c>
      <c r="C56" s="9">
        <v>522.99411878357625</v>
      </c>
      <c r="D56" s="30">
        <v>76.090207386718689</v>
      </c>
      <c r="E56" s="30">
        <v>3.9638335759128669</v>
      </c>
      <c r="F56" s="31"/>
      <c r="G56" s="9">
        <v>0.60044191432495686</v>
      </c>
      <c r="H56" s="29">
        <v>43.406671164610621</v>
      </c>
      <c r="I56" s="32">
        <v>56004.194031391031</v>
      </c>
      <c r="J56" s="31">
        <v>178.54371819824669</v>
      </c>
      <c r="K56" s="33">
        <v>890.20114442096065</v>
      </c>
      <c r="L56" s="34">
        <v>30.055759070866849</v>
      </c>
      <c r="M56" s="9">
        <v>477.72052162925922</v>
      </c>
      <c r="N56" s="29">
        <v>698.15844026713341</v>
      </c>
      <c r="O56" s="35">
        <v>1.2992033039603359</v>
      </c>
      <c r="P56" s="31">
        <v>11.172890680923921</v>
      </c>
      <c r="Q56" s="33">
        <v>4.1189812549211793E-2</v>
      </c>
      <c r="R56" s="31">
        <v>6.8769445140870289</v>
      </c>
      <c r="S56" s="34">
        <v>0.1144123431513337</v>
      </c>
      <c r="T56" s="9" t="e">
        <v>#N/A</v>
      </c>
      <c r="U56" s="29" t="e">
        <v>#N/A</v>
      </c>
      <c r="V56" s="30">
        <v>3799.8627808473639</v>
      </c>
      <c r="W56" s="30">
        <v>273.62964462174398</v>
      </c>
      <c r="X56" s="30">
        <v>273.62964462174398</v>
      </c>
      <c r="Y56" s="30">
        <v>255.845532646034</v>
      </c>
      <c r="Z56" s="30">
        <v>34.610230213932013</v>
      </c>
      <c r="AA56" s="30">
        <v>79.621692604363162</v>
      </c>
      <c r="AB56" s="30">
        <v>566.57681252973703</v>
      </c>
      <c r="AC56" s="30">
        <v>114.4537553619305</v>
      </c>
      <c r="AD56" s="36">
        <v>185.48860204737639</v>
      </c>
      <c r="AE56" s="9" t="e">
        <v>#N/A</v>
      </c>
      <c r="AF56" s="9" t="e">
        <v>#N/A</v>
      </c>
      <c r="AG56" s="29" t="e">
        <v>#N/A</v>
      </c>
      <c r="AH56" s="37">
        <v>6.7330203063011869</v>
      </c>
    </row>
    <row r="57" spans="1:34">
      <c r="A57" s="9" t="s">
        <v>707</v>
      </c>
      <c r="B57" s="9" t="s">
        <v>690</v>
      </c>
      <c r="C57" s="9">
        <v>384.08796816534431</v>
      </c>
      <c r="D57" s="30">
        <v>73.846201096170262</v>
      </c>
      <c r="E57" s="30">
        <v>5.0059299721841661</v>
      </c>
      <c r="F57" s="31"/>
      <c r="G57" s="9">
        <v>0.31808250153620332</v>
      </c>
      <c r="H57" s="29">
        <v>80.899692407825782</v>
      </c>
      <c r="I57" s="32">
        <v>-234.78923986649249</v>
      </c>
      <c r="J57" s="31">
        <v>-16.029101506679019</v>
      </c>
      <c r="K57" s="33">
        <v>-1.3222678994689769</v>
      </c>
      <c r="L57" s="34">
        <v>-32.697478137316907</v>
      </c>
      <c r="M57" s="9">
        <v>-4.2770368053730454</v>
      </c>
      <c r="N57" s="29">
        <v>-33.645873521159231</v>
      </c>
      <c r="O57" s="35">
        <v>1.4014387248124449</v>
      </c>
      <c r="P57" s="31">
        <v>10.390101159175281</v>
      </c>
      <c r="Q57" s="33">
        <v>4.1426177711366502E-2</v>
      </c>
      <c r="R57" s="31">
        <v>6.1992213679800807</v>
      </c>
      <c r="S57" s="34">
        <v>0.10003305663488</v>
      </c>
      <c r="T57" s="9" t="e">
        <v>#N/A</v>
      </c>
      <c r="U57" s="29" t="e">
        <v>#N/A</v>
      </c>
      <c r="V57" s="30">
        <v>3914.884678140113</v>
      </c>
      <c r="W57" s="30">
        <v>209.43691233977469</v>
      </c>
      <c r="X57" s="30">
        <v>209.43691233977469</v>
      </c>
      <c r="Y57" s="30">
        <v>258.08339779999409</v>
      </c>
      <c r="Z57" s="30">
        <v>31.392031128388691</v>
      </c>
      <c r="AA57" s="30">
        <v>78.682314215130035</v>
      </c>
      <c r="AB57" s="30">
        <v>619.88423418850414</v>
      </c>
      <c r="AC57" s="30">
        <v>113.9751283026343</v>
      </c>
      <c r="AD57" s="36">
        <v>193.44892421190559</v>
      </c>
      <c r="AE57" s="9" t="e">
        <v>#N/A</v>
      </c>
      <c r="AF57" s="9" t="e">
        <v>#N/A</v>
      </c>
      <c r="AG57" s="29" t="e">
        <v>#N/A</v>
      </c>
      <c r="AH57" s="37">
        <v>6.5923627135449783</v>
      </c>
    </row>
    <row r="58" spans="1:34">
      <c r="A58" s="9" t="s">
        <v>708</v>
      </c>
      <c r="B58" s="9" t="s">
        <v>690</v>
      </c>
      <c r="C58" s="9">
        <v>-82.539178916340219</v>
      </c>
      <c r="D58" s="30">
        <v>40.861894647033793</v>
      </c>
      <c r="E58" s="30">
        <v>2.2994395039495248</v>
      </c>
      <c r="F58" s="31"/>
      <c r="G58" s="9">
        <v>0.1238345239003284</v>
      </c>
      <c r="H58" s="29">
        <v>116.5156337724643</v>
      </c>
      <c r="I58" s="32">
        <v>-294.24370676726511</v>
      </c>
      <c r="J58" s="31">
        <v>-10.200741783385309</v>
      </c>
      <c r="K58" s="33">
        <v>3.3307412427003982E-2</v>
      </c>
      <c r="L58" s="34">
        <v>41.348581999331053</v>
      </c>
      <c r="M58" s="9">
        <v>-0.44181681016135332</v>
      </c>
      <c r="N58" s="29">
        <v>-69.745125348330589</v>
      </c>
      <c r="O58" s="35">
        <v>9.2634055839597579E-2</v>
      </c>
      <c r="P58" s="31">
        <v>47.34001614878553</v>
      </c>
      <c r="Q58" s="33">
        <v>3.270891675713871E-2</v>
      </c>
      <c r="R58" s="31">
        <v>8.0499302072230581</v>
      </c>
      <c r="S58" s="34">
        <v>-3.1995827598156792E-2</v>
      </c>
      <c r="T58" s="9" t="e">
        <v>#N/A</v>
      </c>
      <c r="U58" s="29" t="e">
        <v>#N/A</v>
      </c>
      <c r="V58" s="30">
        <v>4707.8893461753714</v>
      </c>
      <c r="W58" s="30">
        <v>0.19329115768508481</v>
      </c>
      <c r="X58" s="30">
        <v>0.19329115768508481</v>
      </c>
      <c r="Y58" s="30">
        <v>203.6728596569574</v>
      </c>
      <c r="Z58" s="30">
        <v>32.307206234879793</v>
      </c>
      <c r="AA58" s="30">
        <v>65.67668959893436</v>
      </c>
      <c r="AB58" s="30">
        <v>2.363880615056166</v>
      </c>
      <c r="AC58" s="30">
        <v>0.18707838150561951</v>
      </c>
      <c r="AD58" s="36">
        <v>0.19536926083032169</v>
      </c>
      <c r="AE58" s="9" t="e">
        <v>#N/A</v>
      </c>
      <c r="AF58" s="9" t="e">
        <v>#N/A</v>
      </c>
      <c r="AG58" s="29" t="e">
        <v>#N/A</v>
      </c>
      <c r="AH58" s="37">
        <v>4.3262032023420138</v>
      </c>
    </row>
    <row r="59" spans="1:34">
      <c r="A59" s="9" t="s">
        <v>709</v>
      </c>
      <c r="B59" s="9" t="s">
        <v>690</v>
      </c>
      <c r="C59" s="9">
        <v>154.24838067677709</v>
      </c>
      <c r="D59" s="30">
        <v>522.88843687573535</v>
      </c>
      <c r="E59" s="30">
        <v>21.086294529105999</v>
      </c>
      <c r="F59" s="31"/>
      <c r="G59" s="9">
        <v>-2.8557166449584681</v>
      </c>
      <c r="H59" s="29">
        <v>-51.7402161773907</v>
      </c>
      <c r="I59" s="32">
        <v>34.842104823675442</v>
      </c>
      <c r="J59" s="31">
        <v>2.5274069400354109</v>
      </c>
      <c r="K59" s="33">
        <v>5.2662283609174902E-2</v>
      </c>
      <c r="L59" s="34">
        <v>8.6663231157900551</v>
      </c>
      <c r="M59" s="9">
        <v>7.2460060935095466E-3</v>
      </c>
      <c r="N59" s="29">
        <v>49.434073748314887</v>
      </c>
      <c r="O59" s="35">
        <v>0.21407619552998131</v>
      </c>
      <c r="P59" s="31">
        <v>8.0004995287602245</v>
      </c>
      <c r="Q59" s="33">
        <v>3.1289563965641608E-2</v>
      </c>
      <c r="R59" s="31">
        <v>2.3549960186580838</v>
      </c>
      <c r="S59" s="34">
        <v>9.6942891312124732E-2</v>
      </c>
      <c r="T59" s="9" t="e">
        <v>#N/A</v>
      </c>
      <c r="U59" s="29" t="e">
        <v>#N/A</v>
      </c>
      <c r="V59" s="30">
        <v>1215.3360234392619</v>
      </c>
      <c r="W59" s="30">
        <v>183.109148467045</v>
      </c>
      <c r="X59" s="30">
        <v>183.109148467045</v>
      </c>
      <c r="Y59" s="30">
        <v>198.3088101115097</v>
      </c>
      <c r="Z59" s="30">
        <v>9.1963549724573301</v>
      </c>
      <c r="AA59" s="30">
        <v>56.392730346212723</v>
      </c>
      <c r="AB59" s="30">
        <v>182.1555394605343</v>
      </c>
      <c r="AC59" s="30">
        <v>27.574050541534199</v>
      </c>
      <c r="AD59" s="36">
        <v>56.321953422734218</v>
      </c>
      <c r="AE59" s="9" t="e">
        <v>#N/A</v>
      </c>
      <c r="AF59" s="9" t="e">
        <v>#N/A</v>
      </c>
      <c r="AG59" s="29" t="e">
        <v>#N/A</v>
      </c>
      <c r="AH59" s="37">
        <v>16.317200040719481</v>
      </c>
    </row>
    <row r="60" spans="1:34">
      <c r="A60" s="9" t="s">
        <v>710</v>
      </c>
      <c r="B60" s="9" t="s">
        <v>690</v>
      </c>
      <c r="C60" s="9">
        <v>568.77299287083304</v>
      </c>
      <c r="D60" s="30">
        <v>111.2901906110892</v>
      </c>
      <c r="E60" s="30">
        <v>3.5897168195576969</v>
      </c>
      <c r="F60" s="31"/>
      <c r="G60" s="9">
        <v>-3.2768264964740022E-2</v>
      </c>
      <c r="H60" s="29">
        <v>-1759.0094594789559</v>
      </c>
      <c r="I60" s="32">
        <v>42.501039795405461</v>
      </c>
      <c r="J60" s="31">
        <v>6.6331079235215888</v>
      </c>
      <c r="K60" s="33">
        <v>0.10324885846396049</v>
      </c>
      <c r="L60" s="34">
        <v>34.304302912916611</v>
      </c>
      <c r="M60" s="9">
        <v>3.3104253356207952E-2</v>
      </c>
      <c r="N60" s="29">
        <v>66.100978581422581</v>
      </c>
      <c r="O60" s="35">
        <v>0.1817847255107217</v>
      </c>
      <c r="P60" s="31">
        <v>31.043341457356981</v>
      </c>
      <c r="Q60" s="33">
        <v>2.818491489439675E-2</v>
      </c>
      <c r="R60" s="31">
        <v>6.7130315780649639</v>
      </c>
      <c r="S60" s="34">
        <v>-0.27454856026849378</v>
      </c>
      <c r="T60" s="9" t="e">
        <v>#N/A</v>
      </c>
      <c r="U60" s="29" t="e">
        <v>#N/A</v>
      </c>
      <c r="V60" s="30">
        <v>3651.735864542251</v>
      </c>
      <c r="W60" s="30">
        <v>457.67163979081653</v>
      </c>
      <c r="X60" s="30">
        <v>457.67163979081653</v>
      </c>
      <c r="Y60" s="30">
        <v>183.7191146360623</v>
      </c>
      <c r="Z60" s="30">
        <v>25.676234240080479</v>
      </c>
      <c r="AA60" s="30">
        <v>60.24121629276771</v>
      </c>
      <c r="AB60" s="30">
        <v>129.6201943009828</v>
      </c>
      <c r="AC60" s="30">
        <v>79.656418269514049</v>
      </c>
      <c r="AD60" s="36">
        <v>87.647031264779628</v>
      </c>
      <c r="AE60" s="9" t="e">
        <v>#N/A</v>
      </c>
      <c r="AF60" s="9" t="e">
        <v>#N/A</v>
      </c>
      <c r="AG60" s="29" t="e">
        <v>#N/A</v>
      </c>
      <c r="AH60" s="37">
        <v>5.0310077577062584</v>
      </c>
    </row>
    <row r="61" spans="1:34">
      <c r="A61" s="9" t="s">
        <v>711</v>
      </c>
      <c r="B61" s="9" t="s">
        <v>690</v>
      </c>
      <c r="C61" s="9">
        <v>367.75106390289602</v>
      </c>
      <c r="D61" s="30">
        <v>128.998272821207</v>
      </c>
      <c r="E61" s="30">
        <v>1.9451646073376181</v>
      </c>
      <c r="F61" s="31"/>
      <c r="G61" s="9">
        <v>-0.66990128910655833</v>
      </c>
      <c r="H61" s="29">
        <v>-74.671732951486533</v>
      </c>
      <c r="I61" s="32">
        <v>2210.995092145959</v>
      </c>
      <c r="J61" s="31">
        <v>38.710908640534853</v>
      </c>
      <c r="K61" s="33">
        <v>18.06600407106945</v>
      </c>
      <c r="L61" s="34">
        <v>49.998366446841182</v>
      </c>
      <c r="M61" s="9">
        <v>133.78094965631391</v>
      </c>
      <c r="N61" s="29">
        <v>41.091541524142848</v>
      </c>
      <c r="O61" s="35">
        <v>1.8212704637312651</v>
      </c>
      <c r="P61" s="31">
        <v>9.0571367769315234</v>
      </c>
      <c r="Q61" s="33">
        <v>4.9074655497583879E-2</v>
      </c>
      <c r="R61" s="31">
        <v>5.2498383309827839</v>
      </c>
      <c r="S61" s="34">
        <v>0.1200528827793647</v>
      </c>
      <c r="T61" s="9" t="e">
        <v>#N/A</v>
      </c>
      <c r="U61" s="29" t="e">
        <v>#N/A</v>
      </c>
      <c r="V61" s="30">
        <v>3489.783406740225</v>
      </c>
      <c r="W61" s="30">
        <v>229.85210561535311</v>
      </c>
      <c r="X61" s="30">
        <v>229.85210561535311</v>
      </c>
      <c r="Y61" s="30">
        <v>306.23962162648371</v>
      </c>
      <c r="Z61" s="30">
        <v>31.60622593592079</v>
      </c>
      <c r="AA61" s="30">
        <v>91.41487767776384</v>
      </c>
      <c r="AB61" s="30">
        <v>830.63856652088168</v>
      </c>
      <c r="AC61" s="30">
        <v>128.45360685380061</v>
      </c>
      <c r="AD61" s="36">
        <v>239.459333524892</v>
      </c>
      <c r="AE61" s="9" t="e">
        <v>#N/A</v>
      </c>
      <c r="AF61" s="9" t="e">
        <v>#N/A</v>
      </c>
      <c r="AG61" s="29" t="e">
        <v>#N/A</v>
      </c>
      <c r="AH61" s="37">
        <v>8.7753188646323252</v>
      </c>
    </row>
    <row r="62" spans="1:34">
      <c r="A62" s="9" t="s">
        <v>712</v>
      </c>
      <c r="B62" s="9" t="s">
        <v>690</v>
      </c>
      <c r="C62" s="9">
        <v>340.28553153318768</v>
      </c>
      <c r="D62" s="30">
        <v>153.9217409963708</v>
      </c>
      <c r="E62" s="30">
        <v>2.1482388993786699</v>
      </c>
      <c r="F62" s="31"/>
      <c r="G62" s="9">
        <v>0.48868562816832117</v>
      </c>
      <c r="H62" s="29">
        <v>107.41965762479541</v>
      </c>
      <c r="I62" s="32">
        <v>27.91452615944845</v>
      </c>
      <c r="J62" s="31">
        <v>5.1340433075287946</v>
      </c>
      <c r="K62" s="33">
        <v>0.31572320695423078</v>
      </c>
      <c r="L62" s="34">
        <v>9.2974609267170312</v>
      </c>
      <c r="M62" s="9">
        <v>-59.678422733718499</v>
      </c>
      <c r="N62" s="29">
        <v>-101.0585424672133</v>
      </c>
      <c r="O62" s="35">
        <v>1.771779836861836</v>
      </c>
      <c r="P62" s="31">
        <v>8.9748774185168649</v>
      </c>
      <c r="Q62" s="33">
        <v>4.6763352703562633E-2</v>
      </c>
      <c r="R62" s="31">
        <v>4.5134140307331201</v>
      </c>
      <c r="S62" s="34">
        <v>0.25263953242796727</v>
      </c>
      <c r="T62" s="9" t="e">
        <v>#N/A</v>
      </c>
      <c r="U62" s="29" t="e">
        <v>#N/A</v>
      </c>
      <c r="V62" s="30">
        <v>3361.2144700874528</v>
      </c>
      <c r="W62" s="30">
        <v>211.7192924246626</v>
      </c>
      <c r="X62" s="30">
        <v>211.7192924246626</v>
      </c>
      <c r="Y62" s="30">
        <v>292.96889035707608</v>
      </c>
      <c r="Z62" s="30">
        <v>25.840911416336962</v>
      </c>
      <c r="AA62" s="30">
        <v>85.567954953822493</v>
      </c>
      <c r="AB62" s="30">
        <v>860.90611872253203</v>
      </c>
      <c r="AC62" s="30">
        <v>118.55124028863121</v>
      </c>
      <c r="AD62" s="36">
        <v>222.44329386624651</v>
      </c>
      <c r="AE62" s="9" t="e">
        <v>#N/A</v>
      </c>
      <c r="AF62" s="9" t="e">
        <v>#N/A</v>
      </c>
      <c r="AG62" s="29" t="e">
        <v>#N/A</v>
      </c>
      <c r="AH62" s="37">
        <v>8.7161617613009241</v>
      </c>
    </row>
    <row r="63" spans="1:34">
      <c r="A63" s="9" t="s">
        <v>713</v>
      </c>
      <c r="B63" s="9" t="s">
        <v>690</v>
      </c>
      <c r="C63" s="9">
        <v>583.79188906339573</v>
      </c>
      <c r="D63" s="30">
        <v>66.421802093496765</v>
      </c>
      <c r="E63" s="30">
        <v>1.459950386780581</v>
      </c>
      <c r="F63" s="31"/>
      <c r="G63" s="9">
        <v>-0.156097134201162</v>
      </c>
      <c r="H63" s="29">
        <v>-158.68047138445891</v>
      </c>
      <c r="I63" s="32">
        <v>-870.18713115669414</v>
      </c>
      <c r="J63" s="31">
        <v>-12.72961539962707</v>
      </c>
      <c r="K63" s="33">
        <v>4.1225603764771988E-2</v>
      </c>
      <c r="L63" s="34">
        <v>34.865974467074963</v>
      </c>
      <c r="M63" s="9">
        <v>-0.36093946937402299</v>
      </c>
      <c r="N63" s="29">
        <v>-136.7174401916613</v>
      </c>
      <c r="O63" s="35">
        <v>0.24773674543364049</v>
      </c>
      <c r="P63" s="31">
        <v>20.521096140865321</v>
      </c>
      <c r="Q63" s="33">
        <v>2.769389022686668E-2</v>
      </c>
      <c r="R63" s="31">
        <v>6.8148804307434991</v>
      </c>
      <c r="S63" s="34">
        <v>-6.2566894863858129E-3</v>
      </c>
      <c r="T63" s="9" t="e">
        <v>#N/A</v>
      </c>
      <c r="U63" s="29" t="e">
        <v>#N/A</v>
      </c>
      <c r="V63" s="30">
        <v>3792.8048944746711</v>
      </c>
      <c r="W63" s="30">
        <v>441.27453701097249</v>
      </c>
      <c r="X63" s="30">
        <v>441.27453701097249</v>
      </c>
      <c r="Y63" s="30">
        <v>177.07159280513571</v>
      </c>
      <c r="Z63" s="30">
        <v>24.065328498105451</v>
      </c>
      <c r="AA63" s="30">
        <v>55.772204262610828</v>
      </c>
      <c r="AB63" s="30">
        <v>134.4143536091799</v>
      </c>
      <c r="AC63" s="30">
        <v>54.289425149910578</v>
      </c>
      <c r="AD63" s="36">
        <v>66.093819113557046</v>
      </c>
      <c r="AE63" s="9" t="e">
        <v>#N/A</v>
      </c>
      <c r="AF63" s="9" t="e">
        <v>#N/A</v>
      </c>
      <c r="AG63" s="29" t="e">
        <v>#N/A</v>
      </c>
      <c r="AH63" s="37">
        <v>4.6686185483227014</v>
      </c>
    </row>
    <row r="64" spans="1:34">
      <c r="A64" s="9" t="s">
        <v>714</v>
      </c>
      <c r="B64" s="9" t="s">
        <v>690</v>
      </c>
      <c r="C64" s="9">
        <v>-11947.5580851743</v>
      </c>
      <c r="D64" s="30">
        <v>101.34427795936379</v>
      </c>
      <c r="E64" s="30">
        <v>1.847666174273406</v>
      </c>
      <c r="F64" s="31"/>
      <c r="G64" s="9">
        <v>-0.69139220634052245</v>
      </c>
      <c r="H64" s="29">
        <v>-49.882452697013207</v>
      </c>
      <c r="I64" s="32">
        <v>-1000.5641158032</v>
      </c>
      <c r="J64" s="31">
        <v>-22.012882832652249</v>
      </c>
      <c r="K64" s="33">
        <v>-1.8939789058938099</v>
      </c>
      <c r="L64" s="34">
        <v>-55.411946337619263</v>
      </c>
      <c r="M64" s="9">
        <v>-18.33849355439045</v>
      </c>
      <c r="N64" s="29">
        <v>-29.347541018450571</v>
      </c>
      <c r="O64" s="35">
        <v>0.94278500986582781</v>
      </c>
      <c r="P64" s="31">
        <v>8.5384282888854788</v>
      </c>
      <c r="Q64" s="33">
        <v>3.4160589052928889E-2</v>
      </c>
      <c r="R64" s="31">
        <v>4.9780110795909112</v>
      </c>
      <c r="S64" s="34">
        <v>-0.1011565011190782</v>
      </c>
      <c r="T64" s="9" t="e">
        <v>#N/A</v>
      </c>
      <c r="U64" s="29" t="e">
        <v>#N/A</v>
      </c>
      <c r="V64" s="30">
        <v>3585.7040682096999</v>
      </c>
      <c r="W64" s="30">
        <v>200.99288101736039</v>
      </c>
      <c r="X64" s="30">
        <v>200.99288101736039</v>
      </c>
      <c r="Y64" s="30">
        <v>217.3689387712466</v>
      </c>
      <c r="Z64" s="30">
        <v>21.611138153941361</v>
      </c>
      <c r="AA64" s="30">
        <v>65.520484386083993</v>
      </c>
      <c r="AB64" s="30">
        <v>531.58013626221316</v>
      </c>
      <c r="AC64" s="30">
        <v>84.462417666569252</v>
      </c>
      <c r="AD64" s="36">
        <v>164.3222661946335</v>
      </c>
      <c r="AE64" s="9" t="e">
        <v>#N/A</v>
      </c>
      <c r="AF64" s="9" t="e">
        <v>#N/A</v>
      </c>
      <c r="AG64" s="29" t="e">
        <v>#N/A</v>
      </c>
      <c r="AH64" s="37">
        <v>6.0620992317354387</v>
      </c>
    </row>
    <row r="65" spans="1:34">
      <c r="A65" s="9" t="s">
        <v>715</v>
      </c>
      <c r="B65" s="9" t="s">
        <v>690</v>
      </c>
      <c r="C65" s="9">
        <v>188.64535849113901</v>
      </c>
      <c r="D65" s="30">
        <v>77.45723993420593</v>
      </c>
      <c r="E65" s="30">
        <v>1.422047335261738</v>
      </c>
      <c r="F65" s="31"/>
      <c r="G65" s="9">
        <v>-1.178381252150748</v>
      </c>
      <c r="H65" s="29">
        <v>-27.57480377786732</v>
      </c>
      <c r="I65" s="32">
        <v>14850.959206833901</v>
      </c>
      <c r="J65" s="31">
        <v>13.53547638870778</v>
      </c>
      <c r="K65" s="33">
        <v>-2.1022775893824388</v>
      </c>
      <c r="L65" s="34">
        <v>-14.951118989555271</v>
      </c>
      <c r="M65" s="9">
        <v>62.767634184847672</v>
      </c>
      <c r="N65" s="29">
        <v>40.135598547488051</v>
      </c>
      <c r="O65" s="35">
        <v>0.30042467999488592</v>
      </c>
      <c r="P65" s="31">
        <v>18.063338855529441</v>
      </c>
      <c r="Q65" s="33">
        <v>3.2921465773816189E-2</v>
      </c>
      <c r="R65" s="31">
        <v>6.1380478159004221</v>
      </c>
      <c r="S65" s="34">
        <v>-3.4971306275635942E-3</v>
      </c>
      <c r="T65" s="9" t="e">
        <v>#N/A</v>
      </c>
      <c r="U65" s="29" t="e">
        <v>#N/A</v>
      </c>
      <c r="V65" s="30">
        <v>3722.8526274458281</v>
      </c>
      <c r="W65" s="30">
        <v>346.54569388844612</v>
      </c>
      <c r="X65" s="30">
        <v>346.54569388844612</v>
      </c>
      <c r="Y65" s="30">
        <v>206.5359699109089</v>
      </c>
      <c r="Z65" s="30">
        <v>25.02988168235175</v>
      </c>
      <c r="AA65" s="30">
        <v>63.261850672034839</v>
      </c>
      <c r="AB65" s="30">
        <v>167.30919698170189</v>
      </c>
      <c r="AC65" s="30">
        <v>62.20990928788239</v>
      </c>
      <c r="AD65" s="36">
        <v>79.235849044227692</v>
      </c>
      <c r="AE65" s="9" t="e">
        <v>#N/A</v>
      </c>
      <c r="AF65" s="9" t="e">
        <v>#N/A</v>
      </c>
      <c r="AG65" s="29" t="e">
        <v>#N/A</v>
      </c>
      <c r="AH65" s="37">
        <v>5.5477879620663089</v>
      </c>
    </row>
    <row r="66" spans="1:34">
      <c r="A66" s="9" t="s">
        <v>716</v>
      </c>
      <c r="B66" s="9" t="s">
        <v>690</v>
      </c>
      <c r="C66" s="9">
        <v>302.81028715206918</v>
      </c>
      <c r="D66" s="30">
        <v>79.444145266316553</v>
      </c>
      <c r="E66" s="30">
        <v>1.547276390970548</v>
      </c>
      <c r="F66" s="31"/>
      <c r="G66" s="9">
        <v>-1.060835873925192</v>
      </c>
      <c r="H66" s="29">
        <v>-31.12613238156499</v>
      </c>
      <c r="I66" s="32">
        <v>-32819.289331159802</v>
      </c>
      <c r="J66" s="31">
        <v>-13.672741027481679</v>
      </c>
      <c r="K66" s="33">
        <v>5.1047685366620357</v>
      </c>
      <c r="L66" s="34">
        <v>14.50759362721598</v>
      </c>
      <c r="M66" s="9">
        <v>-19.730399221239342</v>
      </c>
      <c r="N66" s="29">
        <v>-103.50803237267181</v>
      </c>
      <c r="O66" s="35">
        <v>0.32086438184519278</v>
      </c>
      <c r="P66" s="31">
        <v>17.283016269515372</v>
      </c>
      <c r="Q66" s="33">
        <v>3.0811026557898469E-2</v>
      </c>
      <c r="R66" s="31">
        <v>5.8753095008246614</v>
      </c>
      <c r="S66" s="34">
        <v>4.1606884151323083E-2</v>
      </c>
      <c r="T66" s="9" t="e">
        <v>#N/A</v>
      </c>
      <c r="U66" s="29" t="e">
        <v>#N/A</v>
      </c>
      <c r="V66" s="30">
        <v>3751.3836896788539</v>
      </c>
      <c r="W66" s="30">
        <v>295.50039198844308</v>
      </c>
      <c r="X66" s="30">
        <v>295.50039198844308</v>
      </c>
      <c r="Y66" s="30">
        <v>193.7847093185575</v>
      </c>
      <c r="Z66" s="30">
        <v>22.538386356215781</v>
      </c>
      <c r="AA66" s="30">
        <v>59.120700221571717</v>
      </c>
      <c r="AB66" s="30">
        <v>193.55927886408529</v>
      </c>
      <c r="AC66" s="30">
        <v>66.351665603870714</v>
      </c>
      <c r="AD66" s="36">
        <v>85.99487052444087</v>
      </c>
      <c r="AE66" s="9" t="e">
        <v>#N/A</v>
      </c>
      <c r="AF66" s="9" t="e">
        <v>#N/A</v>
      </c>
      <c r="AG66" s="29" t="e">
        <v>#N/A</v>
      </c>
      <c r="AH66" s="37">
        <v>5.1656861933828697</v>
      </c>
    </row>
    <row r="67" spans="1:34">
      <c r="A67" s="9" t="s">
        <v>717</v>
      </c>
      <c r="B67" s="9" t="s">
        <v>690</v>
      </c>
      <c r="C67" s="9">
        <v>152.53477201324901</v>
      </c>
      <c r="D67" s="30">
        <v>51.92727966270472</v>
      </c>
      <c r="E67" s="30">
        <v>0.86032183184719224</v>
      </c>
      <c r="F67" s="31"/>
      <c r="G67" s="9">
        <v>-0.56728932486892492</v>
      </c>
      <c r="H67" s="29">
        <v>-38.593474896368988</v>
      </c>
      <c r="I67" s="32">
        <v>14126.603084898259</v>
      </c>
      <c r="J67" s="31">
        <v>12.815378205579879</v>
      </c>
      <c r="K67" s="33">
        <v>-1.9751629630848739</v>
      </c>
      <c r="L67" s="34">
        <v>-14.2664110348591</v>
      </c>
      <c r="M67" s="9">
        <v>9.5675065164910791</v>
      </c>
      <c r="N67" s="29">
        <v>108.65821543877441</v>
      </c>
      <c r="O67" s="35">
        <v>1.4949910924136171E-2</v>
      </c>
      <c r="P67" s="31">
        <v>143.38146330734759</v>
      </c>
      <c r="Q67" s="33">
        <v>3.8721965530968419E-2</v>
      </c>
      <c r="R67" s="31">
        <v>6.7224923899593056</v>
      </c>
      <c r="S67" s="34">
        <v>0.10073850973452581</v>
      </c>
      <c r="T67" s="9" t="e">
        <v>#N/A</v>
      </c>
      <c r="U67" s="29" t="e">
        <v>#N/A</v>
      </c>
      <c r="V67" s="30">
        <v>3771.1700869232632</v>
      </c>
      <c r="W67" s="30">
        <v>548.75377750420546</v>
      </c>
      <c r="X67" s="30">
        <v>548.75377750420546</v>
      </c>
      <c r="Y67" s="30">
        <v>241.2089058644379</v>
      </c>
      <c r="Z67" s="30">
        <v>31.87561419467913</v>
      </c>
      <c r="AA67" s="30">
        <v>74.700024074701261</v>
      </c>
      <c r="AB67" s="30">
        <v>-16.78018257600651</v>
      </c>
      <c r="AC67" s="30">
        <v>0.64938099663092075</v>
      </c>
      <c r="AD67" s="36">
        <v>0.65257988008571866</v>
      </c>
      <c r="AE67" s="9" t="e">
        <v>#N/A</v>
      </c>
      <c r="AF67" s="9" t="e">
        <v>#N/A</v>
      </c>
      <c r="AG67" s="29" t="e">
        <v>#N/A</v>
      </c>
      <c r="AH67" s="37">
        <v>6.3961290608674179</v>
      </c>
    </row>
    <row r="68" spans="1:34">
      <c r="A68" s="9" t="s">
        <v>718</v>
      </c>
      <c r="B68" s="9" t="s">
        <v>690</v>
      </c>
      <c r="C68" s="9">
        <v>23.047975710330739</v>
      </c>
      <c r="D68" s="30">
        <v>64.104183046893951</v>
      </c>
      <c r="E68" s="30">
        <v>1.20642134079832</v>
      </c>
      <c r="F68" s="31"/>
      <c r="G68" s="9">
        <v>-1.4287546409120391</v>
      </c>
      <c r="H68" s="29">
        <v>-19.891863811873002</v>
      </c>
      <c r="I68" s="32">
        <v>-3794.8244312366041</v>
      </c>
      <c r="J68" s="31">
        <v>-14.828137523888749</v>
      </c>
      <c r="K68" s="33">
        <v>-4.7015816639267346E-3</v>
      </c>
      <c r="L68" s="34">
        <v>-367.1770865755816</v>
      </c>
      <c r="M68" s="9">
        <v>2.552680579668035E-2</v>
      </c>
      <c r="N68" s="29">
        <v>61.832324657526662</v>
      </c>
      <c r="O68" s="35">
        <v>0.12979639380747129</v>
      </c>
      <c r="P68" s="31">
        <v>29.200342289004549</v>
      </c>
      <c r="Q68" s="33">
        <v>3.3885236714841172E-2</v>
      </c>
      <c r="R68" s="31">
        <v>6.1305794838347536</v>
      </c>
      <c r="S68" s="34">
        <v>4.2919922862713691E-2</v>
      </c>
      <c r="T68" s="9" t="e">
        <v>#N/A</v>
      </c>
      <c r="U68" s="29" t="e">
        <v>#N/A</v>
      </c>
      <c r="V68" s="30">
        <v>3912.2394928763251</v>
      </c>
      <c r="W68" s="30">
        <v>459.34164828235788</v>
      </c>
      <c r="X68" s="30">
        <v>459.34164828235788</v>
      </c>
      <c r="Y68" s="30">
        <v>215.53534020142359</v>
      </c>
      <c r="Z68" s="30">
        <v>26.351418780963211</v>
      </c>
      <c r="AA68" s="30">
        <v>66.67030121311987</v>
      </c>
      <c r="AB68" s="30">
        <v>56.45998560396194</v>
      </c>
      <c r="AC68" s="30">
        <v>35.189569675968812</v>
      </c>
      <c r="AD68" s="36">
        <v>39.155808542965588</v>
      </c>
      <c r="AE68" s="9" t="e">
        <v>#N/A</v>
      </c>
      <c r="AF68" s="9" t="e">
        <v>#N/A</v>
      </c>
      <c r="AG68" s="29" t="e">
        <v>#N/A</v>
      </c>
      <c r="AH68" s="37">
        <v>5.5092573088606978</v>
      </c>
    </row>
    <row r="69" spans="1:34">
      <c r="D69" s="30"/>
      <c r="E69" s="30"/>
      <c r="F69" s="31"/>
      <c r="H69" s="29"/>
      <c r="I69" s="32"/>
      <c r="J69" s="31"/>
      <c r="K69" s="33"/>
      <c r="L69" s="34"/>
      <c r="N69" s="29"/>
      <c r="O69" s="35"/>
      <c r="P69" s="31"/>
      <c r="Q69" s="33"/>
      <c r="R69" s="31"/>
      <c r="S69" s="34"/>
      <c r="U69" s="29"/>
      <c r="V69" s="30"/>
      <c r="W69" s="30"/>
      <c r="X69" s="30"/>
      <c r="Y69" s="30"/>
      <c r="Z69" s="30"/>
      <c r="AA69" s="30"/>
      <c r="AB69" s="30"/>
      <c r="AC69" s="30"/>
      <c r="AD69" s="36"/>
      <c r="AG69" s="29"/>
      <c r="AH69" s="37"/>
    </row>
    <row r="70" spans="1:34">
      <c r="D70" s="30"/>
      <c r="E70" s="30"/>
      <c r="F70" s="31"/>
      <c r="H70" s="29"/>
      <c r="I70" s="32"/>
      <c r="J70" s="31"/>
      <c r="K70" s="33"/>
      <c r="L70" s="34"/>
      <c r="N70" s="29"/>
      <c r="O70" s="35"/>
      <c r="P70" s="31"/>
      <c r="Q70" s="33"/>
      <c r="R70" s="31"/>
      <c r="S70" s="34"/>
      <c r="U70" s="29"/>
      <c r="V70" s="30"/>
      <c r="W70" s="30"/>
      <c r="X70" s="30"/>
      <c r="Y70" s="30"/>
      <c r="Z70" s="30"/>
      <c r="AA70" s="30"/>
      <c r="AB70" s="30"/>
      <c r="AC70" s="30"/>
      <c r="AD70" s="36"/>
      <c r="AG70" s="29"/>
      <c r="AH70" s="37"/>
    </row>
    <row r="71" spans="1:34" ht="20.25">
      <c r="A71" s="10" t="s">
        <v>644</v>
      </c>
      <c r="D71" s="30"/>
      <c r="E71" s="30"/>
      <c r="F71" s="31"/>
      <c r="H71" s="29"/>
      <c r="I71" s="32"/>
      <c r="J71" s="31"/>
      <c r="K71" s="33"/>
      <c r="L71" s="34"/>
      <c r="N71" s="29"/>
      <c r="O71" s="35"/>
      <c r="P71" s="31"/>
      <c r="Q71" s="33"/>
      <c r="R71" s="31"/>
      <c r="S71" s="34"/>
      <c r="U71" s="29"/>
      <c r="V71" s="30"/>
      <c r="W71" s="30"/>
      <c r="X71" s="30"/>
      <c r="Y71" s="30"/>
      <c r="Z71" s="30"/>
      <c r="AA71" s="30"/>
      <c r="AB71" s="30"/>
      <c r="AC71" s="30"/>
      <c r="AD71" s="36"/>
      <c r="AG71" s="29"/>
      <c r="AH71" s="37"/>
    </row>
    <row r="72" spans="1:34">
      <c r="A72" s="9" t="s">
        <v>719</v>
      </c>
      <c r="B72" s="9" t="s">
        <v>643</v>
      </c>
      <c r="C72" s="9">
        <v>290717.17761185073</v>
      </c>
      <c r="D72" s="30">
        <v>43.625946817069689</v>
      </c>
      <c r="E72" s="30">
        <v>9.2094753293046914</v>
      </c>
      <c r="F72" s="31"/>
      <c r="G72" s="9">
        <v>0.16871757926689659</v>
      </c>
      <c r="H72" s="29">
        <v>92.431985729767717</v>
      </c>
      <c r="I72" s="32">
        <v>4806.8485281747617</v>
      </c>
      <c r="J72" s="31">
        <v>8.9065981612703808</v>
      </c>
      <c r="K72" s="33">
        <v>25.53148244289612</v>
      </c>
      <c r="L72" s="34">
        <v>24.194850140052012</v>
      </c>
      <c r="M72" s="9">
        <v>61.363505970717377</v>
      </c>
      <c r="N72" s="29">
        <v>35.842805566453258</v>
      </c>
      <c r="O72" s="35">
        <v>0.98738190258697422</v>
      </c>
      <c r="P72" s="31">
        <v>14.529815398012291</v>
      </c>
      <c r="Q72" s="33">
        <v>3.2321355453445118E-2</v>
      </c>
      <c r="R72" s="31">
        <v>8.1825592950850545</v>
      </c>
      <c r="S72" s="34">
        <v>-6.8240774463995832E-2</v>
      </c>
      <c r="T72" s="9" t="e">
        <v>#N/A</v>
      </c>
      <c r="U72" s="29" t="e">
        <v>#N/A</v>
      </c>
      <c r="V72" s="30">
        <v>4315.316120102988</v>
      </c>
      <c r="W72" s="30">
        <v>76.595700078574183</v>
      </c>
      <c r="X72" s="30">
        <v>76.595700078574183</v>
      </c>
      <c r="Y72" s="30">
        <v>201.20784700519411</v>
      </c>
      <c r="Z72" s="30">
        <v>32.51579523797006</v>
      </c>
      <c r="AA72" s="30">
        <v>65.290318792557741</v>
      </c>
      <c r="AB72" s="30">
        <v>425.07227652809758</v>
      </c>
      <c r="AC72" s="30">
        <v>111.7410610548297</v>
      </c>
      <c r="AD72" s="36">
        <v>156.50732677998539</v>
      </c>
      <c r="AE72" s="9" t="e">
        <v>#N/A</v>
      </c>
      <c r="AF72" s="9" t="e">
        <v>#N/A</v>
      </c>
      <c r="AG72" s="29" t="e">
        <v>#N/A</v>
      </c>
      <c r="AH72" s="37">
        <v>4.6626444368203588</v>
      </c>
    </row>
    <row r="73" spans="1:34">
      <c r="A73" s="9" t="s">
        <v>720</v>
      </c>
      <c r="B73" s="9" t="s">
        <v>643</v>
      </c>
      <c r="C73" s="9">
        <v>282.87300260662431</v>
      </c>
      <c r="D73" s="30">
        <v>62.288077162046918</v>
      </c>
      <c r="E73" s="30">
        <v>6.229857633898944</v>
      </c>
      <c r="F73" s="31"/>
      <c r="G73" s="9">
        <v>0.36875086951198532</v>
      </c>
      <c r="H73" s="29">
        <v>56.196200592566633</v>
      </c>
      <c r="I73" s="32">
        <v>-1402.36640758301</v>
      </c>
      <c r="J73" s="31">
        <v>-14.35125387973553</v>
      </c>
      <c r="K73" s="33">
        <v>-17.969049603926919</v>
      </c>
      <c r="L73" s="34">
        <v>-26.40586668547007</v>
      </c>
      <c r="M73" s="9">
        <v>-64.881601555457493</v>
      </c>
      <c r="N73" s="29">
        <v>-19.845542643636371</v>
      </c>
      <c r="O73" s="35">
        <v>2.6886578400416532</v>
      </c>
      <c r="P73" s="31">
        <v>9.3979117959311704</v>
      </c>
      <c r="Q73" s="33">
        <v>4.8224238544877972E-2</v>
      </c>
      <c r="R73" s="31">
        <v>6.701935143455322</v>
      </c>
      <c r="S73" s="34">
        <v>7.7806448285635918E-2</v>
      </c>
      <c r="T73" s="9" t="e">
        <v>#N/A</v>
      </c>
      <c r="U73" s="29" t="e">
        <v>#N/A</v>
      </c>
      <c r="V73" s="30">
        <v>3993.4040844486981</v>
      </c>
      <c r="W73" s="30">
        <v>197.15740332635701</v>
      </c>
      <c r="X73" s="30">
        <v>197.15740332635701</v>
      </c>
      <c r="Y73" s="30">
        <v>302.76099539745968</v>
      </c>
      <c r="Z73" s="30">
        <v>40.185180754608098</v>
      </c>
      <c r="AA73" s="30">
        <v>94.40948667140411</v>
      </c>
      <c r="AB73" s="30">
        <v>881.5655264074145</v>
      </c>
      <c r="AC73" s="30">
        <v>142.60272265447449</v>
      </c>
      <c r="AD73" s="36">
        <v>259.0071696934512</v>
      </c>
      <c r="AE73" s="9" t="e">
        <v>#N/A</v>
      </c>
      <c r="AF73" s="9" t="e">
        <v>#N/A</v>
      </c>
      <c r="AG73" s="29" t="e">
        <v>#N/A</v>
      </c>
      <c r="AH73" s="37">
        <v>7.5815266623401767</v>
      </c>
    </row>
    <row r="74" spans="1:34">
      <c r="A74" s="9" t="s">
        <v>721</v>
      </c>
      <c r="B74" s="9" t="s">
        <v>643</v>
      </c>
      <c r="C74" s="9">
        <v>390.92580048700529</v>
      </c>
      <c r="D74" s="30">
        <v>268.91396768674957</v>
      </c>
      <c r="E74" s="30">
        <v>28.795015498443071</v>
      </c>
      <c r="F74" s="31"/>
      <c r="G74" s="9">
        <v>1.4120744169339821</v>
      </c>
      <c r="H74" s="29">
        <v>45.871484229676298</v>
      </c>
      <c r="I74" s="32">
        <v>41.054905716031968</v>
      </c>
      <c r="J74" s="31">
        <v>5.3429501149064134</v>
      </c>
      <c r="K74" s="33">
        <v>9.8861015156202478E-2</v>
      </c>
      <c r="L74" s="34">
        <v>11.16561948308186</v>
      </c>
      <c r="M74" s="9">
        <v>-0.31186730207462082</v>
      </c>
      <c r="N74" s="29">
        <v>-121.73254116796291</v>
      </c>
      <c r="O74" s="35">
        <v>0.30335718307491982</v>
      </c>
      <c r="P74" s="31">
        <v>9.2592210350947468</v>
      </c>
      <c r="Q74" s="33">
        <v>3.1836089648891987E-2</v>
      </c>
      <c r="R74" s="31">
        <v>3.4365147150737871</v>
      </c>
      <c r="S74" s="34">
        <v>-8.8802540386770351E-2</v>
      </c>
      <c r="T74" s="9" t="e">
        <v>#N/A</v>
      </c>
      <c r="U74" s="29" t="e">
        <v>#N/A</v>
      </c>
      <c r="V74" s="30">
        <v>2643.3019697171412</v>
      </c>
      <c r="W74" s="30">
        <v>222.67276651739769</v>
      </c>
      <c r="X74" s="30">
        <v>222.67276651739769</v>
      </c>
      <c r="Y74" s="30">
        <v>201.35804958239811</v>
      </c>
      <c r="Z74" s="30">
        <v>13.631808521070941</v>
      </c>
      <c r="AA74" s="30">
        <v>58.137779314856672</v>
      </c>
      <c r="AB74" s="30">
        <v>237.7153041126264</v>
      </c>
      <c r="AC74" s="30">
        <v>41.880223948640356</v>
      </c>
      <c r="AD74" s="36">
        <v>76.862128934067229</v>
      </c>
      <c r="AE74" s="9" t="e">
        <v>#N/A</v>
      </c>
      <c r="AF74" s="9" t="e">
        <v>#N/A</v>
      </c>
      <c r="AG74" s="29" t="e">
        <v>#N/A</v>
      </c>
      <c r="AH74" s="37">
        <v>7.6176710753915646</v>
      </c>
    </row>
    <row r="75" spans="1:34">
      <c r="A75" s="9" t="s">
        <v>722</v>
      </c>
      <c r="B75" s="9" t="s">
        <v>643</v>
      </c>
      <c r="C75" s="9">
        <v>-123962.5253881992</v>
      </c>
      <c r="D75" s="30">
        <v>114.44383795990031</v>
      </c>
      <c r="E75" s="30">
        <v>6.5736512280273054</v>
      </c>
      <c r="F75" s="31"/>
      <c r="G75" s="9">
        <v>0.42197844808761398</v>
      </c>
      <c r="H75" s="29">
        <v>79.704803611030613</v>
      </c>
      <c r="I75" s="32">
        <v>-991.59055666587938</v>
      </c>
      <c r="J75" s="31">
        <v>-23.189902868136581</v>
      </c>
      <c r="K75" s="33">
        <v>6.2152186455390453E-2</v>
      </c>
      <c r="L75" s="34">
        <v>22.674167258085699</v>
      </c>
      <c r="M75" s="9">
        <v>-2.1820719241583162</v>
      </c>
      <c r="N75" s="29">
        <v>-92.16837064228497</v>
      </c>
      <c r="O75" s="35">
        <v>0.14277092394922489</v>
      </c>
      <c r="P75" s="31">
        <v>21.93696324229693</v>
      </c>
      <c r="Q75" s="33">
        <v>3.3637645811649831E-2</v>
      </c>
      <c r="R75" s="31">
        <v>5.0860073972983946</v>
      </c>
      <c r="S75" s="34">
        <v>0.1680267013518594</v>
      </c>
      <c r="T75" s="9" t="e">
        <v>#N/A</v>
      </c>
      <c r="U75" s="29" t="e">
        <v>#N/A</v>
      </c>
      <c r="V75" s="30">
        <v>2560.1875130574908</v>
      </c>
      <c r="W75" s="30">
        <v>245.74255811353129</v>
      </c>
      <c r="X75" s="30">
        <v>245.74255811353129</v>
      </c>
      <c r="Y75" s="30">
        <v>214.17610644217081</v>
      </c>
      <c r="Z75" s="30">
        <v>21.76532510204575</v>
      </c>
      <c r="AA75" s="30">
        <v>64.740838011945556</v>
      </c>
      <c r="AB75" s="30">
        <v>90.016337968792953</v>
      </c>
      <c r="AC75" s="30">
        <v>39.724622594692448</v>
      </c>
      <c r="AD75" s="36">
        <v>47.369313441475093</v>
      </c>
      <c r="AE75" s="9" t="e">
        <v>#N/A</v>
      </c>
      <c r="AF75" s="9" t="e">
        <v>#N/A</v>
      </c>
      <c r="AG75" s="29" t="e">
        <v>#N/A</v>
      </c>
      <c r="AH75" s="37">
        <v>8.3656413973518706</v>
      </c>
    </row>
    <row r="76" spans="1:34">
      <c r="A76" s="9" t="s">
        <v>723</v>
      </c>
      <c r="B76" s="9" t="s">
        <v>643</v>
      </c>
      <c r="C76" s="9">
        <v>349.72335763626302</v>
      </c>
      <c r="D76" s="30">
        <v>34.109409585602663</v>
      </c>
      <c r="E76" s="30">
        <v>1.827469693070769</v>
      </c>
      <c r="F76" s="31"/>
      <c r="G76" s="9">
        <v>-4.7955118507238409E-2</v>
      </c>
      <c r="H76" s="29">
        <v>-288.79039271709689</v>
      </c>
      <c r="I76" s="32">
        <v>9986.7726185944903</v>
      </c>
      <c r="J76" s="31">
        <v>8.1275271678759307</v>
      </c>
      <c r="K76" s="33">
        <v>30.559655598688131</v>
      </c>
      <c r="L76" s="34">
        <v>30.84512596147502</v>
      </c>
      <c r="M76" s="9">
        <v>54.347376977373187</v>
      </c>
      <c r="N76" s="29">
        <v>37.031138164875031</v>
      </c>
      <c r="O76" s="35">
        <v>0.43897687927364848</v>
      </c>
      <c r="P76" s="31">
        <v>21.567075745710579</v>
      </c>
      <c r="Q76" s="33">
        <v>2.881252716002634E-2</v>
      </c>
      <c r="R76" s="31">
        <v>8.3524709456131383</v>
      </c>
      <c r="S76" s="34">
        <v>-7.2155552335015014E-2</v>
      </c>
      <c r="T76" s="9" t="e">
        <v>#N/A</v>
      </c>
      <c r="U76" s="29" t="e">
        <v>#N/A</v>
      </c>
      <c r="V76" s="30">
        <v>4003.2292036077561</v>
      </c>
      <c r="W76" s="30">
        <v>555.91765473126452</v>
      </c>
      <c r="X76" s="30">
        <v>555.91765473126452</v>
      </c>
      <c r="Y76" s="30">
        <v>179.891202747211</v>
      </c>
      <c r="Z76" s="30">
        <v>29.74977408355727</v>
      </c>
      <c r="AA76" s="30">
        <v>58.824796734191139</v>
      </c>
      <c r="AB76" s="30">
        <v>172.51453039941859</v>
      </c>
      <c r="AC76" s="30">
        <v>75.744869222007239</v>
      </c>
      <c r="AD76" s="36">
        <v>90.783780604455004</v>
      </c>
      <c r="AE76" s="9" t="e">
        <v>#N/A</v>
      </c>
      <c r="AF76" s="9" t="e">
        <v>#N/A</v>
      </c>
      <c r="AG76" s="29" t="e">
        <v>#N/A</v>
      </c>
      <c r="AH76" s="37">
        <v>4.4936523390939227</v>
      </c>
    </row>
    <row r="77" spans="1:34">
      <c r="A77" s="9" t="s">
        <v>724</v>
      </c>
      <c r="B77" s="9" t="s">
        <v>643</v>
      </c>
      <c r="C77" s="9">
        <v>-70380.642750899657</v>
      </c>
      <c r="D77" s="30">
        <v>133.7409979952092</v>
      </c>
      <c r="E77" s="30">
        <v>-13.4655272620835</v>
      </c>
      <c r="F77" s="31"/>
      <c r="G77" s="9">
        <v>-0.2360604584868885</v>
      </c>
      <c r="H77" s="29">
        <v>-164.53911459337431</v>
      </c>
      <c r="I77" s="32">
        <v>-192.2881920138457</v>
      </c>
      <c r="J77" s="31">
        <v>-67.812065377758998</v>
      </c>
      <c r="K77" s="33">
        <v>0.1107248680631378</v>
      </c>
      <c r="L77" s="34">
        <v>12.705979849515289</v>
      </c>
      <c r="M77" s="9">
        <v>-4.8694434962517557</v>
      </c>
      <c r="N77" s="29">
        <v>-59.16311740301758</v>
      </c>
      <c r="O77" s="35">
        <v>0.31799813193372212</v>
      </c>
      <c r="P77" s="31">
        <v>13.23003445067066</v>
      </c>
      <c r="Q77" s="33">
        <v>3.2827042303718003E-2</v>
      </c>
      <c r="R77" s="31">
        <v>4.4488441404269352</v>
      </c>
      <c r="S77" s="34">
        <v>0.1201949698517806</v>
      </c>
      <c r="T77" s="9" t="e">
        <v>#N/A</v>
      </c>
      <c r="U77" s="29" t="e">
        <v>#N/A</v>
      </c>
      <c r="V77" s="30">
        <v>3414.5468135785541</v>
      </c>
      <c r="W77" s="30">
        <v>219.04624327332141</v>
      </c>
      <c r="X77" s="30">
        <v>219.04624327332141</v>
      </c>
      <c r="Y77" s="30">
        <v>207.02498887820369</v>
      </c>
      <c r="Z77" s="30">
        <v>18.160872187329201</v>
      </c>
      <c r="AA77" s="30">
        <v>60.930646577370517</v>
      </c>
      <c r="AB77" s="30">
        <v>216.94891969011891</v>
      </c>
      <c r="AC77" s="30">
        <v>55.295822171033151</v>
      </c>
      <c r="AD77" s="36">
        <v>81.267989991527699</v>
      </c>
      <c r="AE77" s="9" t="e">
        <v>#N/A</v>
      </c>
      <c r="AF77" s="9" t="e">
        <v>#N/A</v>
      </c>
      <c r="AG77" s="29" t="e">
        <v>#N/A</v>
      </c>
      <c r="AH77" s="37">
        <v>6.0630297424809632</v>
      </c>
    </row>
    <row r="78" spans="1:34">
      <c r="A78" s="9" t="s">
        <v>725</v>
      </c>
      <c r="B78" s="9" t="s">
        <v>643</v>
      </c>
      <c r="C78" s="9">
        <v>-1040491.704969416</v>
      </c>
      <c r="D78" s="30">
        <v>25.334337777670349</v>
      </c>
      <c r="E78" s="30">
        <v>-1.916845862418209</v>
      </c>
      <c r="F78" s="31"/>
      <c r="G78" s="9">
        <v>1.326370054568685E-2</v>
      </c>
      <c r="H78" s="29">
        <v>803.63970551129046</v>
      </c>
      <c r="I78" s="32">
        <v>-10767.142721029781</v>
      </c>
      <c r="J78" s="31">
        <v>-11.16880292610989</v>
      </c>
      <c r="K78" s="33">
        <v>-4.5723982776163492</v>
      </c>
      <c r="L78" s="34">
        <v>-57.85608436060172</v>
      </c>
      <c r="M78" s="9">
        <v>-94.978765456124236</v>
      </c>
      <c r="N78" s="29">
        <v>-39.806282429591079</v>
      </c>
      <c r="O78" s="35">
        <v>0.20180400710170249</v>
      </c>
      <c r="P78" s="31">
        <v>34.053851204842388</v>
      </c>
      <c r="Q78" s="33">
        <v>2.6545503307531991E-2</v>
      </c>
      <c r="R78" s="31">
        <v>9.5873486489805444</v>
      </c>
      <c r="S78" s="34">
        <v>-3.7790184959197268E-2</v>
      </c>
      <c r="T78" s="9" t="e">
        <v>#N/A</v>
      </c>
      <c r="U78" s="29" t="e">
        <v>#N/A</v>
      </c>
      <c r="V78" s="30">
        <v>3105.126034419141</v>
      </c>
      <c r="W78" s="30">
        <v>613.34030961800522</v>
      </c>
      <c r="X78" s="30">
        <v>613.34030961800522</v>
      </c>
      <c r="Y78" s="30">
        <v>169.3568833948616</v>
      </c>
      <c r="Z78" s="30">
        <v>32.395374687567632</v>
      </c>
      <c r="AA78" s="30">
        <v>58.027311395959927</v>
      </c>
      <c r="AB78" s="30">
        <v>38.335264120390534</v>
      </c>
      <c r="AC78" s="30">
        <v>36.106965945040017</v>
      </c>
      <c r="AD78" s="36">
        <v>39.140433078338567</v>
      </c>
      <c r="AE78" s="9" t="e">
        <v>#N/A</v>
      </c>
      <c r="AF78" s="9" t="e">
        <v>#N/A</v>
      </c>
      <c r="AG78" s="29" t="e">
        <v>#N/A</v>
      </c>
      <c r="AH78" s="37">
        <v>5.4541065811050817</v>
      </c>
    </row>
    <row r="79" spans="1:34">
      <c r="A79" s="9" t="s">
        <v>726</v>
      </c>
      <c r="B79" s="9" t="s">
        <v>643</v>
      </c>
      <c r="C79" s="9">
        <v>-122973.3665971267</v>
      </c>
      <c r="D79" s="30">
        <v>31.954813072161201</v>
      </c>
      <c r="E79" s="30">
        <v>-2.0341080582444309</v>
      </c>
      <c r="F79" s="31"/>
      <c r="G79" s="9">
        <v>8.1675940714006176E-2</v>
      </c>
      <c r="H79" s="29">
        <v>162.17012340483771</v>
      </c>
      <c r="I79" s="32">
        <v>-849.78245022774661</v>
      </c>
      <c r="J79" s="31">
        <v>-8.3181397372408448</v>
      </c>
      <c r="K79" s="33">
        <v>0.13873349171795529</v>
      </c>
      <c r="L79" s="34">
        <v>10.135084704680651</v>
      </c>
      <c r="M79" s="9">
        <v>-7.5254965095444568</v>
      </c>
      <c r="N79" s="29">
        <v>-40.780771221101404</v>
      </c>
      <c r="O79" s="35">
        <v>0.15876085428844491</v>
      </c>
      <c r="P79" s="31">
        <v>33.686176848657993</v>
      </c>
      <c r="Q79" s="33">
        <v>2.7930862803922912E-2</v>
      </c>
      <c r="R79" s="31">
        <v>9.4522336549578494</v>
      </c>
      <c r="S79" s="34">
        <v>4.3650917914020683E-2</v>
      </c>
      <c r="T79" s="9" t="e">
        <v>#N/A</v>
      </c>
      <c r="U79" s="29" t="e">
        <v>#N/A</v>
      </c>
      <c r="V79" s="30">
        <v>2795.1065116993332</v>
      </c>
      <c r="W79" s="30">
        <v>134.06476855527811</v>
      </c>
      <c r="X79" s="30">
        <v>134.06476855527811</v>
      </c>
      <c r="Y79" s="30">
        <v>173.7171292273606</v>
      </c>
      <c r="Z79" s="30">
        <v>32.570922915404878</v>
      </c>
      <c r="AA79" s="30">
        <v>58.917060012326033</v>
      </c>
      <c r="AB79" s="30">
        <v>46.827984337136229</v>
      </c>
      <c r="AC79" s="30">
        <v>43.112641228182483</v>
      </c>
      <c r="AD79" s="36">
        <v>46.811010162447637</v>
      </c>
      <c r="AE79" s="9" t="e">
        <v>#N/A</v>
      </c>
      <c r="AF79" s="9" t="e">
        <v>#N/A</v>
      </c>
      <c r="AG79" s="29" t="e">
        <v>#N/A</v>
      </c>
      <c r="AH79" s="37">
        <v>6.2150450617978894</v>
      </c>
    </row>
    <row r="80" spans="1:34">
      <c r="A80" s="9" t="s">
        <v>727</v>
      </c>
      <c r="B80" s="9" t="s">
        <v>643</v>
      </c>
      <c r="C80" s="9">
        <v>309.11154790485159</v>
      </c>
      <c r="D80" s="30">
        <v>157.60360187910339</v>
      </c>
      <c r="E80" s="30">
        <v>-15.536709812539179</v>
      </c>
      <c r="F80" s="31"/>
      <c r="G80" s="9">
        <v>0.93314565426127538</v>
      </c>
      <c r="H80" s="29">
        <v>51.407952909971698</v>
      </c>
      <c r="I80" s="32">
        <v>-16.885531165289791</v>
      </c>
      <c r="J80" s="31">
        <v>-199.54236479104239</v>
      </c>
      <c r="K80" s="33">
        <v>0.12181313503893131</v>
      </c>
      <c r="L80" s="34">
        <v>18.348717527237589</v>
      </c>
      <c r="M80" s="9">
        <v>-0.25754863923292282</v>
      </c>
      <c r="N80" s="29">
        <v>-183.35899864780609</v>
      </c>
      <c r="O80" s="35">
        <v>0.21150786835280891</v>
      </c>
      <c r="P80" s="31">
        <v>16.40274246567342</v>
      </c>
      <c r="Q80" s="33">
        <v>3.172132521270677E-2</v>
      </c>
      <c r="R80" s="31">
        <v>4.7005299227361697</v>
      </c>
      <c r="S80" s="34">
        <v>1.6497281563905709E-2</v>
      </c>
      <c r="T80" s="9" t="e">
        <v>#N/A</v>
      </c>
      <c r="U80" s="29" t="e">
        <v>#N/A</v>
      </c>
      <c r="V80" s="30">
        <v>2959.5533515254592</v>
      </c>
      <c r="W80" s="30">
        <v>334.02180532095161</v>
      </c>
      <c r="X80" s="30">
        <v>334.02180532095161</v>
      </c>
      <c r="Y80" s="30">
        <v>202.3537325834163</v>
      </c>
      <c r="Z80" s="30">
        <v>19.028563882445209</v>
      </c>
      <c r="AA80" s="30">
        <v>60.734871118164577</v>
      </c>
      <c r="AB80" s="30">
        <v>143.14439199451729</v>
      </c>
      <c r="AC80" s="30">
        <v>47.76079763388995</v>
      </c>
      <c r="AD80" s="36">
        <v>63.265453291510198</v>
      </c>
      <c r="AE80" s="9" t="e">
        <v>#N/A</v>
      </c>
      <c r="AF80" s="9" t="e">
        <v>#N/A</v>
      </c>
      <c r="AG80" s="29" t="e">
        <v>#N/A</v>
      </c>
      <c r="AH80" s="37">
        <v>6.8373064631227569</v>
      </c>
    </row>
    <row r="81" spans="1:34">
      <c r="A81" s="9" t="s">
        <v>728</v>
      </c>
      <c r="B81" s="9" t="s">
        <v>643</v>
      </c>
      <c r="C81" s="9">
        <v>466.49544826408533</v>
      </c>
      <c r="D81" s="30">
        <v>19.445764061489179</v>
      </c>
      <c r="E81" s="30">
        <v>-3.2951210844295389</v>
      </c>
      <c r="F81" s="31"/>
      <c r="G81" s="9">
        <v>5.179038956522454E-2</v>
      </c>
      <c r="H81" s="29">
        <v>173.05368202857571</v>
      </c>
      <c r="I81" s="32">
        <v>-1224.071805987526</v>
      </c>
      <c r="J81" s="31">
        <v>-6.2926046787238983</v>
      </c>
      <c r="K81" s="33">
        <v>-8.0946262307718904</v>
      </c>
      <c r="L81" s="34">
        <v>-34.37961959134541</v>
      </c>
      <c r="M81" s="9">
        <v>-20.14010311938981</v>
      </c>
      <c r="N81" s="29">
        <v>-31.026995579079749</v>
      </c>
      <c r="O81" s="35">
        <v>1.3163134470278</v>
      </c>
      <c r="P81" s="31">
        <v>24.941276094475619</v>
      </c>
      <c r="Q81" s="33">
        <v>4.0489488185601823E-2</v>
      </c>
      <c r="R81" s="31">
        <v>12.811161142310119</v>
      </c>
      <c r="S81" s="34">
        <v>-2.8447240016720641E-2</v>
      </c>
      <c r="T81" s="9" t="e">
        <v>#N/A</v>
      </c>
      <c r="U81" s="29" t="e">
        <v>#N/A</v>
      </c>
      <c r="V81" s="30">
        <v>4393.4416974776686</v>
      </c>
      <c r="W81" s="30">
        <v>304.4094028810066</v>
      </c>
      <c r="X81" s="30">
        <v>304.4094028810066</v>
      </c>
      <c r="Y81" s="30">
        <v>242.00011279306969</v>
      </c>
      <c r="Z81" s="30">
        <v>60.920132834276536</v>
      </c>
      <c r="AA81" s="30">
        <v>91.112356230871114</v>
      </c>
      <c r="AB81" s="30">
        <v>76.024956424320123</v>
      </c>
      <c r="AC81" s="30">
        <v>174.2530037041399</v>
      </c>
      <c r="AD81" s="36">
        <v>200.68565635120481</v>
      </c>
      <c r="AE81" s="9" t="e">
        <v>#N/A</v>
      </c>
      <c r="AF81" s="9" t="e">
        <v>#N/A</v>
      </c>
      <c r="AG81" s="29" t="e">
        <v>#N/A</v>
      </c>
      <c r="AH81" s="37">
        <v>5.5082126828268851</v>
      </c>
    </row>
    <row r="82" spans="1:34">
      <c r="A82" s="9" t="s">
        <v>729</v>
      </c>
      <c r="B82" s="9" t="s">
        <v>643</v>
      </c>
      <c r="C82" s="9">
        <v>526.1111405337316</v>
      </c>
      <c r="D82" s="30">
        <v>98.14447989724674</v>
      </c>
      <c r="E82" s="30">
        <v>52.037511596505361</v>
      </c>
      <c r="F82" s="31"/>
      <c r="G82" s="9">
        <v>-0.32846294029556211</v>
      </c>
      <c r="H82" s="29">
        <v>-137.0618986946283</v>
      </c>
      <c r="I82" s="32">
        <v>-2150.1693933464662</v>
      </c>
      <c r="J82" s="31">
        <v>-15.503136736844789</v>
      </c>
      <c r="K82" s="33">
        <v>0.4930741106714866</v>
      </c>
      <c r="L82" s="34">
        <v>11.82848038303778</v>
      </c>
      <c r="M82" s="9">
        <v>-5.0391810783397171</v>
      </c>
      <c r="N82" s="29">
        <v>-84.228800330973954</v>
      </c>
      <c r="O82" s="35">
        <v>0.16268894047998991</v>
      </c>
      <c r="P82" s="31">
        <v>29.93164089167086</v>
      </c>
      <c r="Q82" s="33">
        <v>2.6511437884073029E-2</v>
      </c>
      <c r="R82" s="31">
        <v>8.0926858063759006</v>
      </c>
      <c r="S82" s="34">
        <v>-2.4510126908664991E-2</v>
      </c>
      <c r="T82" s="9" t="e">
        <v>#N/A</v>
      </c>
      <c r="U82" s="29" t="e">
        <v>#N/A</v>
      </c>
      <c r="V82" s="30">
        <v>3134.7103432101321</v>
      </c>
      <c r="W82" s="30">
        <v>521.78401472916119</v>
      </c>
      <c r="X82" s="30">
        <v>521.78401472916119</v>
      </c>
      <c r="Y82" s="30">
        <v>175.1781984946748</v>
      </c>
      <c r="Z82" s="30">
        <v>29.016218703849841</v>
      </c>
      <c r="AA82" s="30">
        <v>58.750911423802648</v>
      </c>
      <c r="AB82" s="30">
        <v>90.143642363180177</v>
      </c>
      <c r="AC82" s="30">
        <v>50.440589190742948</v>
      </c>
      <c r="AD82" s="36">
        <v>55.864791948267907</v>
      </c>
      <c r="AE82" s="9" t="e">
        <v>#N/A</v>
      </c>
      <c r="AF82" s="9" t="e">
        <v>#N/A</v>
      </c>
      <c r="AG82" s="29" t="e">
        <v>#N/A</v>
      </c>
      <c r="AH82" s="37">
        <v>5.5883376553152857</v>
      </c>
    </row>
    <row r="83" spans="1:34" s="38" customFormat="1">
      <c r="A83" s="38" t="s">
        <v>730</v>
      </c>
      <c r="B83" s="38" t="s">
        <v>643</v>
      </c>
      <c r="C83" s="38">
        <v>930.51552521417091</v>
      </c>
      <c r="D83" s="39">
        <v>30.13264774955373</v>
      </c>
      <c r="E83" s="39">
        <v>15.52687895308418</v>
      </c>
      <c r="F83" s="40"/>
      <c r="G83" s="38">
        <v>8.9457766780697112E-2</v>
      </c>
      <c r="H83" s="41">
        <v>180.90808634019049</v>
      </c>
      <c r="I83" s="42">
        <v>-1321.8934041510599</v>
      </c>
      <c r="J83" s="40">
        <v>-17.072443164050689</v>
      </c>
      <c r="K83" s="43">
        <v>-4.8705257054458526</v>
      </c>
      <c r="L83" s="44">
        <v>-48.186827465167291</v>
      </c>
      <c r="M83" s="38">
        <v>-8.921443720636109</v>
      </c>
      <c r="N83" s="41">
        <v>-67.438681590922073</v>
      </c>
      <c r="O83" s="45">
        <v>1.740784462598612</v>
      </c>
      <c r="P83" s="40">
        <v>50.462379318687603</v>
      </c>
      <c r="Q83" s="43">
        <v>5.1308328418947557E-2</v>
      </c>
      <c r="R83" s="40">
        <v>27.927028422551771</v>
      </c>
      <c r="S83" s="44">
        <v>-0.9768773940138179</v>
      </c>
      <c r="T83" s="38" t="e">
        <v>#N/A</v>
      </c>
      <c r="U83" s="41" t="e">
        <v>#N/A</v>
      </c>
      <c r="V83" s="39">
        <v>3635.361453142179</v>
      </c>
      <c r="W83" s="39">
        <v>0.57919785932110834</v>
      </c>
      <c r="X83" s="39">
        <v>0.57919785932110834</v>
      </c>
      <c r="Y83" s="39">
        <v>196.9086545488471</v>
      </c>
      <c r="Z83" s="39">
        <v>84.615132498151894</v>
      </c>
      <c r="AA83" s="39">
        <v>94.990674365898172</v>
      </c>
      <c r="AB83" s="39">
        <v>83.596838172680478</v>
      </c>
      <c r="AC83" s="39">
        <v>53.92991253140459</v>
      </c>
      <c r="AD83" s="46">
        <v>56.038692503174907</v>
      </c>
      <c r="AE83" s="38" t="e">
        <v>#N/A</v>
      </c>
      <c r="AF83" s="38" t="e">
        <v>#N/A</v>
      </c>
      <c r="AG83" s="41" t="e">
        <v>#N/A</v>
      </c>
      <c r="AH83" s="47">
        <v>5.4164807842876694</v>
      </c>
    </row>
    <row r="84" spans="1:34">
      <c r="A84" s="9" t="s">
        <v>731</v>
      </c>
      <c r="B84" s="9" t="s">
        <v>643</v>
      </c>
      <c r="C84" s="9">
        <v>221.52766780871741</v>
      </c>
      <c r="D84" s="30">
        <v>64.741048909172648</v>
      </c>
      <c r="E84" s="30">
        <v>21.727906362758549</v>
      </c>
      <c r="F84" s="31"/>
      <c r="G84" s="9">
        <v>-0.16567125759894791</v>
      </c>
      <c r="H84" s="29">
        <v>-140.3280323490861</v>
      </c>
      <c r="I84" s="32">
        <v>-493.51707011629378</v>
      </c>
      <c r="J84" s="31">
        <v>-14.355837599069099</v>
      </c>
      <c r="K84" s="33">
        <v>-2.7511310864458318</v>
      </c>
      <c r="L84" s="34">
        <v>-28.921786498352908</v>
      </c>
      <c r="M84" s="9">
        <v>-5.4790018032892149</v>
      </c>
      <c r="N84" s="29">
        <v>-33.005689420086668</v>
      </c>
      <c r="O84" s="35">
        <v>0.75996005303741687</v>
      </c>
      <c r="P84" s="31">
        <v>13.356260862863129</v>
      </c>
      <c r="Q84" s="33">
        <v>3.6103376152565522E-2</v>
      </c>
      <c r="R84" s="31">
        <v>5.9713755294167283</v>
      </c>
      <c r="S84" s="34">
        <v>-4.5255222126476938E-2</v>
      </c>
      <c r="T84" s="9" t="e">
        <v>#N/A</v>
      </c>
      <c r="U84" s="29" t="e">
        <v>#N/A</v>
      </c>
      <c r="V84" s="30">
        <v>3761.2279866231038</v>
      </c>
      <c r="W84" s="30">
        <v>319.96690570660138</v>
      </c>
      <c r="X84" s="30">
        <v>319.96690570660138</v>
      </c>
      <c r="Y84" s="30">
        <v>226.06006482659319</v>
      </c>
      <c r="Z84" s="30">
        <v>26.66444769910618</v>
      </c>
      <c r="AA84" s="30">
        <v>68.983243467856227</v>
      </c>
      <c r="AB84" s="30">
        <v>370.22636887000232</v>
      </c>
      <c r="AC84" s="30">
        <v>93.054282976059511</v>
      </c>
      <c r="AD84" s="36">
        <v>136.06861525674</v>
      </c>
      <c r="AE84" s="9" t="e">
        <v>#N/A</v>
      </c>
      <c r="AF84" s="9" t="e">
        <v>#N/A</v>
      </c>
      <c r="AG84" s="29" t="e">
        <v>#N/A</v>
      </c>
      <c r="AH84" s="37">
        <v>6.0102728585074097</v>
      </c>
    </row>
    <row r="85" spans="1:34">
      <c r="A85" s="9" t="s">
        <v>732</v>
      </c>
      <c r="B85" s="9" t="s">
        <v>643</v>
      </c>
      <c r="C85" s="9">
        <v>-84037.754679870603</v>
      </c>
      <c r="D85" s="30">
        <v>13.69296584005901</v>
      </c>
      <c r="E85" s="30">
        <v>6.6062279908900674</v>
      </c>
      <c r="F85" s="31"/>
      <c r="G85" s="9">
        <v>2.4548868140402341E-2</v>
      </c>
      <c r="H85" s="29">
        <v>342.49176810467691</v>
      </c>
      <c r="I85" s="32">
        <v>-389.2727040158461</v>
      </c>
      <c r="J85" s="31">
        <v>-6.8028101800109768</v>
      </c>
      <c r="K85" s="33">
        <v>2.333951921571847E-2</v>
      </c>
      <c r="L85" s="34">
        <v>18.0366402028361</v>
      </c>
      <c r="M85" s="9">
        <v>-2.454701320170964</v>
      </c>
      <c r="N85" s="29">
        <v>-36.784728896279859</v>
      </c>
      <c r="O85" s="35">
        <v>0.10681237866021009</v>
      </c>
      <c r="P85" s="31">
        <v>54.829253461525653</v>
      </c>
      <c r="Q85" s="33">
        <v>2.8923789700613739E-2</v>
      </c>
      <c r="R85" s="31">
        <v>20.37287615526429</v>
      </c>
      <c r="S85" s="34">
        <v>0.52855789754228577</v>
      </c>
      <c r="T85" s="9" t="e">
        <v>#N/A</v>
      </c>
      <c r="U85" s="29" t="e">
        <v>#N/A</v>
      </c>
      <c r="V85" s="30">
        <v>-2113.350565557274</v>
      </c>
      <c r="W85" s="30">
        <v>205.40394626233959</v>
      </c>
      <c r="X85" s="30">
        <v>205.40394626233959</v>
      </c>
      <c r="Y85" s="30">
        <v>149.09585964831439</v>
      </c>
      <c r="Z85" s="30">
        <v>51.881328849603442</v>
      </c>
      <c r="AA85" s="30">
        <v>63.309584444541578</v>
      </c>
      <c r="AB85" s="30">
        <v>-9.91475054764107</v>
      </c>
      <c r="AC85" s="30">
        <v>1.562036640753149</v>
      </c>
      <c r="AD85" s="36">
        <v>1.6139239011029951</v>
      </c>
      <c r="AE85" s="9" t="e">
        <v>#N/A</v>
      </c>
      <c r="AF85" s="9" t="e">
        <v>#N/A</v>
      </c>
      <c r="AG85" s="29" t="e">
        <v>#N/A</v>
      </c>
      <c r="AH85" s="37">
        <v>-7.0549516052013344</v>
      </c>
    </row>
    <row r="86" spans="1:34" s="38" customFormat="1">
      <c r="A86" s="38" t="s">
        <v>733</v>
      </c>
      <c r="B86" s="38" t="s">
        <v>643</v>
      </c>
      <c r="C86" s="38">
        <v>-95421.919993839168</v>
      </c>
      <c r="D86" s="39">
        <v>10.12326382849951</v>
      </c>
      <c r="E86" s="39">
        <v>5.9302712099031831</v>
      </c>
      <c r="F86" s="40"/>
      <c r="G86" s="38">
        <v>-1.369615805918954E-2</v>
      </c>
      <c r="H86" s="41">
        <v>-662.65590039884296</v>
      </c>
      <c r="I86" s="42">
        <v>-507.99482066951981</v>
      </c>
      <c r="J86" s="40">
        <v>-6.1238509775838121</v>
      </c>
      <c r="K86" s="43">
        <v>6.1281825739063413E-2</v>
      </c>
      <c r="L86" s="44">
        <v>20.560407986513368</v>
      </c>
      <c r="M86" s="38">
        <v>-3.760437832351772</v>
      </c>
      <c r="N86" s="41">
        <v>-38.509685268384928</v>
      </c>
      <c r="O86" s="45">
        <v>0.62424022795245537</v>
      </c>
      <c r="P86" s="40">
        <v>30.056115556517479</v>
      </c>
      <c r="Q86" s="43">
        <v>1.9125035806390418E-2</v>
      </c>
      <c r="R86" s="40">
        <v>18.21372652163334</v>
      </c>
      <c r="S86" s="44">
        <v>9.1209665407873033E-3</v>
      </c>
      <c r="T86" s="38" t="e">
        <v>#N/A</v>
      </c>
      <c r="U86" s="41" t="e">
        <v>#N/A</v>
      </c>
      <c r="V86" s="39">
        <v>6.7355040087947273</v>
      </c>
      <c r="W86" s="39">
        <v>50.743964646098519</v>
      </c>
      <c r="X86" s="39">
        <v>50.743964646098519</v>
      </c>
      <c r="Y86" s="39">
        <v>117.0491816221875</v>
      </c>
      <c r="Z86" s="39">
        <v>42.602151257789323</v>
      </c>
      <c r="AA86" s="39">
        <v>54.088224533409168</v>
      </c>
      <c r="AB86" s="39">
        <v>134.6455915330838</v>
      </c>
      <c r="AC86" s="39">
        <v>88.62196531463826</v>
      </c>
      <c r="AD86" s="46">
        <v>98.076790904424911</v>
      </c>
      <c r="AE86" s="38" t="e">
        <v>#N/A</v>
      </c>
      <c r="AF86" s="38" t="e">
        <v>#N/A</v>
      </c>
      <c r="AG86" s="41" t="e">
        <v>#N/A</v>
      </c>
      <c r="AH86" s="47">
        <v>1737.7939567603751</v>
      </c>
    </row>
    <row r="87" spans="1:34">
      <c r="A87" s="9" t="s">
        <v>734</v>
      </c>
      <c r="B87" s="9" t="s">
        <v>643</v>
      </c>
      <c r="C87" s="9">
        <v>443.95356473995543</v>
      </c>
      <c r="D87" s="30">
        <v>37.329223987610121</v>
      </c>
      <c r="E87" s="30">
        <v>12.162152996521179</v>
      </c>
      <c r="F87" s="31"/>
      <c r="G87" s="9">
        <v>0.17338157097641221</v>
      </c>
      <c r="H87" s="29">
        <v>78.446323314430302</v>
      </c>
      <c r="I87" s="32">
        <v>-1923.8966789113219</v>
      </c>
      <c r="J87" s="31">
        <v>-8.2971074870123811</v>
      </c>
      <c r="K87" s="33">
        <v>1.8527298512804342E-2</v>
      </c>
      <c r="L87" s="34">
        <v>62.195077306001643</v>
      </c>
      <c r="M87" s="9">
        <v>-3.0348816747964271</v>
      </c>
      <c r="N87" s="29">
        <v>-84.335974418163659</v>
      </c>
      <c r="O87" s="35">
        <v>0.29117041687922812</v>
      </c>
      <c r="P87" s="31">
        <v>24.4090164106345</v>
      </c>
      <c r="Q87" s="33">
        <v>3.1087740607135539E-2</v>
      </c>
      <c r="R87" s="31">
        <v>8.7423122800676101</v>
      </c>
      <c r="S87" s="34">
        <v>0.14136184387184711</v>
      </c>
      <c r="T87" s="9" t="e">
        <v>#N/A</v>
      </c>
      <c r="U87" s="29" t="e">
        <v>#N/A</v>
      </c>
      <c r="V87" s="30">
        <v>4102.3174272533124</v>
      </c>
      <c r="W87" s="30">
        <v>340.19793465734227</v>
      </c>
      <c r="X87" s="30">
        <v>340.19793465734227</v>
      </c>
      <c r="Y87" s="30">
        <v>197.4918474433714</v>
      </c>
      <c r="Z87" s="30">
        <v>34.312432914926617</v>
      </c>
      <c r="AA87" s="30">
        <v>65.608249866487895</v>
      </c>
      <c r="AB87" s="30">
        <v>127.9318409902008</v>
      </c>
      <c r="AC87" s="30">
        <v>61.548635086504433</v>
      </c>
      <c r="AD87" s="36">
        <v>71.268553258614432</v>
      </c>
      <c r="AE87" s="9" t="e">
        <v>#N/A</v>
      </c>
      <c r="AF87" s="9" t="e">
        <v>#N/A</v>
      </c>
      <c r="AG87" s="29" t="e">
        <v>#N/A</v>
      </c>
      <c r="AH87" s="37">
        <v>4.8141532425393327</v>
      </c>
    </row>
    <row r="88" spans="1:34">
      <c r="A88" s="9" t="s">
        <v>735</v>
      </c>
      <c r="B88" s="9" t="s">
        <v>643</v>
      </c>
      <c r="C88" s="9">
        <v>-56221.081736425018</v>
      </c>
      <c r="D88" s="30">
        <v>126.7600684233836</v>
      </c>
      <c r="E88" s="30">
        <v>98.343569351031576</v>
      </c>
      <c r="F88" s="31"/>
      <c r="G88" s="9">
        <v>-0.4858664866796123</v>
      </c>
      <c r="H88" s="29">
        <v>-86.786521310727437</v>
      </c>
      <c r="I88" s="32">
        <v>-88.978529699402017</v>
      </c>
      <c r="J88" s="31">
        <v>-99.854653302117882</v>
      </c>
      <c r="K88" s="33">
        <v>4.1025952736305271E-2</v>
      </c>
      <c r="L88" s="34">
        <v>16.412781893095701</v>
      </c>
      <c r="M88" s="9">
        <v>-9.462215080548406E-3</v>
      </c>
      <c r="N88" s="29">
        <v>-175.48549678736629</v>
      </c>
      <c r="O88" s="35">
        <v>0.14431839949741171</v>
      </c>
      <c r="P88" s="31">
        <v>19.809120526740021</v>
      </c>
      <c r="Q88" s="33">
        <v>3.1771672054335842E-2</v>
      </c>
      <c r="R88" s="31">
        <v>4.4939346589506037</v>
      </c>
      <c r="S88" s="34">
        <v>9.8781825509442825E-2</v>
      </c>
      <c r="T88" s="9" t="e">
        <v>#N/A</v>
      </c>
      <c r="U88" s="29" t="e">
        <v>#N/A</v>
      </c>
      <c r="V88" s="30">
        <v>3018.725055044079</v>
      </c>
      <c r="W88" s="30">
        <v>252.13126695388601</v>
      </c>
      <c r="X88" s="30">
        <v>252.13126695388601</v>
      </c>
      <c r="Y88" s="30">
        <v>200.48739421229661</v>
      </c>
      <c r="Z88" s="30">
        <v>17.74435479331245</v>
      </c>
      <c r="AA88" s="30">
        <v>58.989276640569493</v>
      </c>
      <c r="AB88" s="30">
        <v>101.7631201945691</v>
      </c>
      <c r="AC88" s="30">
        <v>39.441610374551367</v>
      </c>
      <c r="AD88" s="36">
        <v>48.585685279518927</v>
      </c>
      <c r="AE88" s="9" t="e">
        <v>#N/A</v>
      </c>
      <c r="AF88" s="9" t="e">
        <v>#N/A</v>
      </c>
      <c r="AG88" s="29" t="e">
        <v>#N/A</v>
      </c>
      <c r="AH88" s="37">
        <v>6.6414592437723368</v>
      </c>
    </row>
    <row r="89" spans="1:34">
      <c r="A89" s="9" t="s">
        <v>736</v>
      </c>
      <c r="B89" s="9" t="s">
        <v>643</v>
      </c>
      <c r="C89" s="9">
        <v>3725.868944246733</v>
      </c>
      <c r="D89" s="30">
        <v>147.97802838667931</v>
      </c>
      <c r="E89" s="30">
        <v>139.0292020752965</v>
      </c>
      <c r="F89" s="31"/>
      <c r="G89" s="9">
        <v>0.30343457307371591</v>
      </c>
      <c r="H89" s="29">
        <v>138.8422960148115</v>
      </c>
      <c r="I89" s="32">
        <v>-81.129066765189236</v>
      </c>
      <c r="J89" s="31">
        <v>-146.86554468028771</v>
      </c>
      <c r="K89" s="33">
        <v>0.14364952303352549</v>
      </c>
      <c r="L89" s="34">
        <v>14.313984175924061</v>
      </c>
      <c r="M89" s="9">
        <v>-2.421790504278706</v>
      </c>
      <c r="N89" s="29">
        <v>-105.10927791568341</v>
      </c>
      <c r="O89" s="35">
        <v>0.30550152189776869</v>
      </c>
      <c r="P89" s="31">
        <v>12.45543182874836</v>
      </c>
      <c r="Q89" s="33">
        <v>3.1763349560778677E-2</v>
      </c>
      <c r="R89" s="31">
        <v>4.2657862559810251</v>
      </c>
      <c r="S89" s="34">
        <v>4.1831342901286317E-2</v>
      </c>
      <c r="T89" s="9" t="e">
        <v>#N/A</v>
      </c>
      <c r="U89" s="29" t="e">
        <v>#N/A</v>
      </c>
      <c r="V89" s="30">
        <v>3269.6968735737451</v>
      </c>
      <c r="W89" s="30">
        <v>262.0441074557454</v>
      </c>
      <c r="X89" s="30">
        <v>262.0441074557454</v>
      </c>
      <c r="Y89" s="30">
        <v>200.5462381675342</v>
      </c>
      <c r="Z89" s="30">
        <v>16.868870732820699</v>
      </c>
      <c r="AA89" s="30">
        <v>58.813178864503257</v>
      </c>
      <c r="AB89" s="30">
        <v>210.985070723517</v>
      </c>
      <c r="AC89" s="30">
        <v>51.109320334696108</v>
      </c>
      <c r="AD89" s="36">
        <v>77.658885856318562</v>
      </c>
      <c r="AE89" s="9" t="e">
        <v>#N/A</v>
      </c>
      <c r="AF89" s="9" t="e">
        <v>#N/A</v>
      </c>
      <c r="AG89" s="29" t="e">
        <v>#N/A</v>
      </c>
      <c r="AH89" s="37">
        <v>6.1334810510534954</v>
      </c>
    </row>
    <row r="90" spans="1:34">
      <c r="A90" s="9" t="s">
        <v>737</v>
      </c>
      <c r="B90" s="9" t="s">
        <v>643</v>
      </c>
      <c r="C90" s="9">
        <v>2574072.3958152272</v>
      </c>
      <c r="D90" s="30">
        <v>52.972231698372362</v>
      </c>
      <c r="E90" s="30">
        <v>56.841629665021493</v>
      </c>
      <c r="F90" s="31"/>
      <c r="G90" s="9">
        <v>-2.516521666475471E-2</v>
      </c>
      <c r="H90" s="29">
        <v>-744.06639445864471</v>
      </c>
      <c r="I90" s="32">
        <v>41233.757831074457</v>
      </c>
      <c r="J90" s="31">
        <v>10.75894835022005</v>
      </c>
      <c r="K90" s="33">
        <v>69.243152944696163</v>
      </c>
      <c r="L90" s="34">
        <v>40.405488436475061</v>
      </c>
      <c r="M90" s="9">
        <v>392.22105395582219</v>
      </c>
      <c r="N90" s="29">
        <v>27.31140424795888</v>
      </c>
      <c r="O90" s="35">
        <v>0.43104150178057982</v>
      </c>
      <c r="P90" s="31">
        <v>17.305839980630211</v>
      </c>
      <c r="Q90" s="33">
        <v>2.9297204898434511E-2</v>
      </c>
      <c r="R90" s="31">
        <v>7.3483557985430572</v>
      </c>
      <c r="S90" s="34">
        <v>9.3520605323982292E-2</v>
      </c>
      <c r="T90" s="9" t="e">
        <v>#N/A</v>
      </c>
      <c r="U90" s="29" t="e">
        <v>#N/A</v>
      </c>
      <c r="V90" s="30">
        <v>3977.2525954530702</v>
      </c>
      <c r="W90" s="30">
        <v>251.7290919508886</v>
      </c>
      <c r="X90" s="30">
        <v>251.7290919508886</v>
      </c>
      <c r="Y90" s="30">
        <v>183.57136970096809</v>
      </c>
      <c r="Z90" s="30">
        <v>26.721514666269339</v>
      </c>
      <c r="AA90" s="30">
        <v>58.295668169507351</v>
      </c>
      <c r="AB90" s="30">
        <v>243.4177312836635</v>
      </c>
      <c r="AC90" s="30">
        <v>77.295483786359341</v>
      </c>
      <c r="AD90" s="36">
        <v>100.12523498312881</v>
      </c>
      <c r="AE90" s="9" t="e">
        <v>#N/A</v>
      </c>
      <c r="AF90" s="9" t="e">
        <v>#N/A</v>
      </c>
      <c r="AG90" s="29" t="e">
        <v>#N/A</v>
      </c>
      <c r="AH90" s="37">
        <v>4.615532086416466</v>
      </c>
    </row>
    <row r="91" spans="1:34" s="38" customFormat="1">
      <c r="A91" s="38" t="s">
        <v>738</v>
      </c>
      <c r="B91" s="38" t="s">
        <v>643</v>
      </c>
      <c r="C91" s="38">
        <v>619.20708767108329</v>
      </c>
      <c r="D91" s="39">
        <v>16.663078088158159</v>
      </c>
      <c r="E91" s="39">
        <v>8.0655014876846689</v>
      </c>
      <c r="F91" s="40"/>
      <c r="G91" s="38">
        <v>6.7015318067061194E-2</v>
      </c>
      <c r="H91" s="41">
        <v>129.8294175526535</v>
      </c>
      <c r="I91" s="42">
        <v>-19298.4515504132</v>
      </c>
      <c r="J91" s="40">
        <v>-120.0620479417591</v>
      </c>
      <c r="K91" s="43">
        <v>-1102.046945687465</v>
      </c>
      <c r="L91" s="44">
        <v>-34.912136835995383</v>
      </c>
      <c r="M91" s="38">
        <v>-6439.3105122383367</v>
      </c>
      <c r="N91" s="41">
        <v>-70.849621796498255</v>
      </c>
      <c r="O91" s="45">
        <v>5.7843415325981757</v>
      </c>
      <c r="P91" s="40">
        <v>14.665670282963161</v>
      </c>
      <c r="Q91" s="43">
        <v>5.6857527372178411E-2</v>
      </c>
      <c r="R91" s="40">
        <v>13.955264880822041</v>
      </c>
      <c r="S91" s="44">
        <v>0.20261679209659489</v>
      </c>
      <c r="T91" s="38" t="e">
        <v>#N/A</v>
      </c>
      <c r="U91" s="41" t="e">
        <v>#N/A</v>
      </c>
      <c r="V91" s="39">
        <v>4374.9739826099067</v>
      </c>
      <c r="W91" s="39">
        <v>289.6572049297306</v>
      </c>
      <c r="X91" s="39">
        <v>289.6572049297306</v>
      </c>
      <c r="Y91" s="39">
        <v>326.27858116259182</v>
      </c>
      <c r="Z91" s="39">
        <v>89.021062244396902</v>
      </c>
      <c r="AA91" s="39">
        <v>127.2210258944947</v>
      </c>
      <c r="AB91" s="39">
        <v>800.76087024255548</v>
      </c>
      <c r="AC91" s="39">
        <v>213.56841678189031</v>
      </c>
      <c r="AD91" s="46">
        <v>297.773665900867</v>
      </c>
      <c r="AE91" s="38" t="e">
        <v>#N/A</v>
      </c>
      <c r="AF91" s="38" t="e">
        <v>#N/A</v>
      </c>
      <c r="AG91" s="41" t="e">
        <v>#N/A</v>
      </c>
      <c r="AH91" s="47">
        <v>7.4578404913838847</v>
      </c>
    </row>
    <row r="92" spans="1:34">
      <c r="A92" s="9" t="s">
        <v>739</v>
      </c>
      <c r="B92" s="9" t="s">
        <v>643</v>
      </c>
      <c r="C92" s="9">
        <v>181.7497175978225</v>
      </c>
      <c r="D92" s="30">
        <v>387.60174273733128</v>
      </c>
      <c r="E92" s="30">
        <v>357.55938897474027</v>
      </c>
      <c r="F92" s="31"/>
      <c r="G92" s="9">
        <v>2.8299441388782829</v>
      </c>
      <c r="H92" s="29">
        <v>39.795543623413288</v>
      </c>
      <c r="I92" s="32">
        <v>43.780564674812297</v>
      </c>
      <c r="J92" s="31">
        <v>5.0404715511108167</v>
      </c>
      <c r="K92" s="33">
        <v>0.1158788995815479</v>
      </c>
      <c r="L92" s="34">
        <v>38.340890264930877</v>
      </c>
      <c r="M92" s="9">
        <v>3.0630522233022681E-2</v>
      </c>
      <c r="N92" s="29">
        <v>48.08528376217118</v>
      </c>
      <c r="O92" s="35">
        <v>0.18860689117113011</v>
      </c>
      <c r="P92" s="31">
        <v>10.74317728150705</v>
      </c>
      <c r="Q92" s="33">
        <v>2.8903513296437401E-2</v>
      </c>
      <c r="R92" s="31">
        <v>3.2359253700576089</v>
      </c>
      <c r="S92" s="34">
        <v>-9.6115986106373466E-2</v>
      </c>
      <c r="T92" s="9" t="e">
        <v>#N/A</v>
      </c>
      <c r="U92" s="29" t="e">
        <v>#N/A</v>
      </c>
      <c r="V92" s="30">
        <v>1800.0754716192459</v>
      </c>
      <c r="W92" s="30">
        <v>294.06582020566287</v>
      </c>
      <c r="X92" s="30">
        <v>294.06582020566287</v>
      </c>
      <c r="Y92" s="30">
        <v>183.18813575971529</v>
      </c>
      <c r="Z92" s="30">
        <v>11.69486627806555</v>
      </c>
      <c r="AA92" s="30">
        <v>52.803016007386212</v>
      </c>
      <c r="AB92" s="30">
        <v>151.6836319512241</v>
      </c>
      <c r="AC92" s="30">
        <v>31.120294561359099</v>
      </c>
      <c r="AD92" s="36">
        <v>51.69327170508862</v>
      </c>
      <c r="AE92" s="9" t="e">
        <v>#N/A</v>
      </c>
      <c r="AF92" s="9" t="e">
        <v>#N/A</v>
      </c>
      <c r="AG92" s="29" t="e">
        <v>#N/A</v>
      </c>
      <c r="AH92" s="37">
        <v>10.176691958083831</v>
      </c>
    </row>
    <row r="93" spans="1:34" s="38" customFormat="1">
      <c r="A93" s="38" t="s">
        <v>740</v>
      </c>
      <c r="B93" s="38" t="s">
        <v>643</v>
      </c>
      <c r="C93" s="38">
        <v>508.15489551618703</v>
      </c>
      <c r="D93" s="39">
        <v>102.6072120368611</v>
      </c>
      <c r="E93" s="39">
        <v>17.60342386070938</v>
      </c>
      <c r="F93" s="40"/>
      <c r="G93" s="38">
        <v>0.55895230250024663</v>
      </c>
      <c r="H93" s="41">
        <v>55.633782520163152</v>
      </c>
      <c r="I93" s="42">
        <v>-1282.177923098498</v>
      </c>
      <c r="J93" s="40">
        <v>-17.923946438089011</v>
      </c>
      <c r="K93" s="43">
        <v>-43.502273251901343</v>
      </c>
      <c r="L93" s="44">
        <v>-30.434588578878639</v>
      </c>
      <c r="M93" s="38">
        <v>-233.0934333971949</v>
      </c>
      <c r="N93" s="41">
        <v>-22.144376710862119</v>
      </c>
      <c r="O93" s="45">
        <v>11.666461585096791</v>
      </c>
      <c r="P93" s="40">
        <v>6.5155721085651317</v>
      </c>
      <c r="Q93" s="43">
        <v>0.13461203012963641</v>
      </c>
      <c r="R93" s="40">
        <v>6.2798444207366266</v>
      </c>
      <c r="S93" s="44">
        <v>0.37382310314361739</v>
      </c>
      <c r="T93" s="38" t="e">
        <v>#N/A</v>
      </c>
      <c r="U93" s="41" t="e">
        <v>#N/A</v>
      </c>
      <c r="V93" s="39">
        <v>3859.8991517151399</v>
      </c>
      <c r="W93" s="39">
        <v>177.7355386791302</v>
      </c>
      <c r="X93" s="39">
        <v>177.7355386791302</v>
      </c>
      <c r="Y93" s="39">
        <v>783.06383235285489</v>
      </c>
      <c r="Z93" s="39">
        <v>91.327861425168578</v>
      </c>
      <c r="AA93" s="39">
        <v>226.44060358650071</v>
      </c>
      <c r="AB93" s="39">
        <v>2101.6468158579469</v>
      </c>
      <c r="AC93" s="39">
        <v>186.0315932165125</v>
      </c>
      <c r="AD93" s="46">
        <v>447.35968188953342</v>
      </c>
      <c r="AE93" s="38" t="e">
        <v>#N/A</v>
      </c>
      <c r="AF93" s="38" t="e">
        <v>#N/A</v>
      </c>
      <c r="AG93" s="41" t="e">
        <v>#N/A</v>
      </c>
      <c r="AH93" s="47">
        <v>20.287157813563649</v>
      </c>
    </row>
    <row r="94" spans="1:34">
      <c r="A94" s="9" t="s">
        <v>741</v>
      </c>
      <c r="B94" s="9" t="s">
        <v>643</v>
      </c>
      <c r="C94" s="9">
        <v>243.3343775202103</v>
      </c>
      <c r="D94" s="30">
        <v>282.00640598755888</v>
      </c>
      <c r="E94" s="30">
        <v>99.223885777052345</v>
      </c>
      <c r="F94" s="31"/>
      <c r="G94" s="9">
        <v>0.2611519060164908</v>
      </c>
      <c r="H94" s="29">
        <v>282.2451896584933</v>
      </c>
      <c r="I94" s="32">
        <v>37.02779563962055</v>
      </c>
      <c r="J94" s="31">
        <v>3.3296439835783</v>
      </c>
      <c r="K94" s="33">
        <v>4.8114132456154229E-2</v>
      </c>
      <c r="L94" s="34">
        <v>12.97660449853511</v>
      </c>
      <c r="M94" s="9">
        <v>1.271427134544083E-2</v>
      </c>
      <c r="N94" s="29">
        <v>40.82899463978724</v>
      </c>
      <c r="O94" s="35">
        <v>0.1801100780197602</v>
      </c>
      <c r="P94" s="31">
        <v>11.97459287624042</v>
      </c>
      <c r="Q94" s="33">
        <v>3.1328786736211138E-2</v>
      </c>
      <c r="R94" s="31">
        <v>2.9421354467307359</v>
      </c>
      <c r="S94" s="34">
        <v>-0.1000311321834549</v>
      </c>
      <c r="T94" s="9" t="e">
        <v>#N/A</v>
      </c>
      <c r="U94" s="29" t="e">
        <v>#N/A</v>
      </c>
      <c r="V94" s="30">
        <v>2296.3400184982638</v>
      </c>
      <c r="W94" s="30">
        <v>242.6086514992372</v>
      </c>
      <c r="X94" s="30">
        <v>242.6086514992372</v>
      </c>
      <c r="Y94" s="30">
        <v>198.3824208443871</v>
      </c>
      <c r="Z94" s="30">
        <v>11.48841837916887</v>
      </c>
      <c r="AA94" s="30">
        <v>56.807736983442069</v>
      </c>
      <c r="AB94" s="30">
        <v>148.64950177180509</v>
      </c>
      <c r="AC94" s="30">
        <v>34.705513935490607</v>
      </c>
      <c r="AD94" s="36">
        <v>53.944238501354299</v>
      </c>
      <c r="AE94" s="9" t="e">
        <v>#N/A</v>
      </c>
      <c r="AF94" s="9" t="e">
        <v>#N/A</v>
      </c>
      <c r="AG94" s="29" t="e">
        <v>#N/A</v>
      </c>
      <c r="AH94" s="37">
        <v>8.639069965523797</v>
      </c>
    </row>
    <row r="95" spans="1:34">
      <c r="A95" s="9" t="s">
        <v>742</v>
      </c>
      <c r="B95" s="9" t="s">
        <v>643</v>
      </c>
      <c r="C95" s="9">
        <v>223.38543915126431</v>
      </c>
      <c r="D95" s="30">
        <v>324.96240781099652</v>
      </c>
      <c r="E95" s="30">
        <v>100.2180712826532</v>
      </c>
      <c r="F95" s="31"/>
      <c r="G95" s="9">
        <v>0.78693356728315988</v>
      </c>
      <c r="H95" s="29">
        <v>109.81342461167149</v>
      </c>
      <c r="I95" s="32">
        <v>34.519990725392582</v>
      </c>
      <c r="J95" s="31">
        <v>3.5193449004736368</v>
      </c>
      <c r="K95" s="33">
        <v>7.9683651124689989E-2</v>
      </c>
      <c r="L95" s="34">
        <v>9.005201988474937</v>
      </c>
      <c r="M95" s="9">
        <v>4.9988080062001103E-2</v>
      </c>
      <c r="N95" s="29">
        <v>18.84780813156231</v>
      </c>
      <c r="O95" s="35">
        <v>0.33555904733133252</v>
      </c>
      <c r="P95" s="31">
        <v>8.2568805907994456</v>
      </c>
      <c r="Q95" s="33">
        <v>3.3534140661501267E-2</v>
      </c>
      <c r="R95" s="31">
        <v>2.9291668339580279</v>
      </c>
      <c r="S95" s="34">
        <v>-3.9249337383382319E-3</v>
      </c>
      <c r="T95" s="9" t="e">
        <v>#N/A</v>
      </c>
      <c r="U95" s="29" t="e">
        <v>#N/A</v>
      </c>
      <c r="V95" s="30">
        <v>2219.000647837956</v>
      </c>
      <c r="W95" s="30">
        <v>195.84395318508049</v>
      </c>
      <c r="X95" s="30">
        <v>195.84395318508049</v>
      </c>
      <c r="Y95" s="30">
        <v>212.08987015498289</v>
      </c>
      <c r="Z95" s="30">
        <v>12.220102391383691</v>
      </c>
      <c r="AA95" s="30">
        <v>60.682358815320413</v>
      </c>
      <c r="AB95" s="30">
        <v>264.38984183363448</v>
      </c>
      <c r="AC95" s="30">
        <v>41.468216617267863</v>
      </c>
      <c r="AD95" s="36">
        <v>82.70940529608751</v>
      </c>
      <c r="AE95" s="9" t="e">
        <v>#N/A</v>
      </c>
      <c r="AF95" s="9" t="e">
        <v>#N/A</v>
      </c>
      <c r="AG95" s="29" t="e">
        <v>#N/A</v>
      </c>
      <c r="AH95" s="37">
        <v>9.5579003260602473</v>
      </c>
    </row>
    <row r="96" spans="1:34">
      <c r="A96" s="9" t="s">
        <v>743</v>
      </c>
      <c r="B96" s="9" t="s">
        <v>643</v>
      </c>
      <c r="C96" s="9">
        <v>321.86909586544198</v>
      </c>
      <c r="D96" s="30">
        <v>183.97537264106509</v>
      </c>
      <c r="E96" s="30">
        <v>57.127058275056541</v>
      </c>
      <c r="F96" s="31"/>
      <c r="G96" s="9">
        <v>-6.2894660762194229E-2</v>
      </c>
      <c r="H96" s="29">
        <v>-863.79274982492439</v>
      </c>
      <c r="I96" s="32">
        <v>40.403170854230048</v>
      </c>
      <c r="J96" s="31">
        <v>4.8693792435024106</v>
      </c>
      <c r="K96" s="33">
        <v>0.26030542511670951</v>
      </c>
      <c r="L96" s="34">
        <v>43.743830776141408</v>
      </c>
      <c r="M96" s="9">
        <v>0.1183383482773914</v>
      </c>
      <c r="N96" s="29">
        <v>39.600114146878198</v>
      </c>
      <c r="O96" s="35">
        <v>0.18034615221998451</v>
      </c>
      <c r="P96" s="31">
        <v>15.368449718440541</v>
      </c>
      <c r="Q96" s="33">
        <v>3.2723030999729813E-2</v>
      </c>
      <c r="R96" s="31">
        <v>3.8378520672880789</v>
      </c>
      <c r="S96" s="34">
        <v>-0.1416784024612876</v>
      </c>
      <c r="T96" s="9" t="e">
        <v>#N/A</v>
      </c>
      <c r="U96" s="29" t="e">
        <v>#N/A</v>
      </c>
      <c r="V96" s="30">
        <v>2947.320571523177</v>
      </c>
      <c r="W96" s="30">
        <v>314.55769561000392</v>
      </c>
      <c r="X96" s="30">
        <v>314.55769561000392</v>
      </c>
      <c r="Y96" s="30">
        <v>206.6866444439739</v>
      </c>
      <c r="Z96" s="30">
        <v>15.61404143071465</v>
      </c>
      <c r="AA96" s="30">
        <v>60.032028371388847</v>
      </c>
      <c r="AB96" s="30">
        <v>131.49661368397321</v>
      </c>
      <c r="AC96" s="30">
        <v>41.158716450395168</v>
      </c>
      <c r="AD96" s="36">
        <v>56.127659171215917</v>
      </c>
      <c r="AE96" s="9" t="e">
        <v>#N/A</v>
      </c>
      <c r="AF96" s="9" t="e">
        <v>#N/A</v>
      </c>
      <c r="AG96" s="29" t="e">
        <v>#N/A</v>
      </c>
      <c r="AH96" s="37">
        <v>7.0126964281037836</v>
      </c>
    </row>
    <row r="97" spans="1:34">
      <c r="A97" s="9" t="s">
        <v>744</v>
      </c>
      <c r="B97" s="9" t="s">
        <v>643</v>
      </c>
      <c r="C97" s="9">
        <v>150.86505649696321</v>
      </c>
      <c r="D97" s="30">
        <v>280.94031173832383</v>
      </c>
      <c r="E97" s="30">
        <v>96.353319074669471</v>
      </c>
      <c r="F97" s="31"/>
      <c r="G97" s="9">
        <v>4.9033501536409091E-2</v>
      </c>
      <c r="H97" s="29">
        <v>1580.0896031750899</v>
      </c>
      <c r="I97" s="32">
        <v>42.518953465112368</v>
      </c>
      <c r="J97" s="31">
        <v>4.7452023730780866</v>
      </c>
      <c r="K97" s="33">
        <v>6.2662699634764632E-2</v>
      </c>
      <c r="L97" s="34">
        <v>16.36383173757222</v>
      </c>
      <c r="M97" s="9">
        <v>-2.5334515978608061E-2</v>
      </c>
      <c r="N97" s="29">
        <v>-146.3492053136352</v>
      </c>
      <c r="O97" s="35">
        <v>0.20268202931420351</v>
      </c>
      <c r="P97" s="31">
        <v>12.118426686740451</v>
      </c>
      <c r="Q97" s="33">
        <v>2.9512620451080371E-2</v>
      </c>
      <c r="R97" s="31">
        <v>3.1333647583968571</v>
      </c>
      <c r="S97" s="34">
        <v>0.15502987342063609</v>
      </c>
      <c r="T97" s="9" t="e">
        <v>#N/A</v>
      </c>
      <c r="U97" s="29" t="e">
        <v>#N/A</v>
      </c>
      <c r="V97" s="30">
        <v>2269.181083797228</v>
      </c>
      <c r="W97" s="30">
        <v>217.32984527793491</v>
      </c>
      <c r="X97" s="30">
        <v>217.32984527793491</v>
      </c>
      <c r="Y97" s="30">
        <v>187.01493809580711</v>
      </c>
      <c r="Z97" s="30">
        <v>11.55541491165619</v>
      </c>
      <c r="AA97" s="30">
        <v>53.799171006938877</v>
      </c>
      <c r="AB97" s="30">
        <v>163.28401165857039</v>
      </c>
      <c r="AC97" s="30">
        <v>38.058775626310741</v>
      </c>
      <c r="AD97" s="36">
        <v>58.745901714112158</v>
      </c>
      <c r="AE97" s="9" t="e">
        <v>#N/A</v>
      </c>
      <c r="AF97" s="9" t="e">
        <v>#N/A</v>
      </c>
      <c r="AG97" s="29" t="e">
        <v>#N/A</v>
      </c>
      <c r="AH97" s="37">
        <v>8.2415167053507208</v>
      </c>
    </row>
    <row r="98" spans="1:34">
      <c r="A98" s="9" t="s">
        <v>745</v>
      </c>
      <c r="B98" s="9" t="s">
        <v>643</v>
      </c>
      <c r="C98" s="9">
        <v>490.85823908483019</v>
      </c>
      <c r="D98" s="30">
        <v>19.57815792296751</v>
      </c>
      <c r="E98" s="30">
        <v>5.5836492923590804</v>
      </c>
      <c r="F98" s="31"/>
      <c r="G98" s="9">
        <v>9.8784913538463373E-2</v>
      </c>
      <c r="H98" s="29">
        <v>93.424354422830703</v>
      </c>
      <c r="I98" s="32">
        <v>-9558.3568881968731</v>
      </c>
      <c r="J98" s="31">
        <v>-7.4430037662770054</v>
      </c>
      <c r="K98" s="33">
        <v>1.086418654362735</v>
      </c>
      <c r="L98" s="34">
        <v>247.76102010982609</v>
      </c>
      <c r="M98" s="9">
        <v>-71.286988539162223</v>
      </c>
      <c r="N98" s="29">
        <v>-42.172879333378738</v>
      </c>
      <c r="O98" s="35">
        <v>-2.9611724588768939E-2</v>
      </c>
      <c r="P98" s="31">
        <v>-87.928714332374639</v>
      </c>
      <c r="Q98" s="33">
        <v>3.5472240468451613E-2</v>
      </c>
      <c r="R98" s="31">
        <v>12.10086276076529</v>
      </c>
      <c r="S98" s="34">
        <v>-7.9038563172332377E-2</v>
      </c>
      <c r="T98" s="9" t="e">
        <v>#N/A</v>
      </c>
      <c r="U98" s="29" t="e">
        <v>#N/A</v>
      </c>
      <c r="V98" s="30">
        <v>4653.5685896827581</v>
      </c>
      <c r="W98" s="30">
        <v>3.1586553271026778</v>
      </c>
      <c r="X98" s="30">
        <v>3.1586553271026778</v>
      </c>
      <c r="Y98" s="30">
        <v>214.9301096534966</v>
      </c>
      <c r="Z98" s="30">
        <v>51.39882072352863</v>
      </c>
      <c r="AA98" s="30">
        <v>79.399146848208517</v>
      </c>
      <c r="AB98" s="30">
        <v>-58.925558117592011</v>
      </c>
      <c r="AC98" s="30">
        <v>3.685694646265723</v>
      </c>
      <c r="AD98" s="36">
        <v>3.7337707713074559</v>
      </c>
      <c r="AE98" s="9" t="e">
        <v>#N/A</v>
      </c>
      <c r="AF98" s="9" t="e">
        <v>#N/A</v>
      </c>
      <c r="AG98" s="29" t="e">
        <v>#N/A</v>
      </c>
      <c r="AH98" s="37">
        <v>4.6186083972203527</v>
      </c>
    </row>
    <row r="99" spans="1:34">
      <c r="A99" s="9" t="s">
        <v>746</v>
      </c>
      <c r="B99" s="9" t="s">
        <v>643</v>
      </c>
      <c r="C99" s="9">
        <v>349.20676512828152</v>
      </c>
      <c r="D99" s="30">
        <v>158.48103264413709</v>
      </c>
      <c r="E99" s="30">
        <v>44.842482744046762</v>
      </c>
      <c r="F99" s="31"/>
      <c r="G99" s="9">
        <v>0.47467938689162542</v>
      </c>
      <c r="H99" s="29">
        <v>92.264733360045994</v>
      </c>
      <c r="I99" s="32">
        <v>-429.45594356675298</v>
      </c>
      <c r="J99" s="31">
        <v>-73.694569709931187</v>
      </c>
      <c r="K99" s="33">
        <v>-7.8523427407197604</v>
      </c>
      <c r="L99" s="34">
        <v>-63.354232190052869</v>
      </c>
      <c r="M99" s="9">
        <v>-57.923479466801723</v>
      </c>
      <c r="N99" s="29">
        <v>-38.921963757833147</v>
      </c>
      <c r="O99" s="35">
        <v>1.5252234582587409</v>
      </c>
      <c r="P99" s="31">
        <v>18.418316461251319</v>
      </c>
      <c r="Q99" s="33">
        <v>3.955467162097763E-2</v>
      </c>
      <c r="R99" s="31">
        <v>4.1267051334769569</v>
      </c>
      <c r="S99" s="34">
        <v>-4.8559440189841672E-2</v>
      </c>
      <c r="T99" s="9" t="e">
        <v>#N/A</v>
      </c>
      <c r="U99" s="29" t="e">
        <v>#N/A</v>
      </c>
      <c r="V99" s="30">
        <v>3284.7327571939632</v>
      </c>
      <c r="W99" s="30">
        <v>187.198236528937</v>
      </c>
      <c r="X99" s="30">
        <v>187.198236528937</v>
      </c>
      <c r="Y99" s="30">
        <v>248.59727261564461</v>
      </c>
      <c r="Z99" s="30">
        <v>20.21063610826074</v>
      </c>
      <c r="AA99" s="30">
        <v>72.646810802952274</v>
      </c>
      <c r="AB99" s="30">
        <v>679.92709539840973</v>
      </c>
      <c r="AC99" s="30">
        <v>80.703889390190767</v>
      </c>
      <c r="AD99" s="36">
        <v>102.0359219562669</v>
      </c>
      <c r="AE99" s="9" t="e">
        <v>#N/A</v>
      </c>
      <c r="AF99" s="9" t="e">
        <v>#N/A</v>
      </c>
      <c r="AG99" s="29" t="e">
        <v>#N/A</v>
      </c>
      <c r="AH99" s="37">
        <v>7.5682647871789994</v>
      </c>
    </row>
    <row r="100" spans="1:34">
      <c r="D100" s="30"/>
      <c r="E100" s="30"/>
      <c r="F100" s="31"/>
      <c r="H100" s="29"/>
      <c r="I100" s="32"/>
      <c r="J100" s="31"/>
      <c r="K100" s="33"/>
      <c r="L100" s="34"/>
      <c r="N100" s="29"/>
      <c r="O100" s="35"/>
      <c r="P100" s="31"/>
      <c r="Q100" s="33"/>
      <c r="R100" s="31"/>
      <c r="S100" s="34"/>
      <c r="U100" s="29"/>
      <c r="V100" s="30"/>
      <c r="W100" s="30"/>
      <c r="X100" s="30"/>
      <c r="Y100" s="30"/>
      <c r="Z100" s="30"/>
      <c r="AA100" s="30"/>
      <c r="AB100" s="30"/>
      <c r="AC100" s="30"/>
      <c r="AD100" s="36"/>
      <c r="AG100" s="29"/>
      <c r="AH100" s="37"/>
    </row>
    <row r="101" spans="1:34">
      <c r="D101" s="30"/>
      <c r="E101" s="30"/>
      <c r="F101" s="31"/>
      <c r="H101" s="29"/>
      <c r="I101" s="32"/>
      <c r="J101" s="31"/>
      <c r="K101" s="33"/>
      <c r="L101" s="34"/>
      <c r="N101" s="29"/>
      <c r="O101" s="35"/>
      <c r="P101" s="31"/>
      <c r="Q101" s="33"/>
      <c r="R101" s="31"/>
      <c r="S101" s="34"/>
      <c r="U101" s="29"/>
      <c r="V101" s="30"/>
      <c r="W101" s="30"/>
      <c r="X101" s="30"/>
      <c r="Y101" s="30"/>
      <c r="Z101" s="30"/>
      <c r="AA101" s="30"/>
      <c r="AB101" s="30"/>
      <c r="AC101" s="30"/>
      <c r="AD101" s="36"/>
      <c r="AG101" s="29"/>
      <c r="AH101" s="37"/>
    </row>
    <row r="102" spans="1:34" ht="20.25">
      <c r="A102" s="10" t="s">
        <v>801</v>
      </c>
      <c r="D102" s="30"/>
      <c r="E102" s="30"/>
      <c r="F102" s="31"/>
      <c r="H102" s="29"/>
      <c r="I102" s="32"/>
      <c r="J102" s="31"/>
      <c r="K102" s="33"/>
      <c r="L102" s="34"/>
      <c r="N102" s="29"/>
      <c r="O102" s="35"/>
      <c r="P102" s="31"/>
      <c r="Q102" s="33"/>
      <c r="R102" s="31"/>
      <c r="S102" s="34"/>
      <c r="U102" s="29"/>
      <c r="V102" s="30"/>
      <c r="W102" s="30"/>
      <c r="X102" s="30"/>
      <c r="Y102" s="30"/>
      <c r="Z102" s="30"/>
      <c r="AA102" s="30"/>
      <c r="AB102" s="30"/>
      <c r="AC102" s="30"/>
      <c r="AD102" s="36"/>
      <c r="AG102" s="29"/>
      <c r="AH102" s="37"/>
    </row>
    <row r="103" spans="1:34" s="38" customFormat="1">
      <c r="A103" s="38" t="s">
        <v>747</v>
      </c>
      <c r="B103" s="38" t="s">
        <v>748</v>
      </c>
      <c r="C103" s="38">
        <v>656.48397912254813</v>
      </c>
      <c r="D103" s="39">
        <v>61.88555866954178</v>
      </c>
      <c r="E103" s="39">
        <v>4.6818055686220266</v>
      </c>
      <c r="F103" s="40"/>
      <c r="G103" s="38">
        <v>5.5486745253251903E-2</v>
      </c>
      <c r="H103" s="41">
        <v>354.64104668253628</v>
      </c>
      <c r="I103" s="42">
        <v>5450.936782062051</v>
      </c>
      <c r="J103" s="40">
        <v>12.41020543430886</v>
      </c>
      <c r="K103" s="43">
        <v>51.244323983263051</v>
      </c>
      <c r="L103" s="44">
        <v>25.06480038110724</v>
      </c>
      <c r="M103" s="38">
        <v>166.1600232618834</v>
      </c>
      <c r="N103" s="41">
        <v>24.119928215905428</v>
      </c>
      <c r="O103" s="45">
        <v>1.965361351025311</v>
      </c>
      <c r="P103" s="40">
        <v>11.121973904259789</v>
      </c>
      <c r="Q103" s="43">
        <v>5.3880565273375203E-2</v>
      </c>
      <c r="R103" s="40">
        <v>6.4718078129872421</v>
      </c>
      <c r="S103" s="44">
        <v>7.5869698707809144E-2</v>
      </c>
      <c r="T103" s="38" t="e">
        <v>#N/A</v>
      </c>
      <c r="U103" s="41" t="e">
        <v>#N/A</v>
      </c>
      <c r="V103" s="39">
        <v>3893.7935770497311</v>
      </c>
      <c r="W103" s="39">
        <v>215.7018724987847</v>
      </c>
      <c r="X103" s="39">
        <v>215.7018724987847</v>
      </c>
      <c r="Y103" s="39">
        <v>331.85406673016308</v>
      </c>
      <c r="Z103" s="39">
        <v>42.103805091760009</v>
      </c>
      <c r="AA103" s="39">
        <v>101.8062795901116</v>
      </c>
      <c r="AB103" s="39">
        <v>665.61442456145369</v>
      </c>
      <c r="AC103" s="39">
        <v>149.95987963666471</v>
      </c>
      <c r="AD103" s="46">
        <v>243.7211219386129</v>
      </c>
      <c r="AE103" s="38" t="e">
        <v>#N/A</v>
      </c>
      <c r="AF103" s="38" t="e">
        <v>#N/A</v>
      </c>
      <c r="AG103" s="41" t="e">
        <v>#N/A</v>
      </c>
      <c r="AH103" s="47">
        <v>8.5226414848011522</v>
      </c>
    </row>
    <row r="104" spans="1:34">
      <c r="A104" s="9" t="s">
        <v>749</v>
      </c>
      <c r="B104" s="9" t="s">
        <v>748</v>
      </c>
      <c r="C104" s="9">
        <v>599.26483548946851</v>
      </c>
      <c r="D104" s="30">
        <v>69.299852261191432</v>
      </c>
      <c r="E104" s="30">
        <v>6.8431161755614216</v>
      </c>
      <c r="F104" s="31"/>
      <c r="G104" s="9">
        <v>7.2514816670317631E-2</v>
      </c>
      <c r="H104" s="29">
        <v>306.04823112425697</v>
      </c>
      <c r="I104" s="32">
        <v>-9391.9570410972901</v>
      </c>
      <c r="J104" s="31">
        <v>-13.836445344779751</v>
      </c>
      <c r="K104" s="33">
        <v>1.018412652358109</v>
      </c>
      <c r="L104" s="34">
        <v>324.95516547069542</v>
      </c>
      <c r="M104" s="9">
        <v>-4.279757021501883</v>
      </c>
      <c r="N104" s="29">
        <v>-144.15834079397061</v>
      </c>
      <c r="O104" s="35">
        <v>0.22053738322764649</v>
      </c>
      <c r="P104" s="31">
        <v>25.19122480153958</v>
      </c>
      <c r="Q104" s="33">
        <v>3.3151180084904433E-2</v>
      </c>
      <c r="R104" s="31">
        <v>6.5683863059016598</v>
      </c>
      <c r="S104" s="34">
        <v>-5.7492731628741182E-2</v>
      </c>
      <c r="T104" s="9" t="e">
        <v>#N/A</v>
      </c>
      <c r="U104" s="29" t="e">
        <v>#N/A</v>
      </c>
      <c r="V104" s="30">
        <v>4172.2525161007579</v>
      </c>
      <c r="W104" s="30">
        <v>272.92836217935621</v>
      </c>
      <c r="X104" s="30">
        <v>272.92836217935621</v>
      </c>
      <c r="Y104" s="30">
        <v>207.61694617379001</v>
      </c>
      <c r="Z104" s="30">
        <v>26.87125605041582</v>
      </c>
      <c r="AA104" s="30">
        <v>64.183267520348011</v>
      </c>
      <c r="AB104" s="30">
        <v>113.4492240557218</v>
      </c>
      <c r="AC104" s="30">
        <v>67.726862194265948</v>
      </c>
      <c r="AD104" s="36">
        <v>77.810779274092837</v>
      </c>
      <c r="AE104" s="9" t="e">
        <v>#N/A</v>
      </c>
      <c r="AF104" s="9" t="e">
        <v>#N/A</v>
      </c>
      <c r="AG104" s="29" t="e">
        <v>#N/A</v>
      </c>
      <c r="AH104" s="37">
        <v>4.9761356814477189</v>
      </c>
    </row>
    <row r="105" spans="1:34" s="38" customFormat="1">
      <c r="A105" s="38" t="s">
        <v>750</v>
      </c>
      <c r="B105" s="38" t="s">
        <v>748</v>
      </c>
      <c r="C105" s="38">
        <v>285.25255791014968</v>
      </c>
      <c r="D105" s="39">
        <v>203.71590410821381</v>
      </c>
      <c r="E105" s="39">
        <v>10.75269420852309</v>
      </c>
      <c r="F105" s="40"/>
      <c r="G105" s="38">
        <v>1.0288363313944771</v>
      </c>
      <c r="H105" s="41">
        <v>100.6380323316658</v>
      </c>
      <c r="I105" s="42">
        <v>26.240914397707979</v>
      </c>
      <c r="J105" s="40">
        <v>7.4744572086242282</v>
      </c>
      <c r="K105" s="43">
        <v>0.24795036152219899</v>
      </c>
      <c r="L105" s="44">
        <v>14.032041148721159</v>
      </c>
      <c r="M105" s="38">
        <v>-29.175833935182851</v>
      </c>
      <c r="N105" s="41">
        <v>-75.364451434028894</v>
      </c>
      <c r="O105" s="45">
        <v>1.5681111832149881</v>
      </c>
      <c r="P105" s="40">
        <v>12.58284118889695</v>
      </c>
      <c r="Q105" s="43">
        <v>5.0596798629045002E-2</v>
      </c>
      <c r="R105" s="40">
        <v>6.0111841869109517</v>
      </c>
      <c r="S105" s="44">
        <v>0.39833644383445299</v>
      </c>
      <c r="T105" s="38" t="e">
        <v>#N/A</v>
      </c>
      <c r="U105" s="41" t="e">
        <v>#N/A</v>
      </c>
      <c r="V105" s="39">
        <v>3278.07705738198</v>
      </c>
      <c r="W105" s="39">
        <v>275.37688139883301</v>
      </c>
      <c r="X105" s="39">
        <v>275.37688139883301</v>
      </c>
      <c r="Y105" s="39">
        <v>316.0328723538928</v>
      </c>
      <c r="Z105" s="39">
        <v>37.205222137074003</v>
      </c>
      <c r="AA105" s="39">
        <v>95.711359026078767</v>
      </c>
      <c r="AB105" s="39">
        <v>726.62900548866139</v>
      </c>
      <c r="AC105" s="39">
        <v>153.61984702185811</v>
      </c>
      <c r="AD105" s="46">
        <v>232.08310630553819</v>
      </c>
      <c r="AE105" s="38" t="e">
        <v>#N/A</v>
      </c>
      <c r="AF105" s="38" t="e">
        <v>#N/A</v>
      </c>
      <c r="AG105" s="41" t="e">
        <v>#N/A</v>
      </c>
      <c r="AH105" s="47">
        <v>9.6408005919876363</v>
      </c>
    </row>
    <row r="106" spans="1:34">
      <c r="A106" s="9" t="s">
        <v>751</v>
      </c>
      <c r="B106" s="9" t="s">
        <v>748</v>
      </c>
      <c r="C106" s="9">
        <v>1089.052657112999</v>
      </c>
      <c r="D106" s="30">
        <v>70.469369673053691</v>
      </c>
      <c r="E106" s="30">
        <v>5.0829436685786984</v>
      </c>
      <c r="F106" s="31"/>
      <c r="G106" s="9">
        <v>3.2206098397795591E-2</v>
      </c>
      <c r="H106" s="29">
        <v>816.94930272461795</v>
      </c>
      <c r="I106" s="32">
        <v>-20847.433762777669</v>
      </c>
      <c r="J106" s="31">
        <v>-17.13782356909314</v>
      </c>
      <c r="K106" s="33">
        <v>-33.635053079976942</v>
      </c>
      <c r="L106" s="34">
        <v>-53.746518881577678</v>
      </c>
      <c r="M106" s="9">
        <v>-0.1650946934222422</v>
      </c>
      <c r="N106" s="29">
        <v>-19.357964524189111</v>
      </c>
      <c r="O106" s="35">
        <v>0.32282609820680769</v>
      </c>
      <c r="P106" s="31">
        <v>21.328907865145059</v>
      </c>
      <c r="Q106" s="33">
        <v>3.2946424989124007E-2</v>
      </c>
      <c r="R106" s="31">
        <v>5.9742167081278774</v>
      </c>
      <c r="S106" s="34">
        <v>-1.7190628817618989E-2</v>
      </c>
      <c r="T106" s="9" t="e">
        <v>#N/A</v>
      </c>
      <c r="U106" s="29" t="e">
        <v>#N/A</v>
      </c>
      <c r="V106" s="30">
        <v>4126.6257405160122</v>
      </c>
      <c r="W106" s="30">
        <v>306.35196548297552</v>
      </c>
      <c r="X106" s="30">
        <v>306.35196548297552</v>
      </c>
      <c r="Y106" s="30">
        <v>206.81099638868179</v>
      </c>
      <c r="Z106" s="30">
        <v>24.357195975727969</v>
      </c>
      <c r="AA106" s="30">
        <v>62.988703521733107</v>
      </c>
      <c r="AB106" s="30">
        <v>150.72892864621301</v>
      </c>
      <c r="AC106" s="30">
        <v>64.661565675663979</v>
      </c>
      <c r="AD106" s="36">
        <v>77.763899085709397</v>
      </c>
      <c r="AE106" s="9" t="e">
        <v>#N/A</v>
      </c>
      <c r="AF106" s="9" t="e">
        <v>#N/A</v>
      </c>
      <c r="AG106" s="29" t="e">
        <v>#N/A</v>
      </c>
      <c r="AH106" s="37">
        <v>5.0116247363595727</v>
      </c>
    </row>
    <row r="107" spans="1:34">
      <c r="A107" s="9" t="s">
        <v>752</v>
      </c>
      <c r="B107" s="9" t="s">
        <v>748</v>
      </c>
      <c r="C107" s="9">
        <v>379.57907278865582</v>
      </c>
      <c r="D107" s="30">
        <v>178.51861824527589</v>
      </c>
      <c r="E107" s="30">
        <v>11.187892587997579</v>
      </c>
      <c r="F107" s="31"/>
      <c r="G107" s="9">
        <v>1.051557544391712</v>
      </c>
      <c r="H107" s="29">
        <v>43.355247591587357</v>
      </c>
      <c r="I107" s="32">
        <v>38.256627705500968</v>
      </c>
      <c r="J107" s="31">
        <v>4.9847367220556293</v>
      </c>
      <c r="K107" s="33">
        <v>5.1118924263150678E-2</v>
      </c>
      <c r="L107" s="34">
        <v>25.17712845781509</v>
      </c>
      <c r="M107" s="9">
        <v>4.2484584680852977E-2</v>
      </c>
      <c r="N107" s="29">
        <v>31.427372268968949</v>
      </c>
      <c r="O107" s="35">
        <v>0.2374848382861279</v>
      </c>
      <c r="P107" s="31">
        <v>13.199759620952319</v>
      </c>
      <c r="Q107" s="33">
        <v>3.302932976375085E-2</v>
      </c>
      <c r="R107" s="31">
        <v>3.7608683783836412</v>
      </c>
      <c r="S107" s="34">
        <v>7.217704152204441E-3</v>
      </c>
      <c r="T107" s="9" t="e">
        <v>#N/A</v>
      </c>
      <c r="U107" s="29" t="e">
        <v>#N/A</v>
      </c>
      <c r="V107" s="30">
        <v>2926.3605338171828</v>
      </c>
      <c r="W107" s="30">
        <v>281.57821289528653</v>
      </c>
      <c r="X107" s="30">
        <v>281.57821289528653</v>
      </c>
      <c r="Y107" s="30">
        <v>208.61606798880351</v>
      </c>
      <c r="Z107" s="30">
        <v>15.46479521960681</v>
      </c>
      <c r="AA107" s="30">
        <v>60.593790435093567</v>
      </c>
      <c r="AB107" s="30">
        <v>178.06352671106399</v>
      </c>
      <c r="AC107" s="30">
        <v>45.104778373053897</v>
      </c>
      <c r="AD107" s="36">
        <v>66.371982903995118</v>
      </c>
      <c r="AE107" s="9" t="e">
        <v>#N/A</v>
      </c>
      <c r="AF107" s="9" t="e">
        <v>#N/A</v>
      </c>
      <c r="AG107" s="29" t="e">
        <v>#N/A</v>
      </c>
      <c r="AH107" s="37">
        <v>7.1288573495310894</v>
      </c>
    </row>
    <row r="108" spans="1:34">
      <c r="A108" s="9" t="s">
        <v>753</v>
      </c>
      <c r="B108" s="9" t="s">
        <v>748</v>
      </c>
      <c r="C108" s="9">
        <v>329.96252711839401</v>
      </c>
      <c r="D108" s="30">
        <v>237.34096487459621</v>
      </c>
      <c r="E108" s="30">
        <v>14.63310822246852</v>
      </c>
      <c r="F108" s="31"/>
      <c r="G108" s="9">
        <v>0.99226942008929464</v>
      </c>
      <c r="H108" s="29">
        <v>64.110244198128086</v>
      </c>
      <c r="I108" s="32">
        <v>-2141.4410543982208</v>
      </c>
      <c r="J108" s="31">
        <v>-41.80717651115414</v>
      </c>
      <c r="K108" s="33">
        <v>-4.3366516488207898</v>
      </c>
      <c r="L108" s="34">
        <v>-100.0907364977169</v>
      </c>
      <c r="M108" s="9">
        <v>-0.41746866140543781</v>
      </c>
      <c r="N108" s="29">
        <v>-192.15953732329149</v>
      </c>
      <c r="O108" s="35">
        <v>0.26428299913325071</v>
      </c>
      <c r="P108" s="31">
        <v>11.894261556250379</v>
      </c>
      <c r="Q108" s="33">
        <v>3.3846821206097957E-2</v>
      </c>
      <c r="R108" s="31">
        <v>3.6287203599422111</v>
      </c>
      <c r="S108" s="34">
        <v>-4.9723817553657054E-3</v>
      </c>
      <c r="T108" s="9" t="e">
        <v>#N/A</v>
      </c>
      <c r="U108" s="29" t="e">
        <v>#N/A</v>
      </c>
      <c r="V108" s="30">
        <v>2444.6269034303768</v>
      </c>
      <c r="W108" s="30">
        <v>286.02778678892429</v>
      </c>
      <c r="X108" s="30">
        <v>286.02778678892429</v>
      </c>
      <c r="Y108" s="30">
        <v>213.73584599762069</v>
      </c>
      <c r="Z108" s="30">
        <v>15.28234415516447</v>
      </c>
      <c r="AA108" s="30">
        <v>61.919971597176399</v>
      </c>
      <c r="AB108" s="30">
        <v>196.57816355432189</v>
      </c>
      <c r="AC108" s="30">
        <v>43.393130831037467</v>
      </c>
      <c r="AD108" s="36">
        <v>67.715322553977472</v>
      </c>
      <c r="AE108" s="9" t="e">
        <v>#N/A</v>
      </c>
      <c r="AF108" s="9" t="e">
        <v>#N/A</v>
      </c>
      <c r="AG108" s="29" t="e">
        <v>#N/A</v>
      </c>
      <c r="AH108" s="37">
        <v>8.7430865502502577</v>
      </c>
    </row>
    <row r="109" spans="1:34">
      <c r="A109" s="9" t="s">
        <v>754</v>
      </c>
      <c r="B109" s="9" t="s">
        <v>748</v>
      </c>
      <c r="C109" s="9">
        <v>276.4734761881075</v>
      </c>
      <c r="D109" s="30">
        <v>263.34704488026131</v>
      </c>
      <c r="E109" s="30">
        <v>86.284715465611725</v>
      </c>
      <c r="F109" s="31"/>
      <c r="G109" s="9">
        <v>0.31494359255003118</v>
      </c>
      <c r="H109" s="29">
        <v>219.67004827662029</v>
      </c>
      <c r="I109" s="32">
        <v>39.603869005974019</v>
      </c>
      <c r="J109" s="31">
        <v>5.4297577041935403</v>
      </c>
      <c r="K109" s="33">
        <v>8.0687722443619825E-2</v>
      </c>
      <c r="L109" s="34">
        <v>11.58880323559042</v>
      </c>
      <c r="M109" s="9">
        <v>8.1698243001283699E-2</v>
      </c>
      <c r="N109" s="29">
        <v>21.980859470230001</v>
      </c>
      <c r="O109" s="35">
        <v>0.30045847118219382</v>
      </c>
      <c r="P109" s="31">
        <v>9.5969454952848494</v>
      </c>
      <c r="Q109" s="33">
        <v>3.3608664510149253E-2</v>
      </c>
      <c r="R109" s="31">
        <v>3.24613137607761</v>
      </c>
      <c r="S109" s="34">
        <v>-1.557674937903681E-2</v>
      </c>
      <c r="T109" s="9" t="e">
        <v>#N/A</v>
      </c>
      <c r="U109" s="29" t="e">
        <v>#N/A</v>
      </c>
      <c r="V109" s="30">
        <v>2360.582577893771</v>
      </c>
      <c r="W109" s="30">
        <v>202.81502475354071</v>
      </c>
      <c r="X109" s="30">
        <v>202.81502475354071</v>
      </c>
      <c r="Y109" s="30">
        <v>212.42699234454611</v>
      </c>
      <c r="Z109" s="30">
        <v>13.597731690636641</v>
      </c>
      <c r="AA109" s="30">
        <v>61.211859607108359</v>
      </c>
      <c r="AB109" s="30">
        <v>233.3373362608406</v>
      </c>
      <c r="AC109" s="30">
        <v>43.419144698935384</v>
      </c>
      <c r="AD109" s="36">
        <v>77.725508289499643</v>
      </c>
      <c r="AE109" s="9" t="e">
        <v>#N/A</v>
      </c>
      <c r="AF109" s="9" t="e">
        <v>#N/A</v>
      </c>
      <c r="AG109" s="29" t="e">
        <v>#N/A</v>
      </c>
      <c r="AH109" s="37">
        <v>8.9989223140875687</v>
      </c>
    </row>
    <row r="110" spans="1:34">
      <c r="A110" s="9" t="s">
        <v>755</v>
      </c>
      <c r="B110" s="9" t="s">
        <v>748</v>
      </c>
      <c r="C110" s="9">
        <v>775.87940406635687</v>
      </c>
      <c r="D110" s="30">
        <v>55.441545939940141</v>
      </c>
      <c r="E110" s="30">
        <v>-178.11716877614489</v>
      </c>
      <c r="F110" s="31"/>
      <c r="G110" s="9">
        <v>0.20862487370431321</v>
      </c>
      <c r="H110" s="29">
        <v>88.223405351232898</v>
      </c>
      <c r="I110" s="32">
        <v>14661.12964595841</v>
      </c>
      <c r="J110" s="31">
        <v>11.11263402061126</v>
      </c>
      <c r="K110" s="33">
        <v>-7.9511544785513557</v>
      </c>
      <c r="L110" s="34">
        <v>-11.4793774530613</v>
      </c>
      <c r="M110" s="9">
        <v>18.996436871186329</v>
      </c>
      <c r="N110" s="29">
        <v>93.894658762604223</v>
      </c>
      <c r="O110" s="35">
        <v>0.17408646911481751</v>
      </c>
      <c r="P110" s="31">
        <v>32.293249002388613</v>
      </c>
      <c r="Q110" s="33">
        <v>2.9233720991777741E-2</v>
      </c>
      <c r="R110" s="31">
        <v>7.0752527303152952</v>
      </c>
      <c r="S110" s="34">
        <v>-1.385649705948412E-3</v>
      </c>
      <c r="T110" s="9" t="e">
        <v>#N/A</v>
      </c>
      <c r="U110" s="29" t="e">
        <v>#N/A</v>
      </c>
      <c r="V110" s="30">
        <v>3748.0949386741481</v>
      </c>
      <c r="W110" s="30">
        <v>436.15861384440581</v>
      </c>
      <c r="X110" s="30">
        <v>436.15861384440581</v>
      </c>
      <c r="Y110" s="30">
        <v>183.3612709088568</v>
      </c>
      <c r="Z110" s="30">
        <v>25.65702155292119</v>
      </c>
      <c r="AA110" s="30">
        <v>57.686422918835333</v>
      </c>
      <c r="AB110" s="30">
        <v>50.253271578192681</v>
      </c>
      <c r="AC110" s="30">
        <v>59.089899420674193</v>
      </c>
      <c r="AD110" s="36">
        <v>64.586531618301137</v>
      </c>
      <c r="AE110" s="9" t="e">
        <v>#N/A</v>
      </c>
      <c r="AF110" s="9" t="e">
        <v>#N/A</v>
      </c>
      <c r="AG110" s="29" t="e">
        <v>#N/A</v>
      </c>
      <c r="AH110" s="37">
        <v>4.8921191674434743</v>
      </c>
    </row>
    <row r="111" spans="1:34">
      <c r="A111" s="9" t="s">
        <v>756</v>
      </c>
      <c r="B111" s="9" t="s">
        <v>748</v>
      </c>
      <c r="C111" s="9">
        <v>627.11239862686227</v>
      </c>
      <c r="D111" s="30">
        <v>108.01242880683451</v>
      </c>
      <c r="E111" s="30">
        <v>-31.568187001415119</v>
      </c>
      <c r="F111" s="31"/>
      <c r="G111" s="9">
        <v>0.4000771556363843</v>
      </c>
      <c r="H111" s="29">
        <v>84.82602760533598</v>
      </c>
      <c r="I111" s="32">
        <v>-29873.300863098309</v>
      </c>
      <c r="J111" s="31">
        <v>-19.28527644021009</v>
      </c>
      <c r="K111" s="33">
        <v>11.343929489528479</v>
      </c>
      <c r="L111" s="34">
        <v>19.26800325226781</v>
      </c>
      <c r="M111" s="9">
        <v>21.297645041531219</v>
      </c>
      <c r="N111" s="29">
        <v>18.238804895731171</v>
      </c>
      <c r="O111" s="35">
        <v>0.26266663257937001</v>
      </c>
      <c r="P111" s="31">
        <v>18.580294487433431</v>
      </c>
      <c r="Q111" s="33">
        <v>3.5755530172972602E-2</v>
      </c>
      <c r="R111" s="31">
        <v>5.3196180860166704</v>
      </c>
      <c r="S111" s="34">
        <v>-1.428494730541908E-2</v>
      </c>
      <c r="T111" s="9" t="e">
        <v>#N/A</v>
      </c>
      <c r="U111" s="29" t="e">
        <v>#N/A</v>
      </c>
      <c r="V111" s="30">
        <v>3518.5611669202149</v>
      </c>
      <c r="W111" s="30">
        <v>292.70783885070171</v>
      </c>
      <c r="X111" s="30">
        <v>292.70783885070171</v>
      </c>
      <c r="Y111" s="30">
        <v>227.10178865884359</v>
      </c>
      <c r="Z111" s="30">
        <v>24.031980812090371</v>
      </c>
      <c r="AA111" s="30">
        <v>68.70579134832694</v>
      </c>
      <c r="AB111" s="30">
        <v>141.10813218885031</v>
      </c>
      <c r="AC111" s="30">
        <v>58.355051700249213</v>
      </c>
      <c r="AD111" s="36">
        <v>73.539700285536597</v>
      </c>
      <c r="AE111" s="9" t="e">
        <v>#N/A</v>
      </c>
      <c r="AF111" s="9" t="e">
        <v>#N/A</v>
      </c>
      <c r="AG111" s="29" t="e">
        <v>#N/A</v>
      </c>
      <c r="AH111" s="37">
        <v>6.4543936536884194</v>
      </c>
    </row>
    <row r="112" spans="1:34">
      <c r="A112" s="9" t="s">
        <v>757</v>
      </c>
      <c r="B112" s="9" t="s">
        <v>748</v>
      </c>
      <c r="C112" s="9">
        <v>318.57060063631093</v>
      </c>
      <c r="D112" s="30">
        <v>253.7894219205734</v>
      </c>
      <c r="E112" s="30">
        <v>-54.02892380177115</v>
      </c>
      <c r="F112" s="31"/>
      <c r="G112" s="9">
        <v>0.56235766620065619</v>
      </c>
      <c r="H112" s="29">
        <v>124.1031465256916</v>
      </c>
      <c r="I112" s="32">
        <v>38.139909070039138</v>
      </c>
      <c r="J112" s="31">
        <v>4.6612202303703034</v>
      </c>
      <c r="K112" s="33">
        <v>7.2135545731588382E-2</v>
      </c>
      <c r="L112" s="34">
        <v>15.07939209049802</v>
      </c>
      <c r="M112" s="9">
        <v>-4.737798724044648</v>
      </c>
      <c r="N112" s="29">
        <v>-70.367721036578004</v>
      </c>
      <c r="O112" s="35">
        <v>0.21367282041784039</v>
      </c>
      <c r="P112" s="31">
        <v>11.846002700242011</v>
      </c>
      <c r="Q112" s="33">
        <v>3.3476718549895097E-2</v>
      </c>
      <c r="R112" s="31">
        <v>3.5471534491387868</v>
      </c>
      <c r="S112" s="34">
        <v>-2.2315780684654171E-2</v>
      </c>
      <c r="T112" s="9" t="e">
        <v>#N/A</v>
      </c>
      <c r="U112" s="29" t="e">
        <v>#N/A</v>
      </c>
      <c r="V112" s="30">
        <v>2484.1765404994908</v>
      </c>
      <c r="W112" s="30">
        <v>259.37433288414741</v>
      </c>
      <c r="X112" s="30">
        <v>259.37433288414741</v>
      </c>
      <c r="Y112" s="30">
        <v>211.48526266971081</v>
      </c>
      <c r="Z112" s="30">
        <v>14.73730270355248</v>
      </c>
      <c r="AA112" s="30">
        <v>61.001746133734002</v>
      </c>
      <c r="AB112" s="30">
        <v>160.74302667183929</v>
      </c>
      <c r="AC112" s="30">
        <v>38.233593295929531</v>
      </c>
      <c r="AD112" s="36">
        <v>59.807120874769467</v>
      </c>
      <c r="AE112" s="9" t="e">
        <v>#N/A</v>
      </c>
      <c r="AF112" s="9" t="e">
        <v>#N/A</v>
      </c>
      <c r="AG112" s="29" t="e">
        <v>#N/A</v>
      </c>
      <c r="AH112" s="37">
        <v>8.5132944145421998</v>
      </c>
    </row>
    <row r="113" spans="1:34">
      <c r="A113" s="9" t="s">
        <v>758</v>
      </c>
      <c r="B113" s="9" t="s">
        <v>748</v>
      </c>
      <c r="C113" s="9">
        <v>477.9169803663641</v>
      </c>
      <c r="D113" s="30">
        <v>119.8934410792875</v>
      </c>
      <c r="E113" s="30">
        <v>-20.750582373346958</v>
      </c>
      <c r="F113" s="31"/>
      <c r="G113" s="9">
        <v>0.13897607051930269</v>
      </c>
      <c r="H113" s="29">
        <v>266.74277271009828</v>
      </c>
      <c r="I113" s="32">
        <v>1517116.2440707779</v>
      </c>
      <c r="J113" s="31">
        <v>101.25253283050669</v>
      </c>
      <c r="K113" s="33">
        <v>1182.856645466391</v>
      </c>
      <c r="L113" s="34">
        <v>346.6578214571943</v>
      </c>
      <c r="M113" s="9">
        <v>7989.3954629609461</v>
      </c>
      <c r="N113" s="29">
        <v>318.13791268532009</v>
      </c>
      <c r="O113" s="35">
        <v>0.39193993712951891</v>
      </c>
      <c r="P113" s="31">
        <v>15.97168994213335</v>
      </c>
      <c r="Q113" s="33">
        <v>4.2988212519664462E-2</v>
      </c>
      <c r="R113" s="31">
        <v>6.0884962741662036</v>
      </c>
      <c r="S113" s="34">
        <v>0.16770265076866811</v>
      </c>
      <c r="T113" s="9" t="e">
        <v>#N/A</v>
      </c>
      <c r="U113" s="29" t="e">
        <v>#N/A</v>
      </c>
      <c r="V113" s="30">
        <v>3432.7780587900829</v>
      </c>
      <c r="W113" s="30">
        <v>317.87485409416502</v>
      </c>
      <c r="X113" s="30">
        <v>317.87485409416502</v>
      </c>
      <c r="Y113" s="30">
        <v>271.51428848254147</v>
      </c>
      <c r="Z113" s="30">
        <v>32.680563720736011</v>
      </c>
      <c r="AA113" s="30">
        <v>83.1660136876732</v>
      </c>
      <c r="AB113" s="30">
        <v>240.22242001861321</v>
      </c>
      <c r="AC113" s="30">
        <v>74.800342401379083</v>
      </c>
      <c r="AD113" s="36">
        <v>100.2418833897228</v>
      </c>
      <c r="AE113" s="9" t="e">
        <v>#N/A</v>
      </c>
      <c r="AF113" s="9" t="e">
        <v>#N/A</v>
      </c>
      <c r="AG113" s="29" t="e">
        <v>#N/A</v>
      </c>
      <c r="AH113" s="37">
        <v>7.9094623605884804</v>
      </c>
    </row>
    <row r="114" spans="1:34">
      <c r="A114" s="9" t="s">
        <v>759</v>
      </c>
      <c r="B114" s="9" t="s">
        <v>748</v>
      </c>
      <c r="C114" s="9">
        <v>376.5096631442521</v>
      </c>
      <c r="D114" s="30">
        <v>90.858086808067057</v>
      </c>
      <c r="E114" s="30">
        <v>-28.263097297071528</v>
      </c>
      <c r="F114" s="31"/>
      <c r="G114" s="9">
        <v>0.48047691438139312</v>
      </c>
      <c r="H114" s="29">
        <v>53.038688606540887</v>
      </c>
      <c r="I114" s="32">
        <v>-109038.9428793902</v>
      </c>
      <c r="J114" s="31">
        <v>-20.107999866428401</v>
      </c>
      <c r="K114" s="33">
        <v>-245.9383093416605</v>
      </c>
      <c r="L114" s="34">
        <v>-49.959871618892308</v>
      </c>
      <c r="M114" s="9">
        <v>-815.00268460739187</v>
      </c>
      <c r="N114" s="29">
        <v>-38.489988197864129</v>
      </c>
      <c r="O114" s="35">
        <v>0.5614372713434308</v>
      </c>
      <c r="P114" s="31">
        <v>13.119463329472801</v>
      </c>
      <c r="Q114" s="33">
        <v>3.7565107031114563E-2</v>
      </c>
      <c r="R114" s="31">
        <v>5.3078858787826597</v>
      </c>
      <c r="S114" s="34">
        <v>1.5449134902880159E-2</v>
      </c>
      <c r="T114" s="9" t="e">
        <v>#N/A</v>
      </c>
      <c r="U114" s="29" t="e">
        <v>#N/A</v>
      </c>
      <c r="V114" s="30">
        <v>3814.4626589237118</v>
      </c>
      <c r="W114" s="30">
        <v>247.73382257739141</v>
      </c>
      <c r="X114" s="30">
        <v>247.73382257739141</v>
      </c>
      <c r="Y114" s="30">
        <v>235.5287211250635</v>
      </c>
      <c r="Z114" s="30">
        <v>24.60876069828247</v>
      </c>
      <c r="AA114" s="30">
        <v>70.491233043262952</v>
      </c>
      <c r="AB114" s="30">
        <v>313.25393552753798</v>
      </c>
      <c r="AC114" s="30">
        <v>81.380721648993756</v>
      </c>
      <c r="AD114" s="36">
        <v>120.1472578229241</v>
      </c>
      <c r="AE114" s="9" t="e">
        <v>#N/A</v>
      </c>
      <c r="AF114" s="9" t="e">
        <v>#N/A</v>
      </c>
      <c r="AG114" s="29" t="e">
        <v>#N/A</v>
      </c>
      <c r="AH114" s="37">
        <v>6.1746238509913791</v>
      </c>
    </row>
    <row r="115" spans="1:34" s="38" customFormat="1">
      <c r="A115" s="38" t="s">
        <v>760</v>
      </c>
      <c r="B115" s="38" t="s">
        <v>748</v>
      </c>
      <c r="C115" s="38">
        <v>210.62223816478311</v>
      </c>
      <c r="D115" s="39">
        <v>263.4162390732314</v>
      </c>
      <c r="E115" s="39">
        <v>6.2200307409655684</v>
      </c>
      <c r="F115" s="40"/>
      <c r="G115" s="38">
        <v>0.43074362398464172</v>
      </c>
      <c r="H115" s="41">
        <v>166.31967344218631</v>
      </c>
      <c r="I115" s="42">
        <v>27.8329892786419</v>
      </c>
      <c r="J115" s="40">
        <v>4.8854202676442364</v>
      </c>
      <c r="K115" s="43">
        <v>0.31453820087536488</v>
      </c>
      <c r="L115" s="44">
        <v>9.1149321043131355</v>
      </c>
      <c r="M115" s="38">
        <v>-2.6465650144676021</v>
      </c>
      <c r="N115" s="41">
        <v>-124.0718342738144</v>
      </c>
      <c r="O115" s="45">
        <v>1.5593826824004939</v>
      </c>
      <c r="P115" s="40">
        <v>5.9640010845284088</v>
      </c>
      <c r="Q115" s="43">
        <v>4.6487139619087493E-2</v>
      </c>
      <c r="R115" s="40">
        <v>3.4107993556204881</v>
      </c>
      <c r="S115" s="44">
        <v>0.1139422754881102</v>
      </c>
      <c r="T115" s="38" t="e">
        <v>#N/A</v>
      </c>
      <c r="U115" s="41" t="e">
        <v>#N/A</v>
      </c>
      <c r="V115" s="39">
        <v>3109.973463089078</v>
      </c>
      <c r="W115" s="39">
        <v>179.40027641697179</v>
      </c>
      <c r="X115" s="39">
        <v>179.40027641697179</v>
      </c>
      <c r="Y115" s="39">
        <v>291.55110076515518</v>
      </c>
      <c r="Z115" s="39">
        <v>19.440377905320769</v>
      </c>
      <c r="AA115" s="39">
        <v>83.501736722763368</v>
      </c>
      <c r="AB115" s="39">
        <v>840.57970365572328</v>
      </c>
      <c r="AC115" s="39">
        <v>77.250411423015194</v>
      </c>
      <c r="AD115" s="46">
        <v>200.08138785166241</v>
      </c>
      <c r="AE115" s="38" t="e">
        <v>#N/A</v>
      </c>
      <c r="AF115" s="38" t="e">
        <v>#N/A</v>
      </c>
      <c r="AG115" s="41" t="e">
        <v>#N/A</v>
      </c>
      <c r="AH115" s="47">
        <v>9.3747134573798903</v>
      </c>
    </row>
    <row r="116" spans="1:34">
      <c r="A116" s="9" t="s">
        <v>761</v>
      </c>
      <c r="B116" s="9" t="s">
        <v>748</v>
      </c>
      <c r="C116" s="9">
        <v>276.70021802280081</v>
      </c>
      <c r="D116" s="30">
        <v>230.32034307352359</v>
      </c>
      <c r="E116" s="30">
        <v>7.9228256760232938</v>
      </c>
      <c r="F116" s="31"/>
      <c r="G116" s="9">
        <v>2.5164518285668751</v>
      </c>
      <c r="H116" s="29">
        <v>27.223278512200149</v>
      </c>
      <c r="I116" s="32">
        <v>38.000595873277128</v>
      </c>
      <c r="J116" s="31">
        <v>5.0677719903950029</v>
      </c>
      <c r="K116" s="33">
        <v>0.12060058110735709</v>
      </c>
      <c r="L116" s="34">
        <v>12.069140148851661</v>
      </c>
      <c r="M116" s="9">
        <v>0.1746363090547966</v>
      </c>
      <c r="N116" s="29">
        <v>19.038573431637751</v>
      </c>
      <c r="O116" s="35">
        <v>0.40824096585445119</v>
      </c>
      <c r="P116" s="31">
        <v>8.9255675300529802</v>
      </c>
      <c r="Q116" s="33">
        <v>3.5407809419833132E-2</v>
      </c>
      <c r="R116" s="31">
        <v>3.8001641372380961</v>
      </c>
      <c r="S116" s="34">
        <v>8.3774529578787824E-2</v>
      </c>
      <c r="T116" s="9" t="e">
        <v>#N/A</v>
      </c>
      <c r="U116" s="29" t="e">
        <v>#N/A</v>
      </c>
      <c r="V116" s="30">
        <v>2732.5054489134332</v>
      </c>
      <c r="W116" s="30">
        <v>229.76098265349901</v>
      </c>
      <c r="X116" s="30">
        <v>229.76098265349901</v>
      </c>
      <c r="Y116" s="30">
        <v>223.2989979418237</v>
      </c>
      <c r="Z116" s="30">
        <v>16.67929924806781</v>
      </c>
      <c r="AA116" s="30">
        <v>64.720721965452043</v>
      </c>
      <c r="AB116" s="30">
        <v>310.34929776508432</v>
      </c>
      <c r="AC116" s="30">
        <v>52.800721666955688</v>
      </c>
      <c r="AD116" s="36">
        <v>99.465164458363944</v>
      </c>
      <c r="AE116" s="9" t="e">
        <v>#N/A</v>
      </c>
      <c r="AF116" s="9" t="e">
        <v>#N/A</v>
      </c>
      <c r="AG116" s="29" t="e">
        <v>#N/A</v>
      </c>
      <c r="AH116" s="37">
        <v>8.1719506920148106</v>
      </c>
    </row>
    <row r="117" spans="1:34">
      <c r="A117" s="9" t="s">
        <v>762</v>
      </c>
      <c r="B117" s="9" t="s">
        <v>748</v>
      </c>
      <c r="C117" s="9">
        <v>-58157.160060047478</v>
      </c>
      <c r="D117" s="30">
        <v>76.130080536972045</v>
      </c>
      <c r="E117" s="30">
        <v>2.8204873446190941</v>
      </c>
      <c r="F117" s="31"/>
      <c r="G117" s="9">
        <v>0.45098233668102611</v>
      </c>
      <c r="H117" s="29">
        <v>57.078243599548337</v>
      </c>
      <c r="I117" s="32">
        <v>-691.04923587657368</v>
      </c>
      <c r="J117" s="31">
        <v>-15.325594414050469</v>
      </c>
      <c r="K117" s="33">
        <v>0.1118982689059244</v>
      </c>
      <c r="L117" s="34">
        <v>12.659848649383839</v>
      </c>
      <c r="M117" s="9">
        <v>9.9112522208193984E-2</v>
      </c>
      <c r="N117" s="29">
        <v>20.206256930259951</v>
      </c>
      <c r="O117" s="35">
        <v>0.23631138486843001</v>
      </c>
      <c r="P117" s="31">
        <v>21.53092626493396</v>
      </c>
      <c r="Q117" s="33">
        <v>3.3103674165663052E-2</v>
      </c>
      <c r="R117" s="31">
        <v>6.0609875864941527</v>
      </c>
      <c r="S117" s="34">
        <v>0.15938451713400281</v>
      </c>
      <c r="T117" s="9" t="e">
        <v>#N/A</v>
      </c>
      <c r="U117" s="29" t="e">
        <v>#N/A</v>
      </c>
      <c r="V117" s="30">
        <v>3383.6346996499551</v>
      </c>
      <c r="W117" s="30">
        <v>235.9980562428207</v>
      </c>
      <c r="X117" s="30">
        <v>235.9980562428207</v>
      </c>
      <c r="Y117" s="30">
        <v>207.71444554866011</v>
      </c>
      <c r="Z117" s="30">
        <v>24.77817285913607</v>
      </c>
      <c r="AA117" s="30">
        <v>63.297978108781678</v>
      </c>
      <c r="AB117" s="30">
        <v>130.5790409866276</v>
      </c>
      <c r="AC117" s="30">
        <v>56.082627419385943</v>
      </c>
      <c r="AD117" s="36">
        <v>67.251959901970238</v>
      </c>
      <c r="AE117" s="9" t="e">
        <v>#N/A</v>
      </c>
      <c r="AF117" s="9" t="e">
        <v>#N/A</v>
      </c>
      <c r="AG117" s="29" t="e">
        <v>#N/A</v>
      </c>
      <c r="AH117" s="37">
        <v>6.1387964123357834</v>
      </c>
    </row>
    <row r="118" spans="1:34" s="38" customFormat="1">
      <c r="A118" s="38" t="s">
        <v>763</v>
      </c>
      <c r="B118" s="38" t="s">
        <v>748</v>
      </c>
      <c r="C118" s="38">
        <v>623.93148397503569</v>
      </c>
      <c r="D118" s="39">
        <v>98.967837122104001</v>
      </c>
      <c r="E118" s="39">
        <v>3.5338602763200582</v>
      </c>
      <c r="F118" s="40"/>
      <c r="G118" s="38">
        <v>0.92415323770915325</v>
      </c>
      <c r="H118" s="41">
        <v>32.475402370129011</v>
      </c>
      <c r="I118" s="42">
        <v>-941.39874941523044</v>
      </c>
      <c r="J118" s="40">
        <v>-23.704844091507852</v>
      </c>
      <c r="K118" s="43">
        <v>-7.4588928194576134</v>
      </c>
      <c r="L118" s="44">
        <v>-36.32496743330104</v>
      </c>
      <c r="M118" s="38">
        <v>-27.327150297991771</v>
      </c>
      <c r="N118" s="41">
        <v>-28.715877146833659</v>
      </c>
      <c r="O118" s="45">
        <v>1.420562781928643</v>
      </c>
      <c r="P118" s="40">
        <v>8.4794404120885538</v>
      </c>
      <c r="Q118" s="43">
        <v>3.8983873451063793E-2</v>
      </c>
      <c r="R118" s="40">
        <v>5.0971374344662808</v>
      </c>
      <c r="S118" s="44">
        <v>1.6931277475724031E-2</v>
      </c>
      <c r="T118" s="38" t="e">
        <v>#N/A</v>
      </c>
      <c r="U118" s="41" t="e">
        <v>#N/A</v>
      </c>
      <c r="V118" s="39">
        <v>3795.873716633429</v>
      </c>
      <c r="W118" s="39">
        <v>186.76171918534379</v>
      </c>
      <c r="X118" s="39">
        <v>186.76171918534379</v>
      </c>
      <c r="Y118" s="39">
        <v>247.22720477848321</v>
      </c>
      <c r="Z118" s="39">
        <v>25.11088480169645</v>
      </c>
      <c r="AA118" s="39">
        <v>74.547620471101624</v>
      </c>
      <c r="AB118" s="39">
        <v>701.44480787006046</v>
      </c>
      <c r="AC118" s="39">
        <v>105.29353030283499</v>
      </c>
      <c r="AD118" s="46">
        <v>205.89884629192051</v>
      </c>
      <c r="AE118" s="38" t="e">
        <v>#N/A</v>
      </c>
      <c r="AF118" s="38" t="e">
        <v>#N/A</v>
      </c>
      <c r="AG118" s="41" t="e">
        <v>#N/A</v>
      </c>
      <c r="AH118" s="47">
        <v>6.5130513614069772</v>
      </c>
    </row>
    <row r="119" spans="1:34">
      <c r="A119" s="9" t="s">
        <v>764</v>
      </c>
      <c r="B119" s="9" t="s">
        <v>748</v>
      </c>
      <c r="C119" s="9">
        <v>628.47994524888531</v>
      </c>
      <c r="D119" s="30">
        <v>97.542811864627225</v>
      </c>
      <c r="E119" s="30">
        <v>4.6119997966373312</v>
      </c>
      <c r="F119" s="31"/>
      <c r="G119" s="9">
        <v>0.74241386965909739</v>
      </c>
      <c r="H119" s="29">
        <v>38.537125460100789</v>
      </c>
      <c r="I119" s="32">
        <v>-8760.0419402855605</v>
      </c>
      <c r="J119" s="31">
        <v>-18.62654585122521</v>
      </c>
      <c r="K119" s="33">
        <v>-11.81231751932644</v>
      </c>
      <c r="L119" s="34">
        <v>-57.43689582740727</v>
      </c>
      <c r="M119" s="9">
        <v>-128.75594115478381</v>
      </c>
      <c r="N119" s="29">
        <v>-47.876330259922312</v>
      </c>
      <c r="O119" s="35">
        <v>0.35435594957642558</v>
      </c>
      <c r="P119" s="31">
        <v>15.59243039269117</v>
      </c>
      <c r="Q119" s="33">
        <v>3.2975752496725651E-2</v>
      </c>
      <c r="R119" s="31">
        <v>5.5791149034159231</v>
      </c>
      <c r="S119" s="34">
        <v>-0.14065158292959259</v>
      </c>
      <c r="T119" s="9" t="e">
        <v>#N/A</v>
      </c>
      <c r="U119" s="29" t="e">
        <v>#N/A</v>
      </c>
      <c r="V119" s="30">
        <v>3677.3388977552868</v>
      </c>
      <c r="W119" s="30">
        <v>234.65612859162729</v>
      </c>
      <c r="X119" s="30">
        <v>234.65612859162729</v>
      </c>
      <c r="Y119" s="30">
        <v>207.26462310895229</v>
      </c>
      <c r="Z119" s="30">
        <v>22.77727422079748</v>
      </c>
      <c r="AA119" s="30">
        <v>62.468255445707321</v>
      </c>
      <c r="AB119" s="30">
        <v>204.38554302268639</v>
      </c>
      <c r="AC119" s="30">
        <v>68.521405341335495</v>
      </c>
      <c r="AD119" s="36">
        <v>92.82387197509793</v>
      </c>
      <c r="AE119" s="9" t="e">
        <v>#N/A</v>
      </c>
      <c r="AF119" s="9" t="e">
        <v>#N/A</v>
      </c>
      <c r="AG119" s="29" t="e">
        <v>#N/A</v>
      </c>
      <c r="AH119" s="37">
        <v>5.6362665740563171</v>
      </c>
    </row>
    <row r="120" spans="1:34">
      <c r="A120" s="9" t="s">
        <v>765</v>
      </c>
      <c r="B120" s="9" t="s">
        <v>748</v>
      </c>
      <c r="C120" s="9">
        <v>302.00729530514059</v>
      </c>
      <c r="D120" s="30">
        <v>209.80490667106241</v>
      </c>
      <c r="E120" s="30">
        <v>11.583692504188321</v>
      </c>
      <c r="F120" s="31"/>
      <c r="G120" s="9">
        <v>0.71375398658406208</v>
      </c>
      <c r="H120" s="29">
        <v>115.22440501451381</v>
      </c>
      <c r="I120" s="32">
        <v>37.482030059166853</v>
      </c>
      <c r="J120" s="31">
        <v>6.9771852620080024</v>
      </c>
      <c r="K120" s="33">
        <v>0.13990093957184341</v>
      </c>
      <c r="L120" s="34">
        <v>34.570851568181389</v>
      </c>
      <c r="M120" s="9">
        <v>0.13354248252295911</v>
      </c>
      <c r="N120" s="29">
        <v>47.889915206827503</v>
      </c>
      <c r="O120" s="35">
        <v>0.2295486519456873</v>
      </c>
      <c r="P120" s="31">
        <v>18.132209823337149</v>
      </c>
      <c r="Q120" s="33">
        <v>3.3771123681776802E-2</v>
      </c>
      <c r="R120" s="31">
        <v>5.0653894043165799</v>
      </c>
      <c r="S120" s="34">
        <v>-2.8520872790238141E-2</v>
      </c>
      <c r="T120" s="9" t="e">
        <v>#N/A</v>
      </c>
      <c r="U120" s="29" t="e">
        <v>#N/A</v>
      </c>
      <c r="V120" s="30">
        <v>2610.359559677333</v>
      </c>
      <c r="W120" s="30">
        <v>324.52499214282142</v>
      </c>
      <c r="X120" s="30">
        <v>324.52499214282142</v>
      </c>
      <c r="Y120" s="30">
        <v>213.29724695242629</v>
      </c>
      <c r="Z120" s="30">
        <v>21.297969114716881</v>
      </c>
      <c r="AA120" s="30">
        <v>63.579376928299062</v>
      </c>
      <c r="AB120" s="30">
        <v>164.4402864362649</v>
      </c>
      <c r="AC120" s="30">
        <v>60.72317820376886</v>
      </c>
      <c r="AD120" s="36">
        <v>77.229797364106489</v>
      </c>
      <c r="AE120" s="9" t="e">
        <v>#N/A</v>
      </c>
      <c r="AF120" s="9" t="e">
        <v>#N/A</v>
      </c>
      <c r="AG120" s="29" t="e">
        <v>#N/A</v>
      </c>
      <c r="AH120" s="37">
        <v>8.1711826312077864</v>
      </c>
    </row>
    <row r="121" spans="1:34">
      <c r="A121" s="9" t="s">
        <v>766</v>
      </c>
      <c r="B121" s="9" t="s">
        <v>748</v>
      </c>
      <c r="C121" s="9">
        <v>-146875.68021909529</v>
      </c>
      <c r="D121" s="30">
        <v>86.645051210982913</v>
      </c>
      <c r="E121" s="30">
        <v>14.6276798484884</v>
      </c>
      <c r="F121" s="31"/>
      <c r="G121" s="9">
        <v>0.83256973138088586</v>
      </c>
      <c r="H121" s="29">
        <v>29.5506523635344</v>
      </c>
      <c r="I121" s="32">
        <v>-1644.595681612934</v>
      </c>
      <c r="J121" s="31">
        <v>-16.781077848837619</v>
      </c>
      <c r="K121" s="33">
        <v>0.1021932890580096</v>
      </c>
      <c r="L121" s="34">
        <v>17.864393177632252</v>
      </c>
      <c r="M121" s="9">
        <v>-8.0400263885470409</v>
      </c>
      <c r="N121" s="29">
        <v>-41.738702485557653</v>
      </c>
      <c r="O121" s="35">
        <v>0.37989624008195222</v>
      </c>
      <c r="P121" s="31">
        <v>14.523651530578711</v>
      </c>
      <c r="Q121" s="33">
        <v>3.3378450741601638E-2</v>
      </c>
      <c r="R121" s="31">
        <v>6.1395984692677397</v>
      </c>
      <c r="S121" s="34">
        <v>-8.7311067437393877E-2</v>
      </c>
      <c r="T121" s="9" t="e">
        <v>#N/A</v>
      </c>
      <c r="U121" s="29" t="e">
        <v>#N/A</v>
      </c>
      <c r="V121" s="30">
        <v>1034.832158136501</v>
      </c>
      <c r="W121" s="30">
        <v>880.26612996444589</v>
      </c>
      <c r="X121" s="30">
        <v>880.26612996444589</v>
      </c>
      <c r="Y121" s="30">
        <v>212.29088766300529</v>
      </c>
      <c r="Z121" s="30">
        <v>25.919204356777801</v>
      </c>
      <c r="AA121" s="30">
        <v>65.495712176791713</v>
      </c>
      <c r="AB121" s="30">
        <v>227.26034190828469</v>
      </c>
      <c r="AC121" s="30">
        <v>63.759442395548092</v>
      </c>
      <c r="AD121" s="36">
        <v>89.321564447863324</v>
      </c>
      <c r="AE121" s="9" t="e">
        <v>#N/A</v>
      </c>
      <c r="AF121" s="9" t="e">
        <v>#N/A</v>
      </c>
      <c r="AG121" s="29" t="e">
        <v>#N/A</v>
      </c>
      <c r="AH121" s="37">
        <v>20.51452363495288</v>
      </c>
    </row>
    <row r="122" spans="1:34" s="38" customFormat="1">
      <c r="A122" s="38" t="s">
        <v>767</v>
      </c>
      <c r="B122" s="38" t="s">
        <v>748</v>
      </c>
      <c r="C122" s="38">
        <v>-53630.711512597671</v>
      </c>
      <c r="D122" s="39">
        <v>107.5005159929697</v>
      </c>
      <c r="E122" s="39">
        <v>16.5371300847317</v>
      </c>
      <c r="F122" s="40"/>
      <c r="G122" s="38">
        <v>1.3940246859932091</v>
      </c>
      <c r="H122" s="41">
        <v>21.890634238401962</v>
      </c>
      <c r="I122" s="42">
        <v>-825.11600036310381</v>
      </c>
      <c r="J122" s="40">
        <v>-28.360239727923219</v>
      </c>
      <c r="K122" s="43">
        <v>-8.5935923097237481</v>
      </c>
      <c r="L122" s="44">
        <v>-35.868739992965743</v>
      </c>
      <c r="M122" s="38">
        <v>-61.699802553240481</v>
      </c>
      <c r="N122" s="41">
        <v>-31.290701234215931</v>
      </c>
      <c r="O122" s="45">
        <v>2.2453755336795451</v>
      </c>
      <c r="P122" s="40">
        <v>7.3434967124663073</v>
      </c>
      <c r="Q122" s="43">
        <v>5.1036197422126693E-2</v>
      </c>
      <c r="R122" s="40">
        <v>5.1652509961792967</v>
      </c>
      <c r="S122" s="44">
        <v>0.1187767115547316</v>
      </c>
      <c r="T122" s="38" t="e">
        <v>#N/A</v>
      </c>
      <c r="U122" s="41" t="e">
        <v>#N/A</v>
      </c>
      <c r="V122" s="39">
        <v>3643.938334952581</v>
      </c>
      <c r="W122" s="39">
        <v>196.61905919214959</v>
      </c>
      <c r="X122" s="39">
        <v>196.61905919214959</v>
      </c>
      <c r="Y122" s="39">
        <v>317.17970315797209</v>
      </c>
      <c r="Z122" s="39">
        <v>31.884945978398139</v>
      </c>
      <c r="AA122" s="39">
        <v>93.552169365498017</v>
      </c>
      <c r="AB122" s="39">
        <v>938.36717353879158</v>
      </c>
      <c r="AC122" s="39">
        <v>112.69603624323911</v>
      </c>
      <c r="AD122" s="46">
        <v>246.00507045336451</v>
      </c>
      <c r="AE122" s="38" t="e">
        <v>#N/A</v>
      </c>
      <c r="AF122" s="38" t="e">
        <v>#N/A</v>
      </c>
      <c r="AG122" s="41" t="e">
        <v>#N/A</v>
      </c>
      <c r="AH122" s="47">
        <v>8.7043103917426645</v>
      </c>
    </row>
    <row r="123" spans="1:34">
      <c r="A123" s="9" t="s">
        <v>768</v>
      </c>
      <c r="B123" s="9" t="s">
        <v>748</v>
      </c>
      <c r="C123" s="9">
        <v>239.93785104992611</v>
      </c>
      <c r="D123" s="30">
        <v>106.4993694611174</v>
      </c>
      <c r="E123" s="30">
        <v>25.72277700918394</v>
      </c>
      <c r="F123" s="31"/>
      <c r="G123" s="9">
        <v>0.29020435955595691</v>
      </c>
      <c r="H123" s="29">
        <v>119.32203947156211</v>
      </c>
      <c r="I123" s="32">
        <v>15377.120941953381</v>
      </c>
      <c r="J123" s="31">
        <v>24.631594886093769</v>
      </c>
      <c r="K123" s="33">
        <v>-0.16087812550151409</v>
      </c>
      <c r="L123" s="34">
        <v>-41.613068667131508</v>
      </c>
      <c r="M123" s="9">
        <v>104.7328805173476</v>
      </c>
      <c r="N123" s="29">
        <v>60.852271979923813</v>
      </c>
      <c r="O123" s="35">
        <v>0.44397801702615808</v>
      </c>
      <c r="P123" s="31">
        <v>13.968823819434579</v>
      </c>
      <c r="Q123" s="33">
        <v>3.8460399534242538E-2</v>
      </c>
      <c r="R123" s="31">
        <v>4.9788861804683107</v>
      </c>
      <c r="S123" s="34">
        <v>-2.6684142340734549E-2</v>
      </c>
      <c r="T123" s="9" t="e">
        <v>#N/A</v>
      </c>
      <c r="U123" s="29" t="e">
        <v>#N/A</v>
      </c>
      <c r="V123" s="30">
        <v>3565.3972613774781</v>
      </c>
      <c r="W123" s="30">
        <v>298.64228679573353</v>
      </c>
      <c r="X123" s="30">
        <v>298.64228679573353</v>
      </c>
      <c r="Y123" s="30">
        <v>244.15430726261789</v>
      </c>
      <c r="Z123" s="30">
        <v>24.221902932277398</v>
      </c>
      <c r="AA123" s="30">
        <v>73.424424252943439</v>
      </c>
      <c r="AB123" s="30">
        <v>265.08712808789119</v>
      </c>
      <c r="AC123" s="30">
        <v>70.33842623689921</v>
      </c>
      <c r="AD123" s="36">
        <v>100.47677244718621</v>
      </c>
      <c r="AE123" s="9" t="e">
        <v>#N/A</v>
      </c>
      <c r="AF123" s="9" t="e">
        <v>#N/A</v>
      </c>
      <c r="AG123" s="29" t="e">
        <v>#N/A</v>
      </c>
      <c r="AH123" s="37">
        <v>6.8478850844320744</v>
      </c>
    </row>
    <row r="124" spans="1:34">
      <c r="A124" s="9" t="s">
        <v>769</v>
      </c>
      <c r="B124" s="9" t="s">
        <v>748</v>
      </c>
      <c r="C124" s="9">
        <v>342.61164891467939</v>
      </c>
      <c r="D124" s="30">
        <v>51.87804334932683</v>
      </c>
      <c r="E124" s="30">
        <v>14.57302256143308</v>
      </c>
      <c r="F124" s="31"/>
      <c r="G124" s="9">
        <v>-6.9986988628860491E-2</v>
      </c>
      <c r="H124" s="29">
        <v>-283.14847966909531</v>
      </c>
      <c r="I124" s="32">
        <v>-35365.587976638853</v>
      </c>
      <c r="J124" s="31">
        <v>-10.33476647260821</v>
      </c>
      <c r="K124" s="33">
        <v>-153.84951205280251</v>
      </c>
      <c r="L124" s="34">
        <v>-28.651068785244341</v>
      </c>
      <c r="M124" s="9">
        <v>-530.78139119095351</v>
      </c>
      <c r="N124" s="29">
        <v>-25.94310129992218</v>
      </c>
      <c r="O124" s="35">
        <v>0.81938601210263673</v>
      </c>
      <c r="P124" s="31">
        <v>14.159765632524429</v>
      </c>
      <c r="Q124" s="33">
        <v>3.8932139578026007E-2</v>
      </c>
      <c r="R124" s="31">
        <v>7.336835972721488</v>
      </c>
      <c r="S124" s="34">
        <v>7.9813417053453309E-2</v>
      </c>
      <c r="T124" s="9" t="e">
        <v>#N/A</v>
      </c>
      <c r="U124" s="29" t="e">
        <v>#N/A</v>
      </c>
      <c r="V124" s="30">
        <v>3894.1027689333969</v>
      </c>
      <c r="W124" s="30">
        <v>330.80732418485928</v>
      </c>
      <c r="X124" s="30">
        <v>330.80732418485928</v>
      </c>
      <c r="Y124" s="30">
        <v>241.76764492648931</v>
      </c>
      <c r="Z124" s="30">
        <v>34.929966955760882</v>
      </c>
      <c r="AA124" s="30">
        <v>76.297391129802591</v>
      </c>
      <c r="AB124" s="30">
        <v>361.49090358818597</v>
      </c>
      <c r="AC124" s="30">
        <v>96.794390789359355</v>
      </c>
      <c r="AD124" s="36">
        <v>137.320890195103</v>
      </c>
      <c r="AE124" s="9" t="e">
        <v>#N/A</v>
      </c>
      <c r="AF124" s="9" t="e">
        <v>#N/A</v>
      </c>
      <c r="AG124" s="29" t="e">
        <v>#N/A</v>
      </c>
      <c r="AH124" s="37">
        <v>6.2085584092766499</v>
      </c>
    </row>
    <row r="125" spans="1:34" s="38" customFormat="1">
      <c r="A125" s="38" t="s">
        <v>770</v>
      </c>
      <c r="B125" s="38" t="s">
        <v>748</v>
      </c>
      <c r="C125" s="38">
        <v>-124978.1612268215</v>
      </c>
      <c r="D125" s="39">
        <v>90.463747946999163</v>
      </c>
      <c r="E125" s="39">
        <v>22.394902065388091</v>
      </c>
      <c r="F125" s="40"/>
      <c r="G125" s="38">
        <v>0.3159711668606911</v>
      </c>
      <c r="H125" s="41">
        <v>90.963366800187643</v>
      </c>
      <c r="I125" s="42">
        <v>-7093.1121298027456</v>
      </c>
      <c r="J125" s="40">
        <v>-21.780795317274819</v>
      </c>
      <c r="K125" s="43">
        <v>-169.37790346021271</v>
      </c>
      <c r="L125" s="44">
        <v>-25.657252411972351</v>
      </c>
      <c r="M125" s="38">
        <v>-552.60026936352438</v>
      </c>
      <c r="N125" s="41">
        <v>-30.615425066325241</v>
      </c>
      <c r="O125" s="45">
        <v>2.5483367461873878</v>
      </c>
      <c r="P125" s="40">
        <v>7.6775252888173684</v>
      </c>
      <c r="Q125" s="43">
        <v>5.1717073514347157E-2</v>
      </c>
      <c r="R125" s="40">
        <v>5.4655784254276121</v>
      </c>
      <c r="S125" s="44">
        <v>0.15374384416079709</v>
      </c>
      <c r="T125" s="38" t="e">
        <v>#N/A</v>
      </c>
      <c r="U125" s="41" t="e">
        <v>#N/A</v>
      </c>
      <c r="V125" s="39">
        <v>3564.176944888698</v>
      </c>
      <c r="W125" s="39">
        <v>253.17112670629189</v>
      </c>
      <c r="X125" s="39">
        <v>253.17112670629189</v>
      </c>
      <c r="Y125" s="39">
        <v>320.79208060093731</v>
      </c>
      <c r="Z125" s="39">
        <v>34.249668553520898</v>
      </c>
      <c r="AA125" s="39">
        <v>95.626192698686495</v>
      </c>
      <c r="AB125" s="39">
        <v>1024.2202363773999</v>
      </c>
      <c r="AC125" s="39">
        <v>126.1561237680522</v>
      </c>
      <c r="AD125" s="46">
        <v>265.96459523016159</v>
      </c>
      <c r="AE125" s="38" t="e">
        <v>#N/A</v>
      </c>
      <c r="AF125" s="38" t="e">
        <v>#N/A</v>
      </c>
      <c r="AG125" s="41" t="e">
        <v>#N/A</v>
      </c>
      <c r="AH125" s="47">
        <v>9.0004532760635705</v>
      </c>
    </row>
    <row r="126" spans="1:34" s="38" customFormat="1">
      <c r="A126" s="38" t="s">
        <v>771</v>
      </c>
      <c r="B126" s="38" t="s">
        <v>748</v>
      </c>
      <c r="C126" s="38">
        <v>378.92871148211839</v>
      </c>
      <c r="D126" s="39">
        <v>143.7731071767393</v>
      </c>
      <c r="E126" s="39">
        <v>32.788769877598639</v>
      </c>
      <c r="F126" s="40"/>
      <c r="G126" s="38">
        <v>1.2287395658810829</v>
      </c>
      <c r="H126" s="41">
        <v>31.49277214804712</v>
      </c>
      <c r="I126" s="42">
        <v>-1350.2330904166829</v>
      </c>
      <c r="J126" s="40">
        <v>-40.506265323735711</v>
      </c>
      <c r="K126" s="43">
        <v>-10.30247849305478</v>
      </c>
      <c r="L126" s="44">
        <v>-60.166639050055061</v>
      </c>
      <c r="M126" s="38">
        <v>-141.97143490517729</v>
      </c>
      <c r="N126" s="41">
        <v>-47.697064869415122</v>
      </c>
      <c r="O126" s="45">
        <v>3.0178883220409158</v>
      </c>
      <c r="P126" s="40">
        <v>6.6963150137199463</v>
      </c>
      <c r="Q126" s="43">
        <v>5.5541435063558429E-2</v>
      </c>
      <c r="R126" s="40">
        <v>4.5980291171926622</v>
      </c>
      <c r="S126" s="44">
        <v>0.1630266334993925</v>
      </c>
      <c r="T126" s="38" t="e">
        <v>#N/A</v>
      </c>
      <c r="U126" s="41" t="e">
        <v>#N/A</v>
      </c>
      <c r="V126" s="39">
        <v>3731.7821628884521</v>
      </c>
      <c r="W126" s="39">
        <v>178.77820803429219</v>
      </c>
      <c r="X126" s="39">
        <v>178.77820803429219</v>
      </c>
      <c r="Y126" s="39">
        <v>344.98475582582438</v>
      </c>
      <c r="Z126" s="39">
        <v>30.925335570068171</v>
      </c>
      <c r="AA126" s="39">
        <v>100.6936316528288</v>
      </c>
      <c r="AB126" s="39">
        <v>1156.5897938281439</v>
      </c>
      <c r="AC126" s="39">
        <v>121.1390058900465</v>
      </c>
      <c r="AD126" s="46">
        <v>284.81954535472249</v>
      </c>
      <c r="AE126" s="38" t="e">
        <v>#N/A</v>
      </c>
      <c r="AF126" s="38" t="e">
        <v>#N/A</v>
      </c>
      <c r="AG126" s="41" t="e">
        <v>#N/A</v>
      </c>
      <c r="AH126" s="47">
        <v>9.2445041207550389</v>
      </c>
    </row>
    <row r="127" spans="1:34">
      <c r="A127" s="9" t="s">
        <v>772</v>
      </c>
      <c r="B127" s="9" t="s">
        <v>748</v>
      </c>
      <c r="C127" s="9">
        <v>369.04448080876313</v>
      </c>
      <c r="D127" s="30">
        <v>197.5837071763668</v>
      </c>
      <c r="E127" s="30">
        <v>210.66704719722509</v>
      </c>
      <c r="F127" s="31"/>
      <c r="G127" s="9">
        <v>-0.55507265130664807</v>
      </c>
      <c r="H127" s="29">
        <v>-110.7093428386771</v>
      </c>
      <c r="I127" s="32">
        <v>40.766614077411447</v>
      </c>
      <c r="J127" s="31">
        <v>4.6283187392249374</v>
      </c>
      <c r="K127" s="33">
        <v>-0.51170838152301512</v>
      </c>
      <c r="L127" s="34">
        <v>-49.688625480178636</v>
      </c>
      <c r="M127" s="9">
        <v>-3.369452081145643</v>
      </c>
      <c r="N127" s="29">
        <v>-40.816911600440463</v>
      </c>
      <c r="O127" s="35">
        <v>0.15345001646828149</v>
      </c>
      <c r="P127" s="31">
        <v>14.989623986636991</v>
      </c>
      <c r="Q127" s="33">
        <v>3.0451969486212229E-2</v>
      </c>
      <c r="R127" s="31">
        <v>3.7054323150295221</v>
      </c>
      <c r="S127" s="34">
        <v>-3.2458508729884927E-2</v>
      </c>
      <c r="T127" s="9" t="e">
        <v>#N/A</v>
      </c>
      <c r="U127" s="29" t="e">
        <v>#N/A</v>
      </c>
      <c r="V127" s="30">
        <v>2867.4483884031952</v>
      </c>
      <c r="W127" s="30">
        <v>271.38787288595739</v>
      </c>
      <c r="X127" s="30">
        <v>271.38787288595739</v>
      </c>
      <c r="Y127" s="30">
        <v>192.66092430282819</v>
      </c>
      <c r="Z127" s="30">
        <v>14.069017766097261</v>
      </c>
      <c r="AA127" s="30">
        <v>55.896286307127049</v>
      </c>
      <c r="AB127" s="30">
        <v>135.72094849092881</v>
      </c>
      <c r="AC127" s="30">
        <v>38.697125802011861</v>
      </c>
      <c r="AD127" s="36">
        <v>53.39152698485664</v>
      </c>
      <c r="AE127" s="9" t="e">
        <v>#N/A</v>
      </c>
      <c r="AF127" s="9" t="e">
        <v>#N/A</v>
      </c>
      <c r="AG127" s="29" t="e">
        <v>#N/A</v>
      </c>
      <c r="AH127" s="37">
        <v>6.718897716939062</v>
      </c>
    </row>
    <row r="128" spans="1:34">
      <c r="A128" s="9" t="s">
        <v>773</v>
      </c>
      <c r="B128" s="9" t="s">
        <v>748</v>
      </c>
      <c r="C128" s="9">
        <v>677.57545261455812</v>
      </c>
      <c r="D128" s="30">
        <v>53.20421556749681</v>
      </c>
      <c r="E128" s="30">
        <v>52.946285126194041</v>
      </c>
      <c r="F128" s="31"/>
      <c r="G128" s="9">
        <v>1.027637129976553E-2</v>
      </c>
      <c r="H128" s="29">
        <v>1868.7880256867211</v>
      </c>
      <c r="I128" s="32">
        <v>-129906.133258448</v>
      </c>
      <c r="J128" s="31">
        <v>-10.392083848571369</v>
      </c>
      <c r="K128" s="33">
        <v>28.726770214843281</v>
      </c>
      <c r="L128" s="34">
        <v>10.354753737062881</v>
      </c>
      <c r="M128" s="9">
        <v>13.019541425492299</v>
      </c>
      <c r="N128" s="29">
        <v>544.15961779880593</v>
      </c>
      <c r="O128" s="35">
        <v>0.2140285214932357</v>
      </c>
      <c r="P128" s="31">
        <v>28.47764445102753</v>
      </c>
      <c r="Q128" s="33">
        <v>3.3743358913310137E-2</v>
      </c>
      <c r="R128" s="31">
        <v>7.2872906250407237</v>
      </c>
      <c r="S128" s="34">
        <v>0.1709792371519758</v>
      </c>
      <c r="T128" s="9" t="e">
        <v>#N/A</v>
      </c>
      <c r="U128" s="29" t="e">
        <v>#N/A</v>
      </c>
      <c r="V128" s="30">
        <v>3941.6563931522442</v>
      </c>
      <c r="W128" s="30">
        <v>448.55447525829891</v>
      </c>
      <c r="X128" s="30">
        <v>448.55447525829891</v>
      </c>
      <c r="Y128" s="30">
        <v>210.59825602487419</v>
      </c>
      <c r="Z128" s="30">
        <v>30.2906093003146</v>
      </c>
      <c r="AA128" s="30">
        <v>66.519491195980038</v>
      </c>
      <c r="AB128" s="30">
        <v>91.468243402147678</v>
      </c>
      <c r="AC128" s="30">
        <v>59.951971270605434</v>
      </c>
      <c r="AD128" s="36">
        <v>67.038126694422687</v>
      </c>
      <c r="AE128" s="9" t="e">
        <v>#N/A</v>
      </c>
      <c r="AF128" s="9" t="e">
        <v>#N/A</v>
      </c>
      <c r="AG128" s="29" t="e">
        <v>#N/A</v>
      </c>
      <c r="AH128" s="37">
        <v>5.3428872285961333</v>
      </c>
    </row>
    <row r="129" spans="1:34">
      <c r="A129" s="9" t="s">
        <v>774</v>
      </c>
      <c r="B129" s="9" t="s">
        <v>748</v>
      </c>
      <c r="C129" s="9">
        <v>635.78228500612295</v>
      </c>
      <c r="D129" s="30">
        <v>94.657932942701862</v>
      </c>
      <c r="E129" s="30">
        <v>85.606032489516863</v>
      </c>
      <c r="F129" s="31"/>
      <c r="G129" s="9">
        <v>0.30622657480975007</v>
      </c>
      <c r="H129" s="29">
        <v>91.974948538686988</v>
      </c>
      <c r="I129" s="32">
        <v>75731.099210381974</v>
      </c>
      <c r="J129" s="31">
        <v>17.65884488856322</v>
      </c>
      <c r="K129" s="33">
        <v>24.605905579869638</v>
      </c>
      <c r="L129" s="34">
        <v>118.83745996599821</v>
      </c>
      <c r="M129" s="9">
        <v>1099.100117437685</v>
      </c>
      <c r="N129" s="29">
        <v>31.901549440615799</v>
      </c>
      <c r="O129" s="35">
        <v>0.53250034816956582</v>
      </c>
      <c r="P129" s="31">
        <v>14.470522951487499</v>
      </c>
      <c r="Q129" s="33">
        <v>3.7410505142543703E-2</v>
      </c>
      <c r="R129" s="31">
        <v>5.8445587551493299</v>
      </c>
      <c r="S129" s="34">
        <v>0.1094822333940805</v>
      </c>
      <c r="T129" s="9" t="e">
        <v>#N/A</v>
      </c>
      <c r="U129" s="29" t="e">
        <v>#N/A</v>
      </c>
      <c r="V129" s="30">
        <v>3761.048023451006</v>
      </c>
      <c r="W129" s="30">
        <v>278.21793570508203</v>
      </c>
      <c r="X129" s="30">
        <v>278.21793570508203</v>
      </c>
      <c r="Y129" s="30">
        <v>234.13335523578539</v>
      </c>
      <c r="Z129" s="30">
        <v>26.911263792980311</v>
      </c>
      <c r="AA129" s="30">
        <v>70.908616900986161</v>
      </c>
      <c r="AB129" s="30">
        <v>297.31572114732018</v>
      </c>
      <c r="AC129" s="30">
        <v>79.837464213508966</v>
      </c>
      <c r="AD129" s="36">
        <v>112.0471014193912</v>
      </c>
      <c r="AE129" s="9" t="e">
        <v>#N/A</v>
      </c>
      <c r="AF129" s="9" t="e">
        <v>#N/A</v>
      </c>
      <c r="AG129" s="29" t="e">
        <v>#N/A</v>
      </c>
      <c r="AH129" s="37">
        <v>6.2252157849596612</v>
      </c>
    </row>
    <row r="130" spans="1:34">
      <c r="A130" s="9" t="s">
        <v>775</v>
      </c>
      <c r="B130" s="9" t="s">
        <v>748</v>
      </c>
      <c r="C130" s="9">
        <v>736.25319930988837</v>
      </c>
      <c r="D130" s="30">
        <v>58.632178320956577</v>
      </c>
      <c r="E130" s="30">
        <v>47.923946246035932</v>
      </c>
      <c r="F130" s="31"/>
      <c r="G130" s="9">
        <v>-1.426905392085371E-2</v>
      </c>
      <c r="H130" s="29">
        <v>-1504.578378371609</v>
      </c>
      <c r="I130" s="32">
        <v>-30316.313033910232</v>
      </c>
      <c r="J130" s="31">
        <v>-13.95475146962827</v>
      </c>
      <c r="K130" s="33">
        <v>-91.252988308672712</v>
      </c>
      <c r="L130" s="34">
        <v>-37.303149268112591</v>
      </c>
      <c r="M130" s="9">
        <v>-131.95158515695169</v>
      </c>
      <c r="N130" s="29">
        <v>-39.177939193446413</v>
      </c>
      <c r="O130" s="35">
        <v>0.66934644926500042</v>
      </c>
      <c r="P130" s="31">
        <v>14.694054367988841</v>
      </c>
      <c r="Q130" s="33">
        <v>3.8382049934478718E-2</v>
      </c>
      <c r="R130" s="31">
        <v>6.2714921905839516</v>
      </c>
      <c r="S130" s="34">
        <v>9.3852217338921632E-3</v>
      </c>
      <c r="T130" s="9" t="e">
        <v>#N/A</v>
      </c>
      <c r="U130" s="29" t="e">
        <v>#N/A</v>
      </c>
      <c r="V130" s="30">
        <v>4021.4408135809272</v>
      </c>
      <c r="W130" s="30">
        <v>234.66857431350169</v>
      </c>
      <c r="X130" s="30">
        <v>234.66857431350169</v>
      </c>
      <c r="Y130" s="30">
        <v>239.61113814907091</v>
      </c>
      <c r="Z130" s="30">
        <v>29.63635098596216</v>
      </c>
      <c r="AA130" s="30">
        <v>73.562586523676075</v>
      </c>
      <c r="AB130" s="30">
        <v>343.63510774717048</v>
      </c>
      <c r="AC130" s="30">
        <v>94.552649616462844</v>
      </c>
      <c r="AD130" s="36">
        <v>131.70919227758009</v>
      </c>
      <c r="AE130" s="9" t="e">
        <v>#N/A</v>
      </c>
      <c r="AF130" s="9" t="e">
        <v>#N/A</v>
      </c>
      <c r="AG130" s="29" t="e">
        <v>#N/A</v>
      </c>
      <c r="AH130" s="37">
        <v>5.9583405365527957</v>
      </c>
    </row>
    <row r="131" spans="1:34">
      <c r="A131" s="9" t="s">
        <v>776</v>
      </c>
      <c r="B131" s="9" t="s">
        <v>748</v>
      </c>
      <c r="C131" s="9">
        <v>683.12943899649326</v>
      </c>
      <c r="D131" s="30">
        <v>75.137298901768844</v>
      </c>
      <c r="E131" s="30">
        <v>50.489255427080927</v>
      </c>
      <c r="F131" s="31"/>
      <c r="G131" s="9">
        <v>-0.3988845717251317</v>
      </c>
      <c r="H131" s="29">
        <v>-70.860735564365712</v>
      </c>
      <c r="I131" s="32">
        <v>16373.4209312561</v>
      </c>
      <c r="J131" s="31">
        <v>88.218578548436113</v>
      </c>
      <c r="K131" s="33">
        <v>-37.948940972596709</v>
      </c>
      <c r="L131" s="34">
        <v>-325.17226648771759</v>
      </c>
      <c r="M131" s="9">
        <v>-5.6563971911097584</v>
      </c>
      <c r="N131" s="29">
        <v>-22400.834824925299</v>
      </c>
      <c r="O131" s="35">
        <v>0.89776868884106864</v>
      </c>
      <c r="P131" s="31">
        <v>12.384145092281489</v>
      </c>
      <c r="Q131" s="33">
        <v>4.0120266447853263E-2</v>
      </c>
      <c r="R131" s="31">
        <v>6.2013683617195232</v>
      </c>
      <c r="S131" s="34">
        <v>-4.2893775096862673E-2</v>
      </c>
      <c r="T131" s="9" t="e">
        <v>#N/A</v>
      </c>
      <c r="U131" s="29" t="e">
        <v>#N/A</v>
      </c>
      <c r="V131" s="30">
        <v>3998.009084705413</v>
      </c>
      <c r="W131" s="30">
        <v>247.08037859514931</v>
      </c>
      <c r="X131" s="30">
        <v>247.08037859514931</v>
      </c>
      <c r="Y131" s="30">
        <v>250.2055535498846</v>
      </c>
      <c r="Z131" s="30">
        <v>30.455449566644091</v>
      </c>
      <c r="AA131" s="30">
        <v>76.312369203083492</v>
      </c>
      <c r="AB131" s="30">
        <v>428.25195421081378</v>
      </c>
      <c r="AC131" s="30">
        <v>97.525046557004046</v>
      </c>
      <c r="AD131" s="36">
        <v>148.66996536302349</v>
      </c>
      <c r="AE131" s="9" t="e">
        <v>#N/A</v>
      </c>
      <c r="AF131" s="9" t="e">
        <v>#N/A</v>
      </c>
      <c r="AG131" s="29" t="e">
        <v>#N/A</v>
      </c>
      <c r="AH131" s="37">
        <v>6.2582537520251931</v>
      </c>
    </row>
    <row r="132" spans="1:34">
      <c r="A132" s="9" t="s">
        <v>777</v>
      </c>
      <c r="B132" s="9" t="s">
        <v>748</v>
      </c>
      <c r="C132" s="9">
        <v>-88990.793744487062</v>
      </c>
      <c r="D132" s="30">
        <v>109.3116494967085</v>
      </c>
      <c r="E132" s="30">
        <v>66.139896268566616</v>
      </c>
      <c r="F132" s="31"/>
      <c r="G132" s="9">
        <v>-0.54894927325271625</v>
      </c>
      <c r="H132" s="29">
        <v>-70.281783202302535</v>
      </c>
      <c r="I132" s="32">
        <v>-1888.464362591578</v>
      </c>
      <c r="J132" s="31">
        <v>-25.773147650869959</v>
      </c>
      <c r="K132" s="33">
        <v>-3.2430868524203218</v>
      </c>
      <c r="L132" s="34">
        <v>-59.82812044524433</v>
      </c>
      <c r="M132" s="9">
        <v>-16.225551651798579</v>
      </c>
      <c r="N132" s="29">
        <v>-66.26331925391861</v>
      </c>
      <c r="O132" s="35">
        <v>0.55019879122328674</v>
      </c>
      <c r="P132" s="31">
        <v>12.016686663787</v>
      </c>
      <c r="Q132" s="33">
        <v>3.6129303880438737E-2</v>
      </c>
      <c r="R132" s="31">
        <v>4.9228323201265676</v>
      </c>
      <c r="S132" s="34">
        <v>-0.1192032968659769</v>
      </c>
      <c r="T132" s="9" t="e">
        <v>#N/A</v>
      </c>
      <c r="U132" s="29" t="e">
        <v>#N/A</v>
      </c>
      <c r="V132" s="30">
        <v>3526.9496806913189</v>
      </c>
      <c r="W132" s="30">
        <v>213.46263872219961</v>
      </c>
      <c r="X132" s="30">
        <v>213.46263872219961</v>
      </c>
      <c r="Y132" s="30">
        <v>227.0467998692441</v>
      </c>
      <c r="Z132" s="30">
        <v>21.96856992885732</v>
      </c>
      <c r="AA132" s="30">
        <v>67.269930447211536</v>
      </c>
      <c r="AB132" s="30">
        <v>318.81553810710449</v>
      </c>
      <c r="AC132" s="30">
        <v>72.895441194331738</v>
      </c>
      <c r="AD132" s="36">
        <v>113.0720986679322</v>
      </c>
      <c r="AE132" s="9" t="e">
        <v>#N/A</v>
      </c>
      <c r="AF132" s="9" t="e">
        <v>#N/A</v>
      </c>
      <c r="AG132" s="29" t="e">
        <v>#N/A</v>
      </c>
      <c r="AH132" s="37">
        <v>6.437483390030688</v>
      </c>
    </row>
    <row r="134" spans="1:34">
      <c r="A134" s="9" t="s">
        <v>778</v>
      </c>
      <c r="B134" s="9">
        <v>137.81800000000001</v>
      </c>
    </row>
    <row r="135" spans="1:34">
      <c r="A135" s="9" t="s">
        <v>779</v>
      </c>
      <c r="B135" s="9">
        <v>60</v>
      </c>
    </row>
    <row r="136" spans="1:34">
      <c r="A136" s="9" t="s">
        <v>780</v>
      </c>
      <c r="B136" s="9" t="s">
        <v>781</v>
      </c>
    </row>
    <row r="137" spans="1:34">
      <c r="A137" s="9" t="s">
        <v>782</v>
      </c>
      <c r="B137" s="9">
        <v>1000</v>
      </c>
    </row>
    <row r="138" spans="1:34">
      <c r="A138" s="9" t="s">
        <v>783</v>
      </c>
      <c r="B138" s="9" t="s">
        <v>784</v>
      </c>
    </row>
    <row r="139" spans="1:34">
      <c r="A139" s="9" t="s">
        <v>785</v>
      </c>
      <c r="B139" s="9">
        <v>1</v>
      </c>
    </row>
    <row r="140" spans="1:34">
      <c r="A140" s="9" t="s">
        <v>786</v>
      </c>
      <c r="B140" s="9">
        <v>1</v>
      </c>
    </row>
    <row r="141" spans="1:34">
      <c r="A141" s="9" t="s">
        <v>787</v>
      </c>
      <c r="B141" s="9" t="s">
        <v>788</v>
      </c>
    </row>
    <row r="142" spans="1:34">
      <c r="A142" s="9" t="s">
        <v>789</v>
      </c>
      <c r="B142" s="9" t="s">
        <v>788</v>
      </c>
    </row>
    <row r="143" spans="1:34">
      <c r="A143" s="9" t="s">
        <v>790</v>
      </c>
      <c r="B143" s="9" t="s">
        <v>781</v>
      </c>
    </row>
    <row r="144" spans="1:34">
      <c r="A144" s="9" t="s">
        <v>791</v>
      </c>
      <c r="B144" s="9" t="b">
        <v>1</v>
      </c>
    </row>
    <row r="145" spans="1:2">
      <c r="A145" s="9" t="s">
        <v>792</v>
      </c>
      <c r="B145" s="9">
        <v>1000</v>
      </c>
    </row>
    <row r="146" spans="1:2">
      <c r="A146" s="9" t="s">
        <v>793</v>
      </c>
      <c r="B146" s="9">
        <v>0</v>
      </c>
    </row>
    <row r="147" spans="1:2">
      <c r="A147" s="9" t="s">
        <v>794</v>
      </c>
      <c r="B147" s="9" t="s">
        <v>658</v>
      </c>
    </row>
    <row r="148" spans="1:2">
      <c r="A148" s="9" t="s">
        <v>795</v>
      </c>
      <c r="B148" s="9">
        <v>2000000</v>
      </c>
    </row>
    <row r="149" spans="1:2">
      <c r="A149" s="9" t="s">
        <v>796</v>
      </c>
      <c r="B149" s="9" t="s">
        <v>788</v>
      </c>
    </row>
    <row r="150" spans="1:2">
      <c r="A150" s="9" t="s">
        <v>797</v>
      </c>
      <c r="B150" s="9">
        <v>4.9475000000000002E-11</v>
      </c>
    </row>
    <row r="151" spans="1:2">
      <c r="A151" s="9" t="s">
        <v>798</v>
      </c>
      <c r="B151" s="9">
        <v>9.8484999999999996E-10</v>
      </c>
    </row>
    <row r="152" spans="1:2">
      <c r="A152" s="9" t="s">
        <v>799</v>
      </c>
      <c r="B152" s="9">
        <v>1.5512499999999999E-10</v>
      </c>
    </row>
  </sheetData>
  <mergeCells count="2">
    <mergeCell ref="A1:M1"/>
    <mergeCell ref="A2:M2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77"/>
  <sheetViews>
    <sheetView workbookViewId="0">
      <selection sqref="A1:M1"/>
    </sheetView>
  </sheetViews>
  <sheetFormatPr defaultColWidth="8.75" defaultRowHeight="15.75"/>
  <cols>
    <col min="1" max="16384" width="8.75" style="9"/>
  </cols>
  <sheetData>
    <row r="1" spans="1:22" ht="20.25">
      <c r="A1" s="133" t="s">
        <v>973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22" ht="20.25">
      <c r="A2" s="133" t="s">
        <v>941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</row>
    <row r="4" spans="1:22" ht="20.25">
      <c r="A4" s="133" t="s">
        <v>878</v>
      </c>
      <c r="B4" s="133"/>
      <c r="C4" s="133"/>
    </row>
    <row r="5" spans="1:22" ht="16.5" thickBot="1">
      <c r="A5" s="145" t="s">
        <v>880</v>
      </c>
      <c r="B5" s="145"/>
      <c r="C5" s="145"/>
      <c r="D5" s="145"/>
    </row>
    <row r="6" spans="1:22">
      <c r="A6" s="140" t="s">
        <v>802</v>
      </c>
      <c r="B6" s="141"/>
      <c r="C6" s="143"/>
      <c r="D6" s="138" t="s">
        <v>842</v>
      </c>
      <c r="E6" s="138" t="s">
        <v>843</v>
      </c>
      <c r="F6" s="138" t="s">
        <v>844</v>
      </c>
      <c r="G6" s="138" t="s">
        <v>845</v>
      </c>
      <c r="H6" s="138" t="s">
        <v>846</v>
      </c>
      <c r="I6" s="48" t="s">
        <v>808</v>
      </c>
      <c r="J6" s="49" t="s">
        <v>809</v>
      </c>
      <c r="K6" s="50" t="s">
        <v>847</v>
      </c>
      <c r="L6" s="50" t="s">
        <v>848</v>
      </c>
      <c r="M6" s="134" t="s">
        <v>812</v>
      </c>
      <c r="N6" s="136" t="s">
        <v>809</v>
      </c>
      <c r="P6" s="140" t="s">
        <v>849</v>
      </c>
      <c r="Q6" s="141"/>
      <c r="R6" s="143"/>
      <c r="S6" s="134" t="s">
        <v>850</v>
      </c>
      <c r="T6" s="136" t="s">
        <v>809</v>
      </c>
      <c r="U6" s="134" t="s">
        <v>851</v>
      </c>
      <c r="V6" s="136" t="s">
        <v>809</v>
      </c>
    </row>
    <row r="7" spans="1:22" ht="16.5" thickBot="1">
      <c r="A7" s="142"/>
      <c r="B7" s="142"/>
      <c r="C7" s="139"/>
      <c r="D7" s="139"/>
      <c r="E7" s="139"/>
      <c r="F7" s="139"/>
      <c r="G7" s="139"/>
      <c r="H7" s="139"/>
      <c r="I7" s="146" t="s">
        <v>813</v>
      </c>
      <c r="J7" s="146"/>
      <c r="K7" s="51" t="s">
        <v>814</v>
      </c>
      <c r="L7" s="51" t="s">
        <v>814</v>
      </c>
      <c r="M7" s="139"/>
      <c r="N7" s="139"/>
      <c r="P7" s="142"/>
      <c r="Q7" s="142"/>
      <c r="R7" s="144"/>
      <c r="S7" s="135"/>
      <c r="T7" s="137"/>
      <c r="U7" s="135"/>
      <c r="V7" s="137"/>
    </row>
    <row r="8" spans="1:22">
      <c r="A8" s="52"/>
      <c r="B8" s="52"/>
      <c r="C8" s="52"/>
      <c r="D8" s="52"/>
      <c r="E8" s="52"/>
      <c r="F8" s="52"/>
      <c r="G8" s="52"/>
      <c r="H8" s="52"/>
      <c r="I8" s="53"/>
      <c r="J8" s="54"/>
      <c r="K8" s="52"/>
      <c r="L8" s="52"/>
      <c r="M8" s="52"/>
      <c r="N8" s="52"/>
      <c r="P8" s="52"/>
      <c r="Q8" s="52"/>
      <c r="R8" s="52"/>
      <c r="S8" s="52"/>
      <c r="T8" s="54"/>
      <c r="U8" s="54"/>
      <c r="V8" s="52"/>
    </row>
    <row r="9" spans="1:22">
      <c r="A9" s="55" t="s">
        <v>815</v>
      </c>
      <c r="B9" s="56">
        <v>3</v>
      </c>
      <c r="C9" s="57"/>
      <c r="D9" s="58">
        <v>33.89502360926965</v>
      </c>
      <c r="E9" s="59">
        <v>5.0492264039178995E-2</v>
      </c>
      <c r="F9" s="58">
        <v>0.42279057878467463</v>
      </c>
      <c r="G9" s="60">
        <v>29.85704488878692</v>
      </c>
      <c r="H9" s="61">
        <v>991.42198650386104</v>
      </c>
      <c r="I9" s="62">
        <v>364.75817894994793</v>
      </c>
      <c r="J9" s="63">
        <v>113.35495217100461</v>
      </c>
      <c r="K9" s="64">
        <v>8.9242727988684649</v>
      </c>
      <c r="L9" s="64">
        <v>3.5539941635022894E-2</v>
      </c>
      <c r="M9" s="65">
        <v>331.13874879421115</v>
      </c>
      <c r="N9" s="66">
        <v>609.53806068249969</v>
      </c>
      <c r="P9" s="55" t="s">
        <v>852</v>
      </c>
      <c r="Q9" s="56">
        <v>3</v>
      </c>
      <c r="R9" s="57"/>
      <c r="S9" s="62">
        <v>0.88086809535726596</v>
      </c>
      <c r="T9" s="63">
        <v>4.504583817550474E-2</v>
      </c>
      <c r="U9" s="62">
        <v>327.74978008372671</v>
      </c>
      <c r="V9" s="63">
        <v>10.744379208259678</v>
      </c>
    </row>
    <row r="10" spans="1:22">
      <c r="A10" s="67" t="s">
        <v>816</v>
      </c>
      <c r="B10" s="68">
        <v>5</v>
      </c>
      <c r="C10" s="69"/>
      <c r="D10" s="70">
        <v>160.25980819508004</v>
      </c>
      <c r="E10" s="71">
        <v>3.2100927471872798E-3</v>
      </c>
      <c r="F10" s="70">
        <v>2.8101431168037725</v>
      </c>
      <c r="G10" s="72">
        <v>406.40786631746607</v>
      </c>
      <c r="H10" s="73">
        <v>9803.0139636964814</v>
      </c>
      <c r="I10" s="74">
        <v>272.05077708562595</v>
      </c>
      <c r="J10" s="75">
        <v>40.218965976486814</v>
      </c>
      <c r="K10" s="76">
        <v>17.006387651815754</v>
      </c>
      <c r="L10" s="76">
        <v>0.48376227127425453</v>
      </c>
      <c r="M10" s="77">
        <v>70897.766220990525</v>
      </c>
      <c r="N10" s="78">
        <v>2018830.9364013376</v>
      </c>
      <c r="P10" s="67" t="s">
        <v>853</v>
      </c>
      <c r="Q10" s="68">
        <v>5</v>
      </c>
      <c r="R10" s="69"/>
      <c r="S10" s="74">
        <v>2.5359313161211108</v>
      </c>
      <c r="T10" s="75">
        <v>8.3895596276788317E-2</v>
      </c>
      <c r="U10" s="74">
        <v>359.66951014794381</v>
      </c>
      <c r="V10" s="75">
        <v>11.504279335637131</v>
      </c>
    </row>
    <row r="11" spans="1:22">
      <c r="A11" s="79" t="s">
        <v>817</v>
      </c>
      <c r="B11" s="80">
        <v>6</v>
      </c>
      <c r="C11" s="69" t="s">
        <v>879</v>
      </c>
      <c r="D11" s="81">
        <v>28.027002184843514</v>
      </c>
      <c r="E11" s="82">
        <v>3.7260625660884034E-2</v>
      </c>
      <c r="F11" s="81">
        <v>2.9902956801466738</v>
      </c>
      <c r="G11" s="83">
        <v>1420.4384720852761</v>
      </c>
      <c r="H11" s="84">
        <v>20951.582618242152</v>
      </c>
      <c r="I11" s="85">
        <v>171.16273317172275</v>
      </c>
      <c r="J11" s="86">
        <v>2.5629673499253784</v>
      </c>
      <c r="K11" s="87">
        <v>71.442253787883132</v>
      </c>
      <c r="L11" s="87">
        <v>1.6908002979561749</v>
      </c>
      <c r="M11" s="88">
        <v>21348.15318473861</v>
      </c>
      <c r="N11" s="89">
        <v>50875.381190204076</v>
      </c>
      <c r="P11" s="79" t="s">
        <v>854</v>
      </c>
      <c r="Q11" s="80">
        <v>6</v>
      </c>
      <c r="R11" s="69" t="s">
        <v>879</v>
      </c>
      <c r="S11" s="85">
        <v>50.68107044475213</v>
      </c>
      <c r="T11" s="86">
        <v>1.7137002287391088</v>
      </c>
      <c r="U11" s="85">
        <v>1046.0498977758093</v>
      </c>
      <c r="V11" s="86">
        <v>34.389049205909679</v>
      </c>
    </row>
    <row r="12" spans="1:22">
      <c r="A12" s="79" t="s">
        <v>818</v>
      </c>
      <c r="B12" s="80">
        <v>6.5</v>
      </c>
      <c r="C12" s="69" t="s">
        <v>879</v>
      </c>
      <c r="D12" s="81">
        <v>13.090309849738539</v>
      </c>
      <c r="E12" s="82">
        <v>1.2966647533020775E-2</v>
      </c>
      <c r="F12" s="81">
        <v>1.8223820788551282</v>
      </c>
      <c r="G12" s="83">
        <v>896.51242581563963</v>
      </c>
      <c r="H12" s="84">
        <v>13183.969617208511</v>
      </c>
      <c r="I12" s="85">
        <v>170.67284938007774</v>
      </c>
      <c r="J12" s="86">
        <v>2.2554996808343097</v>
      </c>
      <c r="K12" s="87">
        <v>77.11240859931894</v>
      </c>
      <c r="L12" s="87">
        <v>1.0671518031085079</v>
      </c>
      <c r="M12" s="88">
        <v>38718.331563979737</v>
      </c>
      <c r="N12" s="89">
        <v>272642.78177424602</v>
      </c>
      <c r="P12" s="79" t="s">
        <v>855</v>
      </c>
      <c r="Q12" s="80">
        <v>6.5</v>
      </c>
      <c r="R12" s="69" t="s">
        <v>879</v>
      </c>
      <c r="S12" s="85">
        <v>68.48672308803647</v>
      </c>
      <c r="T12" s="86">
        <v>2.5220898777630221</v>
      </c>
      <c r="U12" s="85">
        <v>1305.6548930884815</v>
      </c>
      <c r="V12" s="86">
        <v>47.005366330958275</v>
      </c>
    </row>
    <row r="13" spans="1:22">
      <c r="A13" s="79" t="s">
        <v>819</v>
      </c>
      <c r="B13" s="80">
        <v>7</v>
      </c>
      <c r="C13" s="69" t="s">
        <v>879</v>
      </c>
      <c r="D13" s="81">
        <v>5.8917143097954918</v>
      </c>
      <c r="E13" s="82">
        <v>4.5368669121910503E-2</v>
      </c>
      <c r="F13" s="81">
        <v>2.6286647696778429</v>
      </c>
      <c r="G13" s="83">
        <v>1361.4562388563313</v>
      </c>
      <c r="H13" s="84">
        <v>19840.617211050954</v>
      </c>
      <c r="I13" s="85">
        <v>169.20198103834571</v>
      </c>
      <c r="J13" s="86">
        <v>1.5069095932424235</v>
      </c>
      <c r="K13" s="87">
        <v>91.821222750136243</v>
      </c>
      <c r="L13" s="87">
        <v>1.6205915705262455</v>
      </c>
      <c r="M13" s="88">
        <v>16804.889993816061</v>
      </c>
      <c r="N13" s="89">
        <v>33600.21148023034</v>
      </c>
      <c r="P13" s="79" t="s">
        <v>856</v>
      </c>
      <c r="Q13" s="80">
        <v>7</v>
      </c>
      <c r="R13" s="69" t="s">
        <v>879</v>
      </c>
      <c r="S13" s="85">
        <v>231.07981264345946</v>
      </c>
      <c r="T13" s="86">
        <v>11.201824821583308</v>
      </c>
      <c r="U13" s="85">
        <v>3666.0457036442158</v>
      </c>
      <c r="V13" s="86">
        <v>175.38943517444201</v>
      </c>
    </row>
    <row r="14" spans="1:22">
      <c r="A14" s="79" t="s">
        <v>820</v>
      </c>
      <c r="B14" s="80">
        <v>7.4</v>
      </c>
      <c r="C14" s="69" t="s">
        <v>879</v>
      </c>
      <c r="D14" s="81">
        <v>7.3411548429571738</v>
      </c>
      <c r="E14" s="82">
        <v>0</v>
      </c>
      <c r="F14" s="81">
        <v>2.6463744403253413</v>
      </c>
      <c r="G14" s="83">
        <v>1402.1716943507281</v>
      </c>
      <c r="H14" s="84">
        <v>20354.232094626688</v>
      </c>
      <c r="I14" s="85">
        <v>168.57157987474383</v>
      </c>
      <c r="J14" s="86">
        <v>1.5307733739150424</v>
      </c>
      <c r="K14" s="87">
        <v>90.245033454147205</v>
      </c>
      <c r="L14" s="87">
        <v>1.6690566787546113</v>
      </c>
      <c r="M14" s="88">
        <v>52963.29031014366</v>
      </c>
      <c r="N14" s="89">
        <v>298257.27429554466</v>
      </c>
      <c r="P14" s="79" t="s">
        <v>857</v>
      </c>
      <c r="Q14" s="80">
        <v>7.4</v>
      </c>
      <c r="R14" s="69" t="s">
        <v>879</v>
      </c>
      <c r="S14" s="85">
        <v>191.00151465895294</v>
      </c>
      <c r="T14" s="86">
        <v>8.3180912602299202</v>
      </c>
      <c r="U14" s="85">
        <v>3071.1199119956946</v>
      </c>
      <c r="V14" s="86">
        <v>131.5640947923645</v>
      </c>
    </row>
    <row r="15" spans="1:22">
      <c r="A15" s="79" t="s">
        <v>821</v>
      </c>
      <c r="B15" s="80">
        <v>7.8</v>
      </c>
      <c r="C15" s="69" t="s">
        <v>879</v>
      </c>
      <c r="D15" s="81">
        <v>8.1799976906927441</v>
      </c>
      <c r="E15" s="82">
        <v>0</v>
      </c>
      <c r="F15" s="81">
        <v>2.5383402842564262</v>
      </c>
      <c r="G15" s="83">
        <v>1285.2012342414084</v>
      </c>
      <c r="H15" s="84">
        <v>18745.548809423188</v>
      </c>
      <c r="I15" s="85">
        <v>169.34170836922806</v>
      </c>
      <c r="J15" s="86">
        <v>1.605440682900809</v>
      </c>
      <c r="K15" s="87">
        <v>88.441670317163073</v>
      </c>
      <c r="L15" s="87">
        <v>1.5298224263096132</v>
      </c>
      <c r="M15" s="88">
        <v>52963.29031014366</v>
      </c>
      <c r="N15" s="89">
        <v>298257.27429554466</v>
      </c>
      <c r="P15" s="79" t="s">
        <v>858</v>
      </c>
      <c r="Q15" s="80">
        <v>7.8</v>
      </c>
      <c r="R15" s="69" t="s">
        <v>879</v>
      </c>
      <c r="S15" s="85">
        <v>157.11510966607227</v>
      </c>
      <c r="T15" s="86">
        <v>6.5712762707257077</v>
      </c>
      <c r="U15" s="85">
        <v>2590.1325307465549</v>
      </c>
      <c r="V15" s="86">
        <v>106.42431813992768</v>
      </c>
    </row>
    <row r="16" spans="1:22">
      <c r="A16" s="79" t="s">
        <v>822</v>
      </c>
      <c r="B16" s="80">
        <v>8.3000000000000007</v>
      </c>
      <c r="C16" s="69" t="s">
        <v>879</v>
      </c>
      <c r="D16" s="81">
        <v>6.4565663058513154</v>
      </c>
      <c r="E16" s="82">
        <v>2.9186235256207895E-3</v>
      </c>
      <c r="F16" s="81">
        <v>2.6381264325330225</v>
      </c>
      <c r="G16" s="83">
        <v>1365.6174711567357</v>
      </c>
      <c r="H16" s="84">
        <v>19969.892535871539</v>
      </c>
      <c r="I16" s="85">
        <v>169.75895281013399</v>
      </c>
      <c r="J16" s="86">
        <v>1.5276210339220231</v>
      </c>
      <c r="K16" s="87">
        <v>91.162633453410876</v>
      </c>
      <c r="L16" s="87">
        <v>1.6255448387963312</v>
      </c>
      <c r="M16" s="88">
        <v>262022.75734932657</v>
      </c>
      <c r="N16" s="89">
        <v>8377079.3781161588</v>
      </c>
      <c r="P16" s="79" t="s">
        <v>859</v>
      </c>
      <c r="Q16" s="80">
        <v>8.3000000000000007</v>
      </c>
      <c r="R16" s="69" t="s">
        <v>879</v>
      </c>
      <c r="S16" s="85">
        <v>211.50831672233178</v>
      </c>
      <c r="T16" s="86">
        <v>9.8724573012609618</v>
      </c>
      <c r="U16" s="85">
        <v>3391.4586392961942</v>
      </c>
      <c r="V16" s="86">
        <v>156.06269014744615</v>
      </c>
    </row>
    <row r="17" spans="1:22">
      <c r="A17" s="79" t="s">
        <v>823</v>
      </c>
      <c r="B17" s="80">
        <v>8.8000000000000007</v>
      </c>
      <c r="C17" s="69" t="s">
        <v>879</v>
      </c>
      <c r="D17" s="81">
        <v>6.4083275632273731</v>
      </c>
      <c r="E17" s="82">
        <v>0</v>
      </c>
      <c r="F17" s="81">
        <v>2.2278443987953236</v>
      </c>
      <c r="G17" s="83">
        <v>1170.2598778273418</v>
      </c>
      <c r="H17" s="84">
        <v>17112.456068198491</v>
      </c>
      <c r="I17" s="85">
        <v>169.75274724315636</v>
      </c>
      <c r="J17" s="86">
        <v>1.6055522962063242</v>
      </c>
      <c r="K17" s="87">
        <v>89.910723157048665</v>
      </c>
      <c r="L17" s="87">
        <v>1.3930034908247939</v>
      </c>
      <c r="M17" s="88">
        <v>52963.29031014366</v>
      </c>
      <c r="N17" s="89">
        <v>298257.27429554466</v>
      </c>
      <c r="P17" s="79" t="s">
        <v>860</v>
      </c>
      <c r="Q17" s="80">
        <v>8.8000000000000007</v>
      </c>
      <c r="R17" s="69" t="s">
        <v>879</v>
      </c>
      <c r="S17" s="85">
        <v>182.61548996692883</v>
      </c>
      <c r="T17" s="86">
        <v>8.5496626146306944</v>
      </c>
      <c r="U17" s="85">
        <v>2968.8466543118288</v>
      </c>
      <c r="V17" s="86">
        <v>137.06687642643544</v>
      </c>
    </row>
    <row r="18" spans="1:22">
      <c r="A18" s="79" t="s">
        <v>824</v>
      </c>
      <c r="B18" s="80">
        <v>9.4</v>
      </c>
      <c r="C18" s="69" t="s">
        <v>879</v>
      </c>
      <c r="D18" s="81">
        <v>7.3352923482407677</v>
      </c>
      <c r="E18" s="82">
        <v>4.6873945056552721E-2</v>
      </c>
      <c r="F18" s="81">
        <v>4.6163107418906613</v>
      </c>
      <c r="G18" s="83">
        <v>2433.8092012272978</v>
      </c>
      <c r="H18" s="84">
        <v>35612.137300428716</v>
      </c>
      <c r="I18" s="85">
        <v>169.85779405230574</v>
      </c>
      <c r="J18" s="86">
        <v>1.3801780002605673</v>
      </c>
      <c r="K18" s="87">
        <v>94.169487013381072</v>
      </c>
      <c r="L18" s="87">
        <v>2.8970528491546981</v>
      </c>
      <c r="M18" s="88">
        <v>29076.561638729749</v>
      </c>
      <c r="N18" s="89">
        <v>63161.522063906959</v>
      </c>
      <c r="P18" s="79" t="s">
        <v>861</v>
      </c>
      <c r="Q18" s="80">
        <v>9.4</v>
      </c>
      <c r="R18" s="69" t="s">
        <v>879</v>
      </c>
      <c r="S18" s="85">
        <v>331.79443786054435</v>
      </c>
      <c r="T18" s="86">
        <v>14.559109002227013</v>
      </c>
      <c r="U18" s="85">
        <v>5153.4036098022216</v>
      </c>
      <c r="V18" s="86">
        <v>222.40788156505411</v>
      </c>
    </row>
    <row r="19" spans="1:22">
      <c r="A19" s="79" t="s">
        <v>825</v>
      </c>
      <c r="B19" s="80">
        <v>10</v>
      </c>
      <c r="C19" s="69" t="s">
        <v>879</v>
      </c>
      <c r="D19" s="81">
        <v>7.8813792231747506</v>
      </c>
      <c r="E19" s="82">
        <v>5.6530682023551118E-2</v>
      </c>
      <c r="F19" s="81">
        <v>4.7988422218371269</v>
      </c>
      <c r="G19" s="83">
        <v>2532.4838083810118</v>
      </c>
      <c r="H19" s="84">
        <v>36984.369420890253</v>
      </c>
      <c r="I19" s="85">
        <v>169.54450524260142</v>
      </c>
      <c r="J19" s="86">
        <v>1.3776562610501046</v>
      </c>
      <c r="K19" s="87">
        <v>93.981240657213917</v>
      </c>
      <c r="L19" s="87">
        <v>3.0145088730902363</v>
      </c>
      <c r="M19" s="88">
        <v>25087.101056069649</v>
      </c>
      <c r="N19" s="89">
        <v>41802.265576131445</v>
      </c>
      <c r="P19" s="79" t="s">
        <v>862</v>
      </c>
      <c r="Q19" s="80">
        <v>10</v>
      </c>
      <c r="R19" s="69" t="s">
        <v>879</v>
      </c>
      <c r="S19" s="85">
        <v>321.32495298974908</v>
      </c>
      <c r="T19" s="86">
        <v>13.689706337678347</v>
      </c>
      <c r="U19" s="85">
        <v>4991.1265535021839</v>
      </c>
      <c r="V19" s="86">
        <v>208.92252589495044</v>
      </c>
    </row>
    <row r="20" spans="1:22">
      <c r="A20" s="79" t="s">
        <v>826</v>
      </c>
      <c r="B20" s="80">
        <v>10.7</v>
      </c>
      <c r="C20" s="69" t="s">
        <v>879</v>
      </c>
      <c r="D20" s="81">
        <v>10.673201592175827</v>
      </c>
      <c r="E20" s="82">
        <v>0</v>
      </c>
      <c r="F20" s="81">
        <v>5.4713953348305147</v>
      </c>
      <c r="G20" s="83">
        <v>2904.2921466525659</v>
      </c>
      <c r="H20" s="84">
        <v>42471.769290597666</v>
      </c>
      <c r="I20" s="85">
        <v>169.76394838198152</v>
      </c>
      <c r="J20" s="86">
        <v>1.3849299029102446</v>
      </c>
      <c r="K20" s="87">
        <v>92.984808334157862</v>
      </c>
      <c r="L20" s="87">
        <v>3.4570860501285616</v>
      </c>
      <c r="M20" s="88">
        <v>20204.523284861083</v>
      </c>
      <c r="N20" s="89">
        <v>24461.362380436392</v>
      </c>
      <c r="P20" s="79" t="s">
        <v>863</v>
      </c>
      <c r="Q20" s="80">
        <v>10.7</v>
      </c>
      <c r="R20" s="69" t="s">
        <v>879</v>
      </c>
      <c r="S20" s="85">
        <v>272.11068033996537</v>
      </c>
      <c r="T20" s="86">
        <v>10.458791278014626</v>
      </c>
      <c r="U20" s="85">
        <v>4277.7904616110991</v>
      </c>
      <c r="V20" s="86">
        <v>160.86809944931738</v>
      </c>
    </row>
    <row r="21" spans="1:22">
      <c r="A21" s="79" t="s">
        <v>827</v>
      </c>
      <c r="B21" s="80">
        <v>11.4</v>
      </c>
      <c r="C21" s="69" t="s">
        <v>879</v>
      </c>
      <c r="D21" s="81">
        <v>8.0422187126102855</v>
      </c>
      <c r="E21" s="82">
        <v>7.5461333115490791E-3</v>
      </c>
      <c r="F21" s="81">
        <v>6.2620521303058165</v>
      </c>
      <c r="G21" s="83">
        <v>3380.5775090456527</v>
      </c>
      <c r="H21" s="84">
        <v>49481.190290813327</v>
      </c>
      <c r="I21" s="85">
        <v>169.90921676085912</v>
      </c>
      <c r="J21" s="86">
        <v>1.3453037615129266</v>
      </c>
      <c r="K21" s="87">
        <v>95.333775428352183</v>
      </c>
      <c r="L21" s="87">
        <v>4.0240260820077109</v>
      </c>
      <c r="M21" s="88">
        <v>250873.30516255394</v>
      </c>
      <c r="N21" s="89">
        <v>2962089.419105676</v>
      </c>
      <c r="P21" s="79" t="s">
        <v>864</v>
      </c>
      <c r="Q21" s="80">
        <v>11.4</v>
      </c>
      <c r="R21" s="69" t="s">
        <v>879</v>
      </c>
      <c r="S21" s="85">
        <v>420.35383889086114</v>
      </c>
      <c r="T21" s="86">
        <v>17.805910032193122</v>
      </c>
      <c r="U21" s="85">
        <v>6451.1790129726623</v>
      </c>
      <c r="V21" s="86">
        <v>268.40457978888082</v>
      </c>
    </row>
    <row r="22" spans="1:22">
      <c r="A22" s="79" t="s">
        <v>828</v>
      </c>
      <c r="B22" s="80">
        <v>12.2</v>
      </c>
      <c r="C22" s="69" t="s">
        <v>879</v>
      </c>
      <c r="D22" s="81">
        <v>8.9131360688795738</v>
      </c>
      <c r="E22" s="82">
        <v>0</v>
      </c>
      <c r="F22" s="81">
        <v>6.5116589739439377</v>
      </c>
      <c r="G22" s="83">
        <v>3536.1625219220959</v>
      </c>
      <c r="H22" s="84">
        <v>51793.014222702768</v>
      </c>
      <c r="I22" s="85">
        <v>170.01743818822982</v>
      </c>
      <c r="J22" s="86">
        <v>1.3465486030946205</v>
      </c>
      <c r="K22" s="87">
        <v>95.075131902609584</v>
      </c>
      <c r="L22" s="87">
        <v>4.2092246606851917</v>
      </c>
      <c r="M22" s="88">
        <v>492177.74224082823</v>
      </c>
      <c r="N22" s="89">
        <v>12816841.503490541</v>
      </c>
      <c r="P22" s="79" t="s">
        <v>865</v>
      </c>
      <c r="Q22" s="80">
        <v>12.2</v>
      </c>
      <c r="R22" s="69" t="s">
        <v>879</v>
      </c>
      <c r="S22" s="85">
        <v>396.73606400655001</v>
      </c>
      <c r="T22" s="86">
        <v>16.129993896214845</v>
      </c>
      <c r="U22" s="85">
        <v>6109.3631824369095</v>
      </c>
      <c r="V22" s="86">
        <v>243.58312496515848</v>
      </c>
    </row>
    <row r="23" spans="1:22">
      <c r="A23" s="79" t="s">
        <v>829</v>
      </c>
      <c r="B23" s="80">
        <v>13</v>
      </c>
      <c r="C23" s="69" t="s">
        <v>879</v>
      </c>
      <c r="D23" s="81">
        <v>10.255943581437815</v>
      </c>
      <c r="E23" s="82">
        <v>0</v>
      </c>
      <c r="F23" s="81">
        <v>6.9997297675815773</v>
      </c>
      <c r="G23" s="83">
        <v>3772.4315523655059</v>
      </c>
      <c r="H23" s="84">
        <v>55360.008073204532</v>
      </c>
      <c r="I23" s="85">
        <v>170.33000225880605</v>
      </c>
      <c r="J23" s="86">
        <v>1.3519547156604683</v>
      </c>
      <c r="K23" s="87">
        <v>94.721237482002977</v>
      </c>
      <c r="L23" s="87">
        <v>4.4904644010345729</v>
      </c>
      <c r="M23" s="88">
        <v>492177.74224082823</v>
      </c>
      <c r="N23" s="89">
        <v>12816841.503490541</v>
      </c>
      <c r="P23" s="79" t="s">
        <v>866</v>
      </c>
      <c r="Q23" s="80">
        <v>13</v>
      </c>
      <c r="R23" s="69" t="s">
        <v>879</v>
      </c>
      <c r="S23" s="85">
        <v>367.82881286449469</v>
      </c>
      <c r="T23" s="86">
        <v>14.248789028196004</v>
      </c>
      <c r="U23" s="85">
        <v>5696.3463935195932</v>
      </c>
      <c r="V23" s="86">
        <v>215.95150598159884</v>
      </c>
    </row>
    <row r="24" spans="1:22">
      <c r="A24" s="79" t="s">
        <v>830</v>
      </c>
      <c r="B24" s="80">
        <v>14</v>
      </c>
      <c r="C24" s="69" t="s">
        <v>879</v>
      </c>
      <c r="D24" s="81">
        <v>12.796682479340435</v>
      </c>
      <c r="E24" s="82">
        <v>2.246829492059425E-3</v>
      </c>
      <c r="F24" s="81">
        <v>8.0732317719934326</v>
      </c>
      <c r="G24" s="83">
        <v>4380.4614028790847</v>
      </c>
      <c r="H24" s="84">
        <v>64335.86514514438</v>
      </c>
      <c r="I24" s="85">
        <v>170.46424150285969</v>
      </c>
      <c r="J24" s="86">
        <v>1.3574122051218258</v>
      </c>
      <c r="K24" s="87">
        <v>94.357229361359586</v>
      </c>
      <c r="L24" s="87">
        <v>5.2142247557547368</v>
      </c>
      <c r="M24" s="88">
        <v>1091786.6238990102</v>
      </c>
      <c r="N24" s="89">
        <v>48155456.407500908</v>
      </c>
      <c r="P24" s="79" t="s">
        <v>867</v>
      </c>
      <c r="Q24" s="80">
        <v>14</v>
      </c>
      <c r="R24" s="69" t="s">
        <v>879</v>
      </c>
      <c r="S24" s="85">
        <v>342.31226803908805</v>
      </c>
      <c r="T24" s="86">
        <v>12.591035806329614</v>
      </c>
      <c r="U24" s="85">
        <v>5326.042509475501</v>
      </c>
      <c r="V24" s="86">
        <v>191.25037885797542</v>
      </c>
    </row>
    <row r="25" spans="1:22">
      <c r="A25" s="79" t="s">
        <v>831</v>
      </c>
      <c r="B25" s="80">
        <v>15</v>
      </c>
      <c r="C25" s="69" t="s">
        <v>879</v>
      </c>
      <c r="D25" s="81">
        <v>14.886409261179121</v>
      </c>
      <c r="E25" s="82">
        <v>8.3542148481165375E-3</v>
      </c>
      <c r="F25" s="81">
        <v>7.799786931477704</v>
      </c>
      <c r="G25" s="83">
        <v>4216.0549328528559</v>
      </c>
      <c r="H25" s="84">
        <v>62107.372329687249</v>
      </c>
      <c r="I25" s="85">
        <v>170.95320878878533</v>
      </c>
      <c r="J25" s="86">
        <v>1.3736171997987701</v>
      </c>
      <c r="K25" s="87">
        <v>93.285763788735181</v>
      </c>
      <c r="L25" s="87">
        <v>5.0185256713035926</v>
      </c>
      <c r="M25" s="88">
        <v>282610.73066966748</v>
      </c>
      <c r="N25" s="89">
        <v>2966707.507582793</v>
      </c>
      <c r="P25" s="79" t="s">
        <v>868</v>
      </c>
      <c r="Q25" s="80">
        <v>15</v>
      </c>
      <c r="R25" s="69" t="s">
        <v>879</v>
      </c>
      <c r="S25" s="85">
        <v>283.21503586815339</v>
      </c>
      <c r="T25" s="86">
        <v>10.193782285076818</v>
      </c>
      <c r="U25" s="85">
        <v>4470.5855069900081</v>
      </c>
      <c r="V25" s="86">
        <v>156.91825150546205</v>
      </c>
    </row>
    <row r="26" spans="1:22">
      <c r="A26" s="79" t="s">
        <v>832</v>
      </c>
      <c r="B26" s="80">
        <v>16.5</v>
      </c>
      <c r="C26" s="69" t="s">
        <v>879</v>
      </c>
      <c r="D26" s="81">
        <v>13.726008744317273</v>
      </c>
      <c r="E26" s="82">
        <v>0</v>
      </c>
      <c r="F26" s="81">
        <v>7.7521843695425074</v>
      </c>
      <c r="G26" s="83">
        <v>4146.8662167731027</v>
      </c>
      <c r="H26" s="84">
        <v>61038.059145088475</v>
      </c>
      <c r="I26" s="85">
        <v>170.81946855426585</v>
      </c>
      <c r="J26" s="86">
        <v>1.3717475675931465</v>
      </c>
      <c r="K26" s="87">
        <v>93.672086754406664</v>
      </c>
      <c r="L26" s="87">
        <v>4.9361677909294333</v>
      </c>
      <c r="M26" s="88">
        <v>81028.59496190073</v>
      </c>
      <c r="N26" s="89">
        <v>265721.03354860755</v>
      </c>
      <c r="P26" s="79" t="s">
        <v>869</v>
      </c>
      <c r="Q26" s="80">
        <v>16.5</v>
      </c>
      <c r="R26" s="69" t="s">
        <v>879</v>
      </c>
      <c r="S26" s="85">
        <v>302.11741038631885</v>
      </c>
      <c r="T26" s="86">
        <v>11.009845138911592</v>
      </c>
      <c r="U26" s="85">
        <v>4745.3905915828545</v>
      </c>
      <c r="V26" s="86">
        <v>168.75053180520371</v>
      </c>
    </row>
    <row r="27" spans="1:22">
      <c r="A27" s="79" t="s">
        <v>833</v>
      </c>
      <c r="B27" s="80">
        <v>18</v>
      </c>
      <c r="C27" s="69" t="s">
        <v>879</v>
      </c>
      <c r="D27" s="81">
        <v>8.14925444179047</v>
      </c>
      <c r="E27" s="82">
        <v>4.3330176851237398E-2</v>
      </c>
      <c r="F27" s="81">
        <v>8.9897981829156564</v>
      </c>
      <c r="G27" s="83">
        <v>4898.6130028738698</v>
      </c>
      <c r="H27" s="84">
        <v>71775.053896115089</v>
      </c>
      <c r="I27" s="85">
        <v>170.07776379163494</v>
      </c>
      <c r="J27" s="86">
        <v>1.3244178386778613</v>
      </c>
      <c r="K27" s="87">
        <v>96.681726363665376</v>
      </c>
      <c r="L27" s="87">
        <v>5.8309997142444949</v>
      </c>
      <c r="M27" s="88">
        <v>63309.764255693961</v>
      </c>
      <c r="N27" s="89">
        <v>135468.36889230239</v>
      </c>
      <c r="P27" s="79" t="s">
        <v>870</v>
      </c>
      <c r="Q27" s="80">
        <v>18</v>
      </c>
      <c r="R27" s="69" t="s">
        <v>879</v>
      </c>
      <c r="S27" s="85">
        <v>601.11179959642993</v>
      </c>
      <c r="T27" s="86">
        <v>25.236284907502554</v>
      </c>
      <c r="U27" s="85">
        <v>9106.0607908427774</v>
      </c>
      <c r="V27" s="86">
        <v>375.34466252771864</v>
      </c>
    </row>
    <row r="28" spans="1:22">
      <c r="A28" s="79" t="s">
        <v>834</v>
      </c>
      <c r="B28" s="80">
        <v>20</v>
      </c>
      <c r="C28" s="69" t="s">
        <v>879</v>
      </c>
      <c r="D28" s="81">
        <v>6.3748625258871163</v>
      </c>
      <c r="E28" s="82">
        <v>1.4406926781990511E-2</v>
      </c>
      <c r="F28" s="81">
        <v>9.3158914047607624</v>
      </c>
      <c r="G28" s="83">
        <v>5061.1113353957035</v>
      </c>
      <c r="H28" s="84">
        <v>74019.010857287823</v>
      </c>
      <c r="I28" s="85">
        <v>169.77787829419196</v>
      </c>
      <c r="J28" s="86">
        <v>1.3169602811430785</v>
      </c>
      <c r="K28" s="87">
        <v>97.452656287084679</v>
      </c>
      <c r="L28" s="87">
        <v>6.0244274722535742</v>
      </c>
      <c r="M28" s="88">
        <v>196726.36577597767</v>
      </c>
      <c r="N28" s="89">
        <v>1232821.7166559517</v>
      </c>
      <c r="P28" s="79" t="s">
        <v>871</v>
      </c>
      <c r="Q28" s="80">
        <v>20</v>
      </c>
      <c r="R28" s="69" t="s">
        <v>879</v>
      </c>
      <c r="S28" s="85">
        <v>793.91693779175364</v>
      </c>
      <c r="T28" s="86">
        <v>37.012407389805539</v>
      </c>
      <c r="U28" s="85">
        <v>11909.575620330723</v>
      </c>
      <c r="V28" s="86">
        <v>547.0530451304619</v>
      </c>
    </row>
    <row r="29" spans="1:22">
      <c r="A29" s="79" t="s">
        <v>835</v>
      </c>
      <c r="B29" s="80">
        <v>22</v>
      </c>
      <c r="C29" s="69" t="s">
        <v>879</v>
      </c>
      <c r="D29" s="81">
        <v>8.6462917875613527</v>
      </c>
      <c r="E29" s="82">
        <v>0</v>
      </c>
      <c r="F29" s="81">
        <v>10.393132710013127</v>
      </c>
      <c r="G29" s="83">
        <v>5657.3178706047865</v>
      </c>
      <c r="H29" s="84">
        <v>82683.358115995463</v>
      </c>
      <c r="I29" s="85">
        <v>169.66975331992225</v>
      </c>
      <c r="J29" s="86">
        <v>1.3184545680298227</v>
      </c>
      <c r="K29" s="87">
        <v>96.932488906376989</v>
      </c>
      <c r="L29" s="87">
        <v>6.7341140987324</v>
      </c>
      <c r="M29" s="88">
        <v>74779.393759809172</v>
      </c>
      <c r="N29" s="89">
        <v>158989.80925490498</v>
      </c>
      <c r="P29" s="79" t="s">
        <v>872</v>
      </c>
      <c r="Q29" s="80">
        <v>22</v>
      </c>
      <c r="R29" s="69" t="s">
        <v>879</v>
      </c>
      <c r="S29" s="85">
        <v>654.30568498086825</v>
      </c>
      <c r="T29" s="86">
        <v>26.745019631743393</v>
      </c>
      <c r="U29" s="85">
        <v>9861.3692793995942</v>
      </c>
      <c r="V29" s="86">
        <v>395.34823751717238</v>
      </c>
    </row>
    <row r="30" spans="1:22">
      <c r="A30" s="79" t="s">
        <v>836</v>
      </c>
      <c r="B30" s="80">
        <v>24</v>
      </c>
      <c r="C30" s="69" t="s">
        <v>879</v>
      </c>
      <c r="D30" s="81">
        <v>6.0201613432129166</v>
      </c>
      <c r="E30" s="82">
        <v>5.9007934129877954E-2</v>
      </c>
      <c r="F30" s="81">
        <v>9.8774952487802885</v>
      </c>
      <c r="G30" s="83">
        <v>5424.5938816849493</v>
      </c>
      <c r="H30" s="84">
        <v>79193.936051456272</v>
      </c>
      <c r="I30" s="85">
        <v>169.4897931410174</v>
      </c>
      <c r="J30" s="86">
        <v>1.3123119658675892</v>
      </c>
      <c r="K30" s="87">
        <v>97.739938818113885</v>
      </c>
      <c r="L30" s="87">
        <v>6.4570941520468192</v>
      </c>
      <c r="M30" s="88">
        <v>51480.747776347467</v>
      </c>
      <c r="N30" s="89">
        <v>79340.228694461126</v>
      </c>
      <c r="P30" s="79" t="s">
        <v>873</v>
      </c>
      <c r="Q30" s="80">
        <v>24</v>
      </c>
      <c r="R30" s="69" t="s">
        <v>879</v>
      </c>
      <c r="S30" s="85">
        <v>901.07117939631212</v>
      </c>
      <c r="T30" s="86">
        <v>43.737450205901027</v>
      </c>
      <c r="U30" s="85">
        <v>13453.286314944682</v>
      </c>
      <c r="V30" s="86">
        <v>644.15018708840842</v>
      </c>
    </row>
    <row r="31" spans="1:22">
      <c r="A31" s="79" t="s">
        <v>837</v>
      </c>
      <c r="B31" s="80">
        <v>28</v>
      </c>
      <c r="C31" s="69" t="s">
        <v>879</v>
      </c>
      <c r="D31" s="81">
        <v>28.136734535413176</v>
      </c>
      <c r="E31" s="82">
        <v>3.0456341292997013E-2</v>
      </c>
      <c r="F31" s="81">
        <v>14.913193707930441</v>
      </c>
      <c r="G31" s="83">
        <v>8052.3774363995917</v>
      </c>
      <c r="H31" s="84">
        <v>118156.47078576853</v>
      </c>
      <c r="I31" s="85">
        <v>170.3145113069796</v>
      </c>
      <c r="J31" s="86">
        <v>1.3600872591044304</v>
      </c>
      <c r="K31" s="87">
        <v>93.326083490355103</v>
      </c>
      <c r="L31" s="87">
        <v>9.5850418277762852</v>
      </c>
      <c r="M31" s="88">
        <v>148058.86632944405</v>
      </c>
      <c r="N31" s="89">
        <v>444438.62331597146</v>
      </c>
      <c r="P31" s="79" t="s">
        <v>874</v>
      </c>
      <c r="Q31" s="80">
        <v>28</v>
      </c>
      <c r="R31" s="69" t="s">
        <v>879</v>
      </c>
      <c r="S31" s="85">
        <v>286.18734794063573</v>
      </c>
      <c r="T31" s="86">
        <v>9.674105619881443</v>
      </c>
      <c r="U31" s="85">
        <v>4497.8668681436939</v>
      </c>
      <c r="V31" s="86">
        <v>147.74780069098955</v>
      </c>
    </row>
    <row r="32" spans="1:22">
      <c r="A32" s="67" t="s">
        <v>838</v>
      </c>
      <c r="B32" s="68">
        <v>32</v>
      </c>
      <c r="C32" s="69"/>
      <c r="D32" s="70">
        <v>181.87875872723438</v>
      </c>
      <c r="E32" s="71">
        <v>3.7602541597657337E-2</v>
      </c>
      <c r="F32" s="70">
        <v>17.401729965401266</v>
      </c>
      <c r="G32" s="72">
        <v>8350.7427394104889</v>
      </c>
      <c r="H32" s="73">
        <v>127114.30598060298</v>
      </c>
      <c r="I32" s="74">
        <v>176.37932440026449</v>
      </c>
      <c r="J32" s="75">
        <v>2.6973628100863372</v>
      </c>
      <c r="K32" s="76">
        <v>70.051731869397386</v>
      </c>
      <c r="L32" s="76">
        <v>9.9401970514235387</v>
      </c>
      <c r="M32" s="77">
        <v>124364.35771036334</v>
      </c>
      <c r="N32" s="78">
        <v>294080.91749037482</v>
      </c>
      <c r="P32" s="67" t="s">
        <v>875</v>
      </c>
      <c r="Q32" s="68">
        <v>32</v>
      </c>
      <c r="R32" s="69"/>
      <c r="S32" s="74">
        <v>45.913787832333909</v>
      </c>
      <c r="T32" s="75">
        <v>1.5131986048665782</v>
      </c>
      <c r="U32" s="74">
        <v>997.39582967320416</v>
      </c>
      <c r="V32" s="75">
        <v>31.892619178774392</v>
      </c>
    </row>
    <row r="33" spans="1:22">
      <c r="A33" s="67" t="s">
        <v>839</v>
      </c>
      <c r="B33" s="68">
        <v>37</v>
      </c>
      <c r="C33" s="69"/>
      <c r="D33" s="70">
        <v>3.2489170571921888</v>
      </c>
      <c r="E33" s="71">
        <v>4.3082924129446811E-3</v>
      </c>
      <c r="F33" s="70">
        <v>4.878612435289388</v>
      </c>
      <c r="G33" s="72">
        <v>2639.1945961745259</v>
      </c>
      <c r="H33" s="73">
        <v>38553.471508780858</v>
      </c>
      <c r="I33" s="74">
        <v>169.58942820425179</v>
      </c>
      <c r="J33" s="75">
        <v>1.3409664261829743</v>
      </c>
      <c r="K33" s="76">
        <v>97.505202338527496</v>
      </c>
      <c r="L33" s="76">
        <v>3.1415306592092342</v>
      </c>
      <c r="M33" s="77">
        <v>343047.50750369084</v>
      </c>
      <c r="N33" s="78">
        <v>7252518.3275237996</v>
      </c>
      <c r="P33" s="67" t="s">
        <v>876</v>
      </c>
      <c r="Q33" s="68">
        <v>37</v>
      </c>
      <c r="R33" s="69"/>
      <c r="S33" s="74">
        <v>812.33055498665044</v>
      </c>
      <c r="T33" s="75">
        <v>60.090069634411634</v>
      </c>
      <c r="U33" s="74">
        <v>12165.060712417793</v>
      </c>
      <c r="V33" s="75">
        <v>894.69007068062854</v>
      </c>
    </row>
    <row r="34" spans="1:22">
      <c r="A34" s="67" t="s">
        <v>840</v>
      </c>
      <c r="B34" s="68">
        <v>45</v>
      </c>
      <c r="C34" s="69"/>
      <c r="D34" s="70">
        <v>1.8296336065893486</v>
      </c>
      <c r="E34" s="71">
        <v>0</v>
      </c>
      <c r="F34" s="70">
        <v>6.0076092552597595</v>
      </c>
      <c r="G34" s="72">
        <v>3284.8184739689118</v>
      </c>
      <c r="H34" s="73">
        <v>48039.937490569973</v>
      </c>
      <c r="I34" s="74">
        <v>169.77551748972496</v>
      </c>
      <c r="J34" s="75">
        <v>1.3219902941814559</v>
      </c>
      <c r="K34" s="76">
        <v>98.833794480301037</v>
      </c>
      <c r="L34" s="76">
        <v>3.9100405710393558</v>
      </c>
      <c r="M34" s="77">
        <v>197647.09848682256</v>
      </c>
      <c r="N34" s="78">
        <v>660259.45339918544</v>
      </c>
      <c r="P34" s="67" t="s">
        <v>877</v>
      </c>
      <c r="Q34" s="68">
        <v>45</v>
      </c>
      <c r="R34" s="69"/>
      <c r="S34" s="74">
        <v>1795.3422270659962</v>
      </c>
      <c r="T34" s="75">
        <v>217.59029525189595</v>
      </c>
      <c r="U34" s="74">
        <v>26555.088924447035</v>
      </c>
      <c r="V34" s="75">
        <v>3211.4672764616598</v>
      </c>
    </row>
    <row r="35" spans="1:22" ht="16.5" thickBot="1">
      <c r="A35" s="93"/>
      <c r="B35" s="93"/>
      <c r="C35" s="93"/>
      <c r="D35" s="93"/>
      <c r="E35" s="93"/>
      <c r="F35" s="93"/>
      <c r="G35" s="93"/>
      <c r="H35" s="93"/>
      <c r="I35" s="94"/>
      <c r="J35" s="95"/>
      <c r="K35" s="93"/>
      <c r="L35" s="93"/>
      <c r="M35" s="93"/>
      <c r="N35" s="93"/>
      <c r="P35" s="103"/>
      <c r="Q35" s="103"/>
      <c r="R35" s="103"/>
      <c r="S35" s="103"/>
      <c r="T35" s="103"/>
      <c r="U35" s="103"/>
      <c r="V35" s="103"/>
    </row>
    <row r="36" spans="1:22" ht="16.5" thickBot="1">
      <c r="A36" s="96"/>
      <c r="B36" s="96"/>
      <c r="C36" s="104" t="s">
        <v>937</v>
      </c>
      <c r="D36" s="97">
        <v>608.34479058769273</v>
      </c>
      <c r="E36" s="98">
        <v>0.4628809404263361</v>
      </c>
      <c r="F36" s="97">
        <v>160.78761693393218</v>
      </c>
      <c r="G36" s="99">
        <v>84009.830954151723</v>
      </c>
      <c r="H36" s="100">
        <v>1239672.0648099561</v>
      </c>
      <c r="I36" s="101"/>
      <c r="J36" s="102"/>
      <c r="K36" s="96"/>
      <c r="L36" s="96"/>
      <c r="M36" s="96"/>
      <c r="N36" s="96"/>
    </row>
    <row r="37" spans="1:22">
      <c r="A37" s="52"/>
      <c r="B37" s="52"/>
      <c r="I37" s="90"/>
      <c r="J37" s="91"/>
      <c r="K37" s="92"/>
      <c r="L37" s="52"/>
      <c r="M37" s="52"/>
      <c r="N37" s="52"/>
    </row>
    <row r="40" spans="1:22" ht="20.25">
      <c r="A40" s="133" t="s">
        <v>878</v>
      </c>
      <c r="B40" s="133"/>
      <c r="C40" s="133"/>
    </row>
    <row r="41" spans="1:22" ht="16.5" thickBot="1">
      <c r="A41" s="145" t="s">
        <v>907</v>
      </c>
      <c r="B41" s="145"/>
      <c r="C41" s="145"/>
      <c r="D41" s="145"/>
    </row>
    <row r="42" spans="1:22">
      <c r="A42" s="140" t="s">
        <v>802</v>
      </c>
      <c r="B42" s="141"/>
      <c r="C42" s="143"/>
      <c r="D42" s="138" t="s">
        <v>803</v>
      </c>
      <c r="E42" s="138" t="s">
        <v>804</v>
      </c>
      <c r="F42" s="138" t="s">
        <v>805</v>
      </c>
      <c r="G42" s="138" t="s">
        <v>806</v>
      </c>
      <c r="H42" s="138" t="s">
        <v>807</v>
      </c>
      <c r="I42" s="48" t="s">
        <v>808</v>
      </c>
      <c r="J42" s="49" t="s">
        <v>809</v>
      </c>
      <c r="K42" s="50" t="s">
        <v>810</v>
      </c>
      <c r="L42" s="50" t="s">
        <v>811</v>
      </c>
      <c r="M42" s="134" t="s">
        <v>812</v>
      </c>
      <c r="N42" s="136" t="s">
        <v>809</v>
      </c>
      <c r="P42" s="140" t="s">
        <v>849</v>
      </c>
      <c r="Q42" s="141"/>
      <c r="R42" s="143"/>
      <c r="S42" s="134" t="s">
        <v>850</v>
      </c>
      <c r="T42" s="136" t="s">
        <v>809</v>
      </c>
      <c r="U42" s="134" t="s">
        <v>851</v>
      </c>
      <c r="V42" s="136" t="s">
        <v>809</v>
      </c>
    </row>
    <row r="43" spans="1:22" ht="16.5" thickBot="1">
      <c r="A43" s="142"/>
      <c r="B43" s="142"/>
      <c r="C43" s="139"/>
      <c r="D43" s="139"/>
      <c r="E43" s="139"/>
      <c r="F43" s="139"/>
      <c r="G43" s="139"/>
      <c r="H43" s="139"/>
      <c r="I43" s="146" t="s">
        <v>813</v>
      </c>
      <c r="J43" s="146"/>
      <c r="K43" s="51" t="s">
        <v>814</v>
      </c>
      <c r="L43" s="51" t="s">
        <v>814</v>
      </c>
      <c r="M43" s="139"/>
      <c r="N43" s="139"/>
      <c r="P43" s="142"/>
      <c r="Q43" s="142"/>
      <c r="R43" s="144"/>
      <c r="S43" s="135"/>
      <c r="T43" s="137"/>
      <c r="U43" s="135"/>
      <c r="V43" s="137"/>
    </row>
    <row r="44" spans="1:22">
      <c r="A44" s="52"/>
      <c r="B44" s="52"/>
      <c r="C44" s="52"/>
      <c r="D44" s="52"/>
      <c r="E44" s="52"/>
      <c r="F44" s="52"/>
      <c r="G44" s="52"/>
      <c r="H44" s="52"/>
      <c r="I44" s="53"/>
      <c r="J44" s="54"/>
      <c r="K44" s="52"/>
      <c r="L44" s="52"/>
      <c r="M44" s="52"/>
      <c r="N44" s="52"/>
      <c r="P44" s="52"/>
      <c r="Q44" s="52"/>
      <c r="R44" s="52"/>
      <c r="S44" s="52"/>
      <c r="T44" s="54"/>
      <c r="U44" s="54"/>
      <c r="V44" s="52"/>
    </row>
    <row r="45" spans="1:22">
      <c r="A45" s="55" t="s">
        <v>881</v>
      </c>
      <c r="B45" s="56">
        <v>3</v>
      </c>
      <c r="C45" s="57"/>
      <c r="D45" s="58">
        <v>1.6695820134706592</v>
      </c>
      <c r="E45" s="59">
        <v>0</v>
      </c>
      <c r="F45" s="105">
        <v>8.8167700642685892E-2</v>
      </c>
      <c r="G45" s="60">
        <v>24.026308531933971</v>
      </c>
      <c r="H45" s="106">
        <v>264.41140042893812</v>
      </c>
      <c r="I45" s="62">
        <v>128.62700397695323</v>
      </c>
      <c r="J45" s="63">
        <v>53.819168594353854</v>
      </c>
      <c r="K45" s="64">
        <v>34.657219323062208</v>
      </c>
      <c r="L45" s="64">
        <v>5.3720483951316872E-2</v>
      </c>
      <c r="M45" s="65"/>
      <c r="N45" s="107"/>
      <c r="P45" s="55" t="s">
        <v>908</v>
      </c>
      <c r="Q45" s="56">
        <v>3</v>
      </c>
      <c r="R45" s="57"/>
      <c r="S45" s="62">
        <v>14.390612942690403</v>
      </c>
      <c r="T45" s="63">
        <v>3.4534500898207532</v>
      </c>
      <c r="U45" s="62">
        <v>456.86981849085117</v>
      </c>
      <c r="V45" s="63">
        <v>61.124331963853798</v>
      </c>
    </row>
    <row r="46" spans="1:22">
      <c r="A46" s="67" t="s">
        <v>882</v>
      </c>
      <c r="B46" s="68">
        <v>5</v>
      </c>
      <c r="C46" s="69"/>
      <c r="D46" s="70">
        <v>15.48776757644919</v>
      </c>
      <c r="E46" s="71">
        <v>1.551344135614538E-2</v>
      </c>
      <c r="F46" s="108">
        <v>1.7602529614241429</v>
      </c>
      <c r="G46" s="72">
        <v>814.30346144504335</v>
      </c>
      <c r="H46" s="109">
        <v>11566.920100568574</v>
      </c>
      <c r="I46" s="74">
        <v>164.36921952678145</v>
      </c>
      <c r="J46" s="75">
        <v>2.9330972746676713</v>
      </c>
      <c r="K46" s="76">
        <v>71.422112534076959</v>
      </c>
      <c r="L46" s="76">
        <v>1.8207031668605251</v>
      </c>
      <c r="M46" s="77">
        <v>29394.505573618837</v>
      </c>
      <c r="N46" s="78">
        <v>196095.83023188691</v>
      </c>
      <c r="P46" s="67" t="s">
        <v>909</v>
      </c>
      <c r="Q46" s="68">
        <v>5</v>
      </c>
      <c r="R46" s="69"/>
      <c r="S46" s="74">
        <v>52.577200518122382</v>
      </c>
      <c r="T46" s="75">
        <v>1.7897765863425528</v>
      </c>
      <c r="U46" s="74">
        <v>1045.3423091625752</v>
      </c>
      <c r="V46" s="75">
        <v>34.357192831126966</v>
      </c>
    </row>
    <row r="47" spans="1:22">
      <c r="A47" s="79" t="s">
        <v>883</v>
      </c>
      <c r="B47" s="80">
        <v>6</v>
      </c>
      <c r="C47" s="69" t="s">
        <v>879</v>
      </c>
      <c r="D47" s="81">
        <v>8.4487194629973228</v>
      </c>
      <c r="E47" s="82">
        <v>0</v>
      </c>
      <c r="F47" s="110">
        <v>3.6087152399471911</v>
      </c>
      <c r="G47" s="83">
        <v>1862.6586554902012</v>
      </c>
      <c r="H47" s="111">
        <v>26906.327036482358</v>
      </c>
      <c r="I47" s="85">
        <v>167.02680556713216</v>
      </c>
      <c r="J47" s="86">
        <v>1.5527306538782215</v>
      </c>
      <c r="K47" s="87">
        <v>91.393733190071728</v>
      </c>
      <c r="L47" s="87">
        <v>4.1647231939957265</v>
      </c>
      <c r="M47" s="88">
        <v>21288.48360421761</v>
      </c>
      <c r="N47" s="89">
        <v>85517.002636530335</v>
      </c>
      <c r="P47" s="79" t="s">
        <v>910</v>
      </c>
      <c r="Q47" s="80">
        <v>6</v>
      </c>
      <c r="R47" s="69" t="s">
        <v>879</v>
      </c>
      <c r="S47" s="85">
        <v>220.46638708363412</v>
      </c>
      <c r="T47" s="86">
        <v>7.5617391213562399</v>
      </c>
      <c r="U47" s="85">
        <v>3483.1633273034363</v>
      </c>
      <c r="V47" s="86">
        <v>116.22711846357197</v>
      </c>
    </row>
    <row r="48" spans="1:22">
      <c r="A48" s="79" t="s">
        <v>884</v>
      </c>
      <c r="B48" s="80">
        <v>6.5</v>
      </c>
      <c r="C48" s="69" t="s">
        <v>879</v>
      </c>
      <c r="D48" s="81">
        <v>5.5045030182437893</v>
      </c>
      <c r="E48" s="82">
        <v>0</v>
      </c>
      <c r="F48" s="110">
        <v>2.4894695623509717</v>
      </c>
      <c r="G48" s="83">
        <v>1293.9481327952487</v>
      </c>
      <c r="H48" s="111">
        <v>18603.810688347665</v>
      </c>
      <c r="I48" s="85">
        <v>166.28040861571901</v>
      </c>
      <c r="J48" s="86">
        <v>1.7194690289408201</v>
      </c>
      <c r="K48" s="87">
        <v>91.847707392077098</v>
      </c>
      <c r="L48" s="87">
        <v>2.8931418994005713</v>
      </c>
      <c r="M48" s="88">
        <v>524206.35834514379</v>
      </c>
      <c r="N48" s="89">
        <v>34374805.585825227</v>
      </c>
      <c r="P48" s="79" t="s">
        <v>911</v>
      </c>
      <c r="Q48" s="80">
        <v>6.5</v>
      </c>
      <c r="R48" s="69" t="s">
        <v>879</v>
      </c>
      <c r="S48" s="85">
        <v>235.0708371866935</v>
      </c>
      <c r="T48" s="86">
        <v>8.5129466745004336</v>
      </c>
      <c r="U48" s="85">
        <v>3678.2439345002313</v>
      </c>
      <c r="V48" s="86">
        <v>130.03168446599696</v>
      </c>
    </row>
    <row r="49" spans="1:22">
      <c r="A49" s="79" t="s">
        <v>885</v>
      </c>
      <c r="B49" s="80">
        <v>7</v>
      </c>
      <c r="C49" s="69" t="s">
        <v>879</v>
      </c>
      <c r="D49" s="81">
        <v>4.8829226674841033</v>
      </c>
      <c r="E49" s="82">
        <v>8.669486668430551E-3</v>
      </c>
      <c r="F49" s="110">
        <v>1.9107171404821011</v>
      </c>
      <c r="G49" s="83">
        <v>967.2225381019872</v>
      </c>
      <c r="H49" s="111">
        <v>13996.578671547859</v>
      </c>
      <c r="I49" s="85">
        <v>167.31150318527531</v>
      </c>
      <c r="J49" s="86">
        <v>1.9890498069232121</v>
      </c>
      <c r="K49" s="87">
        <v>90.532802820935004</v>
      </c>
      <c r="L49" s="87">
        <v>2.1626153167224538</v>
      </c>
      <c r="M49" s="88">
        <v>62477.127199408627</v>
      </c>
      <c r="N49" s="89">
        <v>761645.65944267658</v>
      </c>
      <c r="P49" s="79" t="s">
        <v>912</v>
      </c>
      <c r="Q49" s="80">
        <v>7</v>
      </c>
      <c r="R49" s="69" t="s">
        <v>879</v>
      </c>
      <c r="S49" s="85">
        <v>198.08270660168839</v>
      </c>
      <c r="T49" s="86">
        <v>7.2541764734292853</v>
      </c>
      <c r="U49" s="85">
        <v>3164.9346385726221</v>
      </c>
      <c r="V49" s="86">
        <v>113.21181592555293</v>
      </c>
    </row>
    <row r="50" spans="1:22">
      <c r="A50" s="79" t="s">
        <v>886</v>
      </c>
      <c r="B50" s="80">
        <v>7.4</v>
      </c>
      <c r="C50" s="69" t="s">
        <v>879</v>
      </c>
      <c r="D50" s="81">
        <v>9.4186385150201399</v>
      </c>
      <c r="E50" s="82">
        <v>4.7561160088877494E-3</v>
      </c>
      <c r="F50" s="110">
        <v>1.6426601186607952</v>
      </c>
      <c r="G50" s="83">
        <v>830.62443798628215</v>
      </c>
      <c r="H50" s="111">
        <v>12171.991320421532</v>
      </c>
      <c r="I50" s="85">
        <v>169.33267725520474</v>
      </c>
      <c r="J50" s="86">
        <v>2.4324080950178639</v>
      </c>
      <c r="K50" s="87">
        <v>81.207830455078792</v>
      </c>
      <c r="L50" s="87">
        <v>1.8571952795455886</v>
      </c>
      <c r="M50" s="88">
        <v>97800.323710164608</v>
      </c>
      <c r="N50" s="89">
        <v>2413500.8927957676</v>
      </c>
      <c r="P50" s="79" t="s">
        <v>913</v>
      </c>
      <c r="Q50" s="80">
        <v>7.4</v>
      </c>
      <c r="R50" s="69" t="s">
        <v>879</v>
      </c>
      <c r="S50" s="85">
        <v>88.189438065986337</v>
      </c>
      <c r="T50" s="86">
        <v>3.0343883324634842</v>
      </c>
      <c r="U50" s="85">
        <v>1590.8302344612282</v>
      </c>
      <c r="V50" s="86">
        <v>53.064244355113416</v>
      </c>
    </row>
    <row r="51" spans="1:22">
      <c r="A51" s="79" t="s">
        <v>887</v>
      </c>
      <c r="B51" s="80">
        <v>7.8</v>
      </c>
      <c r="C51" s="69" t="s">
        <v>879</v>
      </c>
      <c r="D51" s="81">
        <v>2.6560243782212365</v>
      </c>
      <c r="E51" s="82">
        <v>9.6439861509717336E-3</v>
      </c>
      <c r="F51" s="110">
        <v>1.7058091378212787</v>
      </c>
      <c r="G51" s="83">
        <v>898.69563936070654</v>
      </c>
      <c r="H51" s="111">
        <v>12974.479491036322</v>
      </c>
      <c r="I51" s="85">
        <v>166.93725277837055</v>
      </c>
      <c r="J51" s="86">
        <v>2.0211669634560288</v>
      </c>
      <c r="K51" s="87">
        <v>94.202490314759117</v>
      </c>
      <c r="L51" s="87">
        <v>2.0093958506870631</v>
      </c>
      <c r="M51" s="88">
        <v>52184.807211827654</v>
      </c>
      <c r="N51" s="89">
        <v>632037.9125133187</v>
      </c>
      <c r="P51" s="79" t="s">
        <v>914</v>
      </c>
      <c r="Q51" s="80">
        <v>7.8</v>
      </c>
      <c r="R51" s="69" t="s">
        <v>879</v>
      </c>
      <c r="S51" s="85">
        <v>338.36121638407968</v>
      </c>
      <c r="T51" s="86">
        <v>15.220202977503673</v>
      </c>
      <c r="U51" s="85">
        <v>5183.4248513770972</v>
      </c>
      <c r="V51" s="86">
        <v>229.81978181775642</v>
      </c>
    </row>
    <row r="52" spans="1:22">
      <c r="A52" s="79" t="s">
        <v>888</v>
      </c>
      <c r="B52" s="80">
        <v>8.3000000000000007</v>
      </c>
      <c r="C52" s="69" t="s">
        <v>879</v>
      </c>
      <c r="D52" s="81">
        <v>2.9013731152951978</v>
      </c>
      <c r="E52" s="82">
        <v>2.7049860961552662E-2</v>
      </c>
      <c r="F52" s="110">
        <v>1.9799877148165859</v>
      </c>
      <c r="G52" s="83">
        <v>1034.9125793878716</v>
      </c>
      <c r="H52" s="111">
        <v>14900.435654688006</v>
      </c>
      <c r="I52" s="85">
        <v>166.50378310213588</v>
      </c>
      <c r="J52" s="86">
        <v>1.8642238440196386</v>
      </c>
      <c r="K52" s="87">
        <v>94.467866194826101</v>
      </c>
      <c r="L52" s="87">
        <v>2.3139636510589239</v>
      </c>
      <c r="M52" s="88">
        <v>21425.28737138255</v>
      </c>
      <c r="N52" s="89">
        <v>83692.606123086996</v>
      </c>
      <c r="P52" s="79" t="s">
        <v>915</v>
      </c>
      <c r="Q52" s="80">
        <v>8.3000000000000007</v>
      </c>
      <c r="R52" s="69" t="s">
        <v>879</v>
      </c>
      <c r="S52" s="85">
        <v>356.69751468093244</v>
      </c>
      <c r="T52" s="86">
        <v>14.988050508414647</v>
      </c>
      <c r="U52" s="85">
        <v>5434.1495916148215</v>
      </c>
      <c r="V52" s="86">
        <v>224.50409273178698</v>
      </c>
    </row>
    <row r="53" spans="1:22">
      <c r="A53" s="79" t="s">
        <v>889</v>
      </c>
      <c r="B53" s="80">
        <v>8.8000000000000007</v>
      </c>
      <c r="C53" s="69" t="s">
        <v>879</v>
      </c>
      <c r="D53" s="81">
        <v>2.1046427865594128</v>
      </c>
      <c r="E53" s="82">
        <v>0</v>
      </c>
      <c r="F53" s="110">
        <v>1.6784963318834247</v>
      </c>
      <c r="G53" s="83">
        <v>885.58881764967578</v>
      </c>
      <c r="H53" s="111">
        <v>12766.329204334877</v>
      </c>
      <c r="I53" s="85">
        <v>166.70117201774289</v>
      </c>
      <c r="J53" s="86">
        <v>2.0257515983081857</v>
      </c>
      <c r="K53" s="87">
        <v>95.270058673612027</v>
      </c>
      <c r="L53" s="87">
        <v>1.9800902749077309</v>
      </c>
      <c r="M53" s="88">
        <v>9978.6121379824708</v>
      </c>
      <c r="N53" s="89">
        <v>15229.486387352987</v>
      </c>
      <c r="P53" s="79" t="s">
        <v>916</v>
      </c>
      <c r="Q53" s="80">
        <v>8.8000000000000007</v>
      </c>
      <c r="R53" s="69" t="s">
        <v>879</v>
      </c>
      <c r="S53" s="85">
        <v>420.77868192416707</v>
      </c>
      <c r="T53" s="86">
        <v>20.383530297794319</v>
      </c>
      <c r="U53" s="85">
        <v>6364.2938182492098</v>
      </c>
      <c r="V53" s="86">
        <v>304.58271558530862</v>
      </c>
    </row>
    <row r="54" spans="1:22">
      <c r="A54" s="79" t="s">
        <v>890</v>
      </c>
      <c r="B54" s="80">
        <v>9.4</v>
      </c>
      <c r="C54" s="69" t="s">
        <v>879</v>
      </c>
      <c r="D54" s="81">
        <v>3.3907535316322428</v>
      </c>
      <c r="E54" s="82">
        <v>0.48691737865942014</v>
      </c>
      <c r="F54" s="110">
        <v>3.0211634251768462</v>
      </c>
      <c r="G54" s="83">
        <v>1610.6631903701934</v>
      </c>
      <c r="H54" s="111">
        <v>23322.209158879567</v>
      </c>
      <c r="I54" s="85">
        <v>167.4106866602101</v>
      </c>
      <c r="J54" s="86">
        <v>1.5557920797242795</v>
      </c>
      <c r="K54" s="87">
        <v>95.800717361172815</v>
      </c>
      <c r="L54" s="87">
        <v>3.6012858968432648</v>
      </c>
      <c r="M54" s="88">
        <v>1852.4115715290632</v>
      </c>
      <c r="N54" s="89">
        <v>379.49213748345306</v>
      </c>
      <c r="P54" s="79" t="s">
        <v>917</v>
      </c>
      <c r="Q54" s="80">
        <v>9.4</v>
      </c>
      <c r="R54" s="69" t="s">
        <v>879</v>
      </c>
      <c r="S54" s="85">
        <v>475.01629810139917</v>
      </c>
      <c r="T54" s="86">
        <v>18.687548448274867</v>
      </c>
      <c r="U54" s="85">
        <v>7176.6788299583986</v>
      </c>
      <c r="V54" s="86">
        <v>276.66990260050375</v>
      </c>
    </row>
    <row r="55" spans="1:22">
      <c r="A55" s="79" t="s">
        <v>891</v>
      </c>
      <c r="B55" s="80">
        <v>10</v>
      </c>
      <c r="C55" s="69" t="s">
        <v>879</v>
      </c>
      <c r="D55" s="81">
        <v>4.3963399294384757</v>
      </c>
      <c r="E55" s="82">
        <v>0.29041905365866488</v>
      </c>
      <c r="F55" s="110">
        <v>3.1273317508035978</v>
      </c>
      <c r="G55" s="83">
        <v>1660.0492612120026</v>
      </c>
      <c r="H55" s="111">
        <v>24031.014427427348</v>
      </c>
      <c r="I55" s="85">
        <v>167.36878490517671</v>
      </c>
      <c r="J55" s="86">
        <v>1.5508295256848952</v>
      </c>
      <c r="K55" s="87">
        <v>94.782738485846721</v>
      </c>
      <c r="L55" s="87">
        <v>3.7117083374170958</v>
      </c>
      <c r="M55" s="88">
        <v>3200.98690002389</v>
      </c>
      <c r="N55" s="89">
        <v>1257.3058252697492</v>
      </c>
      <c r="P55" s="79" t="s">
        <v>918</v>
      </c>
      <c r="Q55" s="80">
        <v>10</v>
      </c>
      <c r="R55" s="69" t="s">
        <v>879</v>
      </c>
      <c r="S55" s="85">
        <v>377.5980219582413</v>
      </c>
      <c r="T55" s="86">
        <v>14.06279709979643</v>
      </c>
      <c r="U55" s="85">
        <v>5764.6411112713295</v>
      </c>
      <c r="V55" s="86">
        <v>209.84691514079168</v>
      </c>
    </row>
    <row r="56" spans="1:22">
      <c r="A56" s="79" t="s">
        <v>892</v>
      </c>
      <c r="B56" s="80">
        <v>10.7</v>
      </c>
      <c r="C56" s="69" t="s">
        <v>879</v>
      </c>
      <c r="D56" s="81">
        <v>3.8571210364465109</v>
      </c>
      <c r="E56" s="82">
        <v>9.6020947818602251E-2</v>
      </c>
      <c r="F56" s="110">
        <v>3.3718339058515814</v>
      </c>
      <c r="G56" s="83">
        <v>1788.698503543018</v>
      </c>
      <c r="H56" s="111">
        <v>25912.312020602792</v>
      </c>
      <c r="I56" s="85">
        <v>167.48583508059872</v>
      </c>
      <c r="J56" s="86">
        <v>1.5109835245963961</v>
      </c>
      <c r="K56" s="87">
        <v>95.705890126562124</v>
      </c>
      <c r="L56" s="87">
        <v>3.9993555033896246</v>
      </c>
      <c r="M56" s="88">
        <v>10431.798318387722</v>
      </c>
      <c r="N56" s="89">
        <v>11525.894115271805</v>
      </c>
      <c r="P56" s="79" t="s">
        <v>919</v>
      </c>
      <c r="Q56" s="80">
        <v>10.7</v>
      </c>
      <c r="R56" s="69" t="s">
        <v>879</v>
      </c>
      <c r="S56" s="85">
        <v>463.73927254066945</v>
      </c>
      <c r="T56" s="86">
        <v>17.526557496619958</v>
      </c>
      <c r="U56" s="85">
        <v>7016.5448255975107</v>
      </c>
      <c r="V56" s="86">
        <v>259.36620896257983</v>
      </c>
    </row>
    <row r="57" spans="1:22">
      <c r="A57" s="79" t="s">
        <v>893</v>
      </c>
      <c r="B57" s="80">
        <v>11.4</v>
      </c>
      <c r="C57" s="69" t="s">
        <v>879</v>
      </c>
      <c r="D57" s="81">
        <v>3.7811700348449904</v>
      </c>
      <c r="E57" s="82">
        <v>5.8090155857566019E-3</v>
      </c>
      <c r="F57" s="110">
        <v>3.4679756441974994</v>
      </c>
      <c r="G57" s="83">
        <v>1829.4768690415356</v>
      </c>
      <c r="H57" s="111">
        <v>26519.130636843936</v>
      </c>
      <c r="I57" s="85">
        <v>167.58285744876622</v>
      </c>
      <c r="J57" s="86">
        <v>1.500579734058904</v>
      </c>
      <c r="K57" s="87">
        <v>95.877655757958621</v>
      </c>
      <c r="L57" s="87">
        <v>4.090531953838199</v>
      </c>
      <c r="M57" s="88">
        <v>176365.00221746642</v>
      </c>
      <c r="N57" s="89">
        <v>3263621.5661773314</v>
      </c>
      <c r="P57" s="79" t="s">
        <v>920</v>
      </c>
      <c r="Q57" s="80">
        <v>11.4</v>
      </c>
      <c r="R57" s="69" t="s">
        <v>879</v>
      </c>
      <c r="S57" s="85">
        <v>483.83882559688573</v>
      </c>
      <c r="T57" s="86">
        <v>18.504313731230585</v>
      </c>
      <c r="U57" s="85">
        <v>7311.9721243582189</v>
      </c>
      <c r="V57" s="86">
        <v>273.65431134256818</v>
      </c>
    </row>
    <row r="58" spans="1:22">
      <c r="A58" s="79" t="s">
        <v>894</v>
      </c>
      <c r="B58" s="80">
        <v>12.2</v>
      </c>
      <c r="C58" s="69" t="s">
        <v>879</v>
      </c>
      <c r="D58" s="81">
        <v>3.0492269904775644</v>
      </c>
      <c r="E58" s="82">
        <v>2.3302525304046123E-2</v>
      </c>
      <c r="F58" s="110">
        <v>3.554584298999671</v>
      </c>
      <c r="G58" s="83">
        <v>1882.3374662591186</v>
      </c>
      <c r="H58" s="111">
        <v>27238.819655587042</v>
      </c>
      <c r="I58" s="85">
        <v>167.3097796547728</v>
      </c>
      <c r="J58" s="86">
        <v>1.4826745166184465</v>
      </c>
      <c r="K58" s="87">
        <v>96.725735847107757</v>
      </c>
      <c r="L58" s="87">
        <v>4.2087230967143459</v>
      </c>
      <c r="M58" s="88">
        <v>45235.826046805189</v>
      </c>
      <c r="N58" s="89">
        <v>214416.64159925797</v>
      </c>
      <c r="P58" s="79" t="s">
        <v>921</v>
      </c>
      <c r="Q58" s="80">
        <v>12.2</v>
      </c>
      <c r="R58" s="69" t="s">
        <v>879</v>
      </c>
      <c r="S58" s="85">
        <v>617.3162811878135</v>
      </c>
      <c r="T58" s="86">
        <v>25.30668999057961</v>
      </c>
      <c r="U58" s="85">
        <v>9231.5245798857195</v>
      </c>
      <c r="V58" s="86">
        <v>371.41415703705474</v>
      </c>
    </row>
    <row r="59" spans="1:22">
      <c r="A59" s="79" t="s">
        <v>895</v>
      </c>
      <c r="B59" s="80">
        <v>13</v>
      </c>
      <c r="C59" s="69" t="s">
        <v>879</v>
      </c>
      <c r="D59" s="81">
        <v>2.896149666196671</v>
      </c>
      <c r="E59" s="82">
        <v>1.5482456983773906E-3</v>
      </c>
      <c r="F59" s="110">
        <v>3.524553712837823</v>
      </c>
      <c r="G59" s="83">
        <v>1888.1118321223171</v>
      </c>
      <c r="H59" s="111">
        <v>27309.522579990014</v>
      </c>
      <c r="I59" s="85">
        <v>167.23458341114218</v>
      </c>
      <c r="J59" s="86">
        <v>1.4812704410114985</v>
      </c>
      <c r="K59" s="87">
        <v>96.890631045021635</v>
      </c>
      <c r="L59" s="87">
        <v>4.2216340159373589</v>
      </c>
      <c r="M59" s="88">
        <v>682929.47759946983</v>
      </c>
      <c r="N59" s="89">
        <v>48169998.16938936</v>
      </c>
      <c r="P59" s="79" t="s">
        <v>922</v>
      </c>
      <c r="Q59" s="80">
        <v>13</v>
      </c>
      <c r="R59" s="69" t="s">
        <v>879</v>
      </c>
      <c r="S59" s="85">
        <v>651.93862532727951</v>
      </c>
      <c r="T59" s="86">
        <v>28.542164123943792</v>
      </c>
      <c r="U59" s="85">
        <v>9728.0964392799742</v>
      </c>
      <c r="V59" s="86">
        <v>418.9745177276975</v>
      </c>
    </row>
    <row r="60" spans="1:22">
      <c r="A60" s="79" t="s">
        <v>896</v>
      </c>
      <c r="B60" s="80">
        <v>14</v>
      </c>
      <c r="C60" s="69" t="s">
        <v>879</v>
      </c>
      <c r="D60" s="81">
        <v>3.5313941061001262</v>
      </c>
      <c r="E60" s="82">
        <v>1.8130444168455849E-2</v>
      </c>
      <c r="F60" s="110">
        <v>3.9175940373544864</v>
      </c>
      <c r="G60" s="83">
        <v>2129.5081024640558</v>
      </c>
      <c r="H60" s="111">
        <v>30864.97270639089</v>
      </c>
      <c r="I60" s="85">
        <v>167.56599438411561</v>
      </c>
      <c r="J60" s="86">
        <v>1.4443965584834721</v>
      </c>
      <c r="K60" s="87">
        <v>96.656866252010275</v>
      </c>
      <c r="L60" s="87">
        <v>4.7613725467052097</v>
      </c>
      <c r="M60" s="88">
        <v>65774.700625077821</v>
      </c>
      <c r="N60" s="89">
        <v>400805.97227469896</v>
      </c>
      <c r="P60" s="79" t="s">
        <v>923</v>
      </c>
      <c r="Q60" s="80">
        <v>14</v>
      </c>
      <c r="R60" s="69" t="s">
        <v>879</v>
      </c>
      <c r="S60" s="85">
        <v>603.02193368492794</v>
      </c>
      <c r="T60" s="86">
        <v>23.241764152939218</v>
      </c>
      <c r="U60" s="85">
        <v>9038.6665685160351</v>
      </c>
      <c r="V60" s="86">
        <v>340.98383397149638</v>
      </c>
    </row>
    <row r="61" spans="1:22">
      <c r="A61" s="79" t="s">
        <v>897</v>
      </c>
      <c r="B61" s="80">
        <v>15</v>
      </c>
      <c r="C61" s="69" t="s">
        <v>879</v>
      </c>
      <c r="D61" s="81">
        <v>3.4522332387379517</v>
      </c>
      <c r="E61" s="82">
        <v>3.40943918636986E-2</v>
      </c>
      <c r="F61" s="110">
        <v>3.4317358985126756</v>
      </c>
      <c r="G61" s="83">
        <v>1840.9127597204795</v>
      </c>
      <c r="H61" s="111">
        <v>26744.249319831219</v>
      </c>
      <c r="I61" s="85">
        <v>167.93879505383268</v>
      </c>
      <c r="J61" s="86">
        <v>1.5022851591489037</v>
      </c>
      <c r="K61" s="87">
        <v>96.249604763300297</v>
      </c>
      <c r="L61" s="87">
        <v>4.1161014907011211</v>
      </c>
      <c r="M61" s="88">
        <v>30236.971216991053</v>
      </c>
      <c r="N61" s="89">
        <v>89290.335780839378</v>
      </c>
      <c r="P61" s="79" t="s">
        <v>924</v>
      </c>
      <c r="Q61" s="80">
        <v>15</v>
      </c>
      <c r="R61" s="69" t="s">
        <v>879</v>
      </c>
      <c r="S61" s="85">
        <v>533.25271857745918</v>
      </c>
      <c r="T61" s="86">
        <v>21.375837510935703</v>
      </c>
      <c r="U61" s="85">
        <v>8045.4416086174506</v>
      </c>
      <c r="V61" s="86">
        <v>316.22339465867515</v>
      </c>
    </row>
    <row r="62" spans="1:22">
      <c r="A62" s="79" t="s">
        <v>898</v>
      </c>
      <c r="B62" s="80">
        <v>16.5</v>
      </c>
      <c r="C62" s="69" t="s">
        <v>879</v>
      </c>
      <c r="D62" s="81">
        <v>4.1939549536005529</v>
      </c>
      <c r="E62" s="82">
        <v>2.0765893852040919E-3</v>
      </c>
      <c r="F62" s="110">
        <v>3.5703145398226326</v>
      </c>
      <c r="G62" s="83">
        <v>1865.3771085142357</v>
      </c>
      <c r="H62" s="111">
        <v>27129.63998389972</v>
      </c>
      <c r="I62" s="85">
        <v>168.11620667842624</v>
      </c>
      <c r="J62" s="86">
        <v>1.5007447983148974</v>
      </c>
      <c r="K62" s="87">
        <v>95.549456426502516</v>
      </c>
      <c r="L62" s="87">
        <v>4.1708013899805971</v>
      </c>
      <c r="M62" s="88">
        <v>503041.7607885949</v>
      </c>
      <c r="N62" s="89">
        <v>29547535.573504947</v>
      </c>
      <c r="P62" s="79" t="s">
        <v>925</v>
      </c>
      <c r="Q62" s="80">
        <v>16.5</v>
      </c>
      <c r="R62" s="69" t="s">
        <v>879</v>
      </c>
      <c r="S62" s="85">
        <v>444.77757371065479</v>
      </c>
      <c r="T62" s="86">
        <v>16.671758888220555</v>
      </c>
      <c r="U62" s="85">
        <v>6767.2485402313741</v>
      </c>
      <c r="V62" s="86">
        <v>247.97983507611528</v>
      </c>
    </row>
    <row r="63" spans="1:22">
      <c r="A63" s="79" t="s">
        <v>899</v>
      </c>
      <c r="B63" s="80">
        <v>18</v>
      </c>
      <c r="C63" s="69" t="s">
        <v>879</v>
      </c>
      <c r="D63" s="81">
        <v>4.4178535084758757</v>
      </c>
      <c r="E63" s="82">
        <v>1.6764624277258118E-2</v>
      </c>
      <c r="F63" s="110">
        <v>3.5828393964302498</v>
      </c>
      <c r="G63" s="83">
        <v>1905.8747273642155</v>
      </c>
      <c r="H63" s="111">
        <v>27685.261047574932</v>
      </c>
      <c r="I63" s="85">
        <v>167.92294158776792</v>
      </c>
      <c r="J63" s="86">
        <v>1.4918419344925324</v>
      </c>
      <c r="K63" s="87">
        <v>95.413755271462207</v>
      </c>
      <c r="L63" s="87">
        <v>4.2613501182883731</v>
      </c>
      <c r="M63" s="88">
        <v>63663.213065370153</v>
      </c>
      <c r="N63" s="89">
        <v>418290.9188914707</v>
      </c>
      <c r="P63" s="79" t="s">
        <v>926</v>
      </c>
      <c r="Q63" s="80">
        <v>18</v>
      </c>
      <c r="R63" s="69" t="s">
        <v>879</v>
      </c>
      <c r="S63" s="85">
        <v>431.40288008819175</v>
      </c>
      <c r="T63" s="86">
        <v>15.743210665908808</v>
      </c>
      <c r="U63" s="85">
        <v>6565.1770173477589</v>
      </c>
      <c r="V63" s="86">
        <v>233.91526359785243</v>
      </c>
    </row>
    <row r="64" spans="1:22">
      <c r="A64" s="79" t="s">
        <v>900</v>
      </c>
      <c r="B64" s="80">
        <v>20</v>
      </c>
      <c r="C64" s="69" t="s">
        <v>879</v>
      </c>
      <c r="D64" s="81">
        <v>2.4173097903699987</v>
      </c>
      <c r="E64" s="82">
        <v>2.7112211419825973E-2</v>
      </c>
      <c r="F64" s="110">
        <v>2.8667587315079865</v>
      </c>
      <c r="G64" s="83">
        <v>1536.8603710917437</v>
      </c>
      <c r="H64" s="111">
        <v>22306.879858239885</v>
      </c>
      <c r="I64" s="85">
        <v>167.79380583472019</v>
      </c>
      <c r="J64" s="86">
        <v>1.5731224658662519</v>
      </c>
      <c r="K64" s="87">
        <v>96.82588791691181</v>
      </c>
      <c r="L64" s="87">
        <v>3.4362699867486994</v>
      </c>
      <c r="M64" s="88">
        <v>31743.696391435886</v>
      </c>
      <c r="N64" s="89">
        <v>120095.35067322808</v>
      </c>
      <c r="P64" s="79" t="s">
        <v>927</v>
      </c>
      <c r="Q64" s="80">
        <v>20</v>
      </c>
      <c r="R64" s="69" t="s">
        <v>879</v>
      </c>
      <c r="S64" s="85">
        <v>635.77303050450496</v>
      </c>
      <c r="T64" s="86">
        <v>28.6854937714388</v>
      </c>
      <c r="U64" s="85">
        <v>9526.4772940585917</v>
      </c>
      <c r="V64" s="86">
        <v>423.33886745335684</v>
      </c>
    </row>
    <row r="65" spans="1:22">
      <c r="A65" s="79" t="s">
        <v>901</v>
      </c>
      <c r="B65" s="80">
        <v>22</v>
      </c>
      <c r="C65" s="69" t="s">
        <v>879</v>
      </c>
      <c r="D65" s="81">
        <v>2.9149381728612669</v>
      </c>
      <c r="E65" s="82">
        <v>2.284663859394339E-2</v>
      </c>
      <c r="F65" s="110">
        <v>3.605297292631398</v>
      </c>
      <c r="G65" s="83">
        <v>1960.8217879055931</v>
      </c>
      <c r="H65" s="111">
        <v>28455.037115726431</v>
      </c>
      <c r="I65" s="85">
        <v>167.76304197044536</v>
      </c>
      <c r="J65" s="86">
        <v>1.4705148384100533</v>
      </c>
      <c r="K65" s="87">
        <v>96.992003441827933</v>
      </c>
      <c r="L65" s="87">
        <v>4.3842063897818404</v>
      </c>
      <c r="M65" s="88">
        <v>48062.221350944223</v>
      </c>
      <c r="N65" s="89">
        <v>209621.38991505073</v>
      </c>
      <c r="P65" s="79" t="s">
        <v>928</v>
      </c>
      <c r="Q65" s="80">
        <v>22</v>
      </c>
      <c r="R65" s="69" t="s">
        <v>879</v>
      </c>
      <c r="S65" s="85">
        <v>672.68040405154625</v>
      </c>
      <c r="T65" s="86">
        <v>28.139165666864663</v>
      </c>
      <c r="U65" s="85">
        <v>10060.297824958778</v>
      </c>
      <c r="V65" s="86">
        <v>413.31166773503702</v>
      </c>
    </row>
    <row r="66" spans="1:22">
      <c r="A66" s="79" t="s">
        <v>902</v>
      </c>
      <c r="B66" s="80">
        <v>24</v>
      </c>
      <c r="C66" s="69" t="s">
        <v>879</v>
      </c>
      <c r="D66" s="81">
        <v>2.1225635054918444</v>
      </c>
      <c r="E66" s="82">
        <v>3.3828860533368942E-2</v>
      </c>
      <c r="F66" s="110">
        <v>2.7181864193814942</v>
      </c>
      <c r="G66" s="83">
        <v>1454.8683404142062</v>
      </c>
      <c r="H66" s="111">
        <v>21099.665603877078</v>
      </c>
      <c r="I66" s="85">
        <v>167.66377630014546</v>
      </c>
      <c r="J66" s="86">
        <v>1.6062386838778804</v>
      </c>
      <c r="K66" s="87">
        <v>97.043762950394594</v>
      </c>
      <c r="L66" s="87">
        <v>3.2529437981960885</v>
      </c>
      <c r="M66" s="88">
        <v>24083.763324759515</v>
      </c>
      <c r="N66" s="89">
        <v>70154.025386092166</v>
      </c>
      <c r="P66" s="79" t="s">
        <v>929</v>
      </c>
      <c r="Q66" s="80">
        <v>24</v>
      </c>
      <c r="R66" s="69" t="s">
        <v>879</v>
      </c>
      <c r="S66" s="85">
        <v>685.42982890732469</v>
      </c>
      <c r="T66" s="86">
        <v>38.113393850033091</v>
      </c>
      <c r="U66" s="85">
        <v>10239.152211010207</v>
      </c>
      <c r="V66" s="86">
        <v>563.74922575788685</v>
      </c>
    </row>
    <row r="67" spans="1:22">
      <c r="A67" s="79" t="s">
        <v>903</v>
      </c>
      <c r="B67" s="80">
        <v>28</v>
      </c>
      <c r="C67" s="69" t="s">
        <v>879</v>
      </c>
      <c r="D67" s="81">
        <v>3.6863844676583701</v>
      </c>
      <c r="E67" s="82">
        <v>0</v>
      </c>
      <c r="F67" s="110">
        <v>4.7014533502118869</v>
      </c>
      <c r="G67" s="83">
        <v>2577.2429612322248</v>
      </c>
      <c r="H67" s="111">
        <v>37463.30963989703</v>
      </c>
      <c r="I67" s="85">
        <v>168.03246033238079</v>
      </c>
      <c r="J67" s="86">
        <v>1.3981963130785124</v>
      </c>
      <c r="K67" s="87">
        <v>97.105661291865488</v>
      </c>
      <c r="L67" s="87">
        <v>5.762464048669889</v>
      </c>
      <c r="M67" s="88">
        <v>22925.761306895165</v>
      </c>
      <c r="N67" s="89">
        <v>51465.440869958176</v>
      </c>
      <c r="P67" s="79" t="s">
        <v>930</v>
      </c>
      <c r="Q67" s="80">
        <v>28</v>
      </c>
      <c r="R67" s="69" t="s">
        <v>879</v>
      </c>
      <c r="S67" s="85">
        <v>699.12484274037661</v>
      </c>
      <c r="T67" s="86">
        <v>27.869634612690106</v>
      </c>
      <c r="U67" s="85">
        <v>10461.115963845496</v>
      </c>
      <c r="V67" s="86">
        <v>408.70039220687551</v>
      </c>
    </row>
    <row r="68" spans="1:22">
      <c r="A68" s="79" t="s">
        <v>904</v>
      </c>
      <c r="B68" s="80">
        <v>32</v>
      </c>
      <c r="C68" s="69" t="s">
        <v>879</v>
      </c>
      <c r="D68" s="81">
        <v>16.966186380879286</v>
      </c>
      <c r="E68" s="82">
        <v>5.0703005825537273E-2</v>
      </c>
      <c r="F68" s="110">
        <v>6.6326322532693798</v>
      </c>
      <c r="G68" s="83">
        <v>3533.9677610853623</v>
      </c>
      <c r="H68" s="111">
        <v>51705.255227472881</v>
      </c>
      <c r="I68" s="85">
        <v>169.07796492931325</v>
      </c>
      <c r="J68" s="86">
        <v>1.4422994052502058</v>
      </c>
      <c r="K68" s="87">
        <v>91.043294702775157</v>
      </c>
      <c r="L68" s="87">
        <v>7.9016074459182004</v>
      </c>
      <c r="M68" s="88">
        <v>39031.649386179808</v>
      </c>
      <c r="N68" s="89">
        <v>79819.588433575002</v>
      </c>
      <c r="P68" s="79" t="s">
        <v>931</v>
      </c>
      <c r="Q68" s="80">
        <v>32</v>
      </c>
      <c r="R68" s="69" t="s">
        <v>879</v>
      </c>
      <c r="S68" s="85">
        <v>208.294762402711</v>
      </c>
      <c r="T68" s="86">
        <v>6.9295019023626825</v>
      </c>
      <c r="U68" s="85">
        <v>3346.0472841524456</v>
      </c>
      <c r="V68" s="86">
        <v>108.06889273778073</v>
      </c>
    </row>
    <row r="69" spans="1:22">
      <c r="A69" s="79" t="s">
        <v>905</v>
      </c>
      <c r="B69" s="80">
        <v>37</v>
      </c>
      <c r="C69" s="69" t="s">
        <v>879</v>
      </c>
      <c r="D69" s="81">
        <v>4.2239049516536751</v>
      </c>
      <c r="E69" s="82">
        <v>2.3266781515679503E-2</v>
      </c>
      <c r="F69" s="110">
        <v>7.6831313498173905</v>
      </c>
      <c r="G69" s="83">
        <v>4235.0313989322976</v>
      </c>
      <c r="H69" s="111">
        <v>61515.538641219442</v>
      </c>
      <c r="I69" s="85">
        <v>167.9133136759049</v>
      </c>
      <c r="J69" s="86">
        <v>1.3262335344444076</v>
      </c>
      <c r="K69" s="87">
        <v>97.949884112620396</v>
      </c>
      <c r="L69" s="87">
        <v>9.4691174050844733</v>
      </c>
      <c r="M69" s="88">
        <v>101931.48467070324</v>
      </c>
      <c r="N69" s="89">
        <v>447277.58000447397</v>
      </c>
      <c r="P69" s="79" t="s">
        <v>932</v>
      </c>
      <c r="Q69" s="80">
        <v>37</v>
      </c>
      <c r="R69" s="69" t="s">
        <v>879</v>
      </c>
      <c r="S69" s="85">
        <v>1002.6341613757825</v>
      </c>
      <c r="T69" s="86">
        <v>38.81747181177213</v>
      </c>
      <c r="U69" s="85">
        <v>14862.165457750385</v>
      </c>
      <c r="V69" s="86">
        <v>563.10800478863052</v>
      </c>
    </row>
    <row r="70" spans="1:22">
      <c r="A70" s="79" t="s">
        <v>906</v>
      </c>
      <c r="B70" s="80">
        <v>45</v>
      </c>
      <c r="C70" s="69" t="s">
        <v>879</v>
      </c>
      <c r="D70" s="81">
        <v>3.8161265931384363</v>
      </c>
      <c r="E70" s="82">
        <v>2.1733827153413515E-2</v>
      </c>
      <c r="F70" s="110">
        <v>4.4790936794694929</v>
      </c>
      <c r="G70" s="83">
        <v>2412.8858009164273</v>
      </c>
      <c r="H70" s="111">
        <v>35041.177679853594</v>
      </c>
      <c r="I70" s="85">
        <v>167.8814631480287</v>
      </c>
      <c r="J70" s="86">
        <v>1.4139425525112543</v>
      </c>
      <c r="K70" s="87">
        <v>96.810857845997504</v>
      </c>
      <c r="L70" s="87">
        <v>5.3949774586557169</v>
      </c>
      <c r="M70" s="88">
        <v>62171.104931281167</v>
      </c>
      <c r="N70" s="89">
        <v>282457.83783883112</v>
      </c>
      <c r="P70" s="79" t="s">
        <v>933</v>
      </c>
      <c r="Q70" s="80">
        <v>45</v>
      </c>
      <c r="R70" s="69" t="s">
        <v>879</v>
      </c>
      <c r="S70" s="85">
        <v>632.28662415311442</v>
      </c>
      <c r="T70" s="86">
        <v>24.972862359373927</v>
      </c>
      <c r="U70" s="85">
        <v>9480.8939339064837</v>
      </c>
      <c r="V70" s="86">
        <v>366.86167141437863</v>
      </c>
    </row>
    <row r="71" spans="1:22" ht="16.5" thickBot="1">
      <c r="A71" s="93"/>
      <c r="B71" s="93"/>
      <c r="C71" s="93"/>
      <c r="D71" s="93"/>
      <c r="E71" s="93"/>
      <c r="F71" s="93"/>
      <c r="G71" s="93"/>
      <c r="H71" s="93"/>
      <c r="I71" s="94"/>
      <c r="J71" s="95"/>
      <c r="K71" s="93"/>
      <c r="L71" s="93"/>
      <c r="M71" s="93"/>
      <c r="N71" s="93"/>
      <c r="P71" s="103"/>
      <c r="Q71" s="103"/>
      <c r="R71" s="103"/>
      <c r="S71" s="103"/>
      <c r="T71" s="103"/>
      <c r="U71" s="103"/>
      <c r="V71" s="103"/>
    </row>
    <row r="72" spans="1:22" ht="16.5" thickBot="1">
      <c r="A72" s="96"/>
      <c r="B72" s="96"/>
      <c r="C72" s="104" t="s">
        <v>841</v>
      </c>
      <c r="D72" s="97">
        <v>126.1877843917449</v>
      </c>
      <c r="E72" s="98">
        <v>1.220207432607241</v>
      </c>
      <c r="F72" s="112">
        <v>84.120755594305251</v>
      </c>
      <c r="G72" s="99">
        <v>44724.668812937976</v>
      </c>
      <c r="H72" s="113">
        <v>648495.27887117001</v>
      </c>
      <c r="I72" s="101"/>
      <c r="J72" s="102"/>
      <c r="K72" s="96"/>
      <c r="L72" s="96"/>
      <c r="M72" s="96"/>
      <c r="N72" s="96"/>
    </row>
    <row r="73" spans="1:22">
      <c r="A73" s="52"/>
      <c r="B73" s="52"/>
      <c r="I73" s="90"/>
      <c r="J73" s="91"/>
      <c r="K73" s="92"/>
      <c r="L73" s="52"/>
      <c r="M73" s="52"/>
      <c r="N73" s="52"/>
    </row>
    <row r="75" spans="1:22">
      <c r="A75" s="9" t="s">
        <v>934</v>
      </c>
    </row>
    <row r="76" spans="1:22">
      <c r="A76" s="9" t="s">
        <v>935</v>
      </c>
    </row>
    <row r="77" spans="1:22">
      <c r="A77" s="9" t="s">
        <v>936</v>
      </c>
    </row>
  </sheetData>
  <mergeCells count="38">
    <mergeCell ref="E6:E7"/>
    <mergeCell ref="F6:F7"/>
    <mergeCell ref="G6:G7"/>
    <mergeCell ref="A1:M1"/>
    <mergeCell ref="A2:M2"/>
    <mergeCell ref="A4:C4"/>
    <mergeCell ref="A5:D5"/>
    <mergeCell ref="H6:H7"/>
    <mergeCell ref="M6:M7"/>
    <mergeCell ref="I7:J7"/>
    <mergeCell ref="A6:B7"/>
    <mergeCell ref="C6:C7"/>
    <mergeCell ref="D6:D7"/>
    <mergeCell ref="T6:T7"/>
    <mergeCell ref="U6:U7"/>
    <mergeCell ref="V6:V7"/>
    <mergeCell ref="N6:N7"/>
    <mergeCell ref="P6:Q7"/>
    <mergeCell ref="R6:R7"/>
    <mergeCell ref="S6:S7"/>
    <mergeCell ref="A40:C40"/>
    <mergeCell ref="A41:D41"/>
    <mergeCell ref="A42:B43"/>
    <mergeCell ref="C42:C43"/>
    <mergeCell ref="D42:D43"/>
    <mergeCell ref="U42:U43"/>
    <mergeCell ref="V42:V43"/>
    <mergeCell ref="E42:E43"/>
    <mergeCell ref="P42:Q43"/>
    <mergeCell ref="R42:R43"/>
    <mergeCell ref="S42:S43"/>
    <mergeCell ref="T42:T43"/>
    <mergeCell ref="F42:F43"/>
    <mergeCell ref="G42:G43"/>
    <mergeCell ref="H42:H43"/>
    <mergeCell ref="M42:M43"/>
    <mergeCell ref="N42:N43"/>
    <mergeCell ref="I43:J43"/>
  </mergeCells>
  <phoneticPr fontId="6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2"/>
  <sheetViews>
    <sheetView workbookViewId="0">
      <selection sqref="A1:M1"/>
    </sheetView>
  </sheetViews>
  <sheetFormatPr defaultColWidth="8.75" defaultRowHeight="14.25"/>
  <cols>
    <col min="1" max="1" width="13.125" customWidth="1"/>
    <col min="3" max="3" width="13.75" bestFit="1" customWidth="1"/>
    <col min="5" max="5" width="11.75" bestFit="1" customWidth="1"/>
  </cols>
  <sheetData>
    <row r="1" spans="1:13" ht="20.25">
      <c r="A1" s="133" t="s">
        <v>974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13" ht="20.25">
      <c r="A2" s="133" t="s">
        <v>969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</row>
    <row r="4" spans="1:13" ht="24" thickBot="1">
      <c r="A4" s="126"/>
      <c r="B4" s="127" t="s">
        <v>945</v>
      </c>
      <c r="C4" s="128" t="s">
        <v>946</v>
      </c>
      <c r="D4" s="129" t="s">
        <v>947</v>
      </c>
      <c r="E4" s="130" t="s">
        <v>948</v>
      </c>
      <c r="F4" s="129" t="s">
        <v>947</v>
      </c>
      <c r="G4" s="126"/>
      <c r="H4" s="131" t="s">
        <v>949</v>
      </c>
      <c r="I4" s="131" t="s">
        <v>950</v>
      </c>
    </row>
    <row r="5" spans="1:13" ht="18.75">
      <c r="A5" s="114" t="s">
        <v>951</v>
      </c>
      <c r="B5" s="115">
        <v>1.582403</v>
      </c>
      <c r="C5" s="116">
        <v>2072561000</v>
      </c>
      <c r="D5" s="117">
        <v>4.0027479999999997E-2</v>
      </c>
      <c r="E5" s="118">
        <v>2.031452E-3</v>
      </c>
      <c r="F5" s="119">
        <v>1.059861E-2</v>
      </c>
      <c r="G5" s="114"/>
      <c r="H5" s="117">
        <v>12.131597180663663</v>
      </c>
      <c r="I5" s="117">
        <f t="shared" ref="I5:I22" si="0">F5*20</f>
        <v>0.2119722</v>
      </c>
    </row>
    <row r="6" spans="1:13" ht="18.75">
      <c r="A6" s="114" t="s">
        <v>952</v>
      </c>
      <c r="B6" s="115">
        <v>1.548138</v>
      </c>
      <c r="C6" s="116">
        <v>2048189000</v>
      </c>
      <c r="D6" s="117">
        <v>4.6121780000000001E-2</v>
      </c>
      <c r="E6" s="118">
        <v>2.030699E-3</v>
      </c>
      <c r="F6" s="119">
        <v>6.9464710000000001E-3</v>
      </c>
      <c r="G6" s="114"/>
      <c r="H6" s="117">
        <v>11.756073542123787</v>
      </c>
      <c r="I6" s="117">
        <f t="shared" si="0"/>
        <v>0.13892942</v>
      </c>
    </row>
    <row r="7" spans="1:13" ht="18.75">
      <c r="A7" s="114" t="s">
        <v>953</v>
      </c>
      <c r="B7" s="115">
        <v>1.51223</v>
      </c>
      <c r="C7" s="116">
        <v>2005028000</v>
      </c>
      <c r="D7" s="117">
        <v>7.2944609999999993E-2</v>
      </c>
      <c r="E7" s="118">
        <v>2.0303449999999998E-3</v>
      </c>
      <c r="F7" s="119">
        <v>1.127268E-2</v>
      </c>
      <c r="G7" s="114"/>
      <c r="H7" s="117">
        <v>11.579532548706657</v>
      </c>
      <c r="I7" s="117">
        <f t="shared" si="0"/>
        <v>0.2254536</v>
      </c>
    </row>
    <row r="8" spans="1:13" ht="18.75">
      <c r="A8" s="114" t="s">
        <v>954</v>
      </c>
      <c r="B8" s="115">
        <v>1.5255290000000001</v>
      </c>
      <c r="C8" s="116">
        <v>2007757000</v>
      </c>
      <c r="D8" s="117">
        <v>6.4895739999999993E-2</v>
      </c>
      <c r="E8" s="118">
        <v>2.0303669999999999E-3</v>
      </c>
      <c r="F8" s="119">
        <v>1.343507E-2</v>
      </c>
      <c r="G8" s="114"/>
      <c r="H8" s="117">
        <v>11.590504022873834</v>
      </c>
      <c r="I8" s="117">
        <f t="shared" si="0"/>
        <v>0.26870139999999998</v>
      </c>
    </row>
    <row r="9" spans="1:13" ht="18.75">
      <c r="A9" s="114" t="s">
        <v>955</v>
      </c>
      <c r="B9" s="115">
        <v>1.458016</v>
      </c>
      <c r="C9" s="116">
        <v>1976347000</v>
      </c>
      <c r="D9" s="117">
        <v>0.79755430000000005</v>
      </c>
      <c r="E9" s="118">
        <v>2.0306299999999998E-3</v>
      </c>
      <c r="F9" s="119">
        <v>7.6459939999999997E-3</v>
      </c>
      <c r="G9" s="114"/>
      <c r="H9" s="117">
        <v>11.721663009508461</v>
      </c>
      <c r="I9" s="117">
        <f t="shared" si="0"/>
        <v>0.15291988000000001</v>
      </c>
    </row>
    <row r="10" spans="1:13" ht="18.75">
      <c r="A10" s="114" t="s">
        <v>956</v>
      </c>
      <c r="B10" s="115">
        <v>1.4560600000000001</v>
      </c>
      <c r="C10" s="116">
        <v>1914995000</v>
      </c>
      <c r="D10" s="117">
        <v>4.6175420000000002E-2</v>
      </c>
      <c r="E10" s="118">
        <v>2.0306830000000001E-3</v>
      </c>
      <c r="F10" s="119">
        <v>1.4425159999999999E-2</v>
      </c>
      <c r="G10" s="114"/>
      <c r="H10" s="117">
        <v>11.748094288184204</v>
      </c>
      <c r="I10" s="117">
        <f t="shared" si="0"/>
        <v>0.28850319999999996</v>
      </c>
    </row>
    <row r="11" spans="1:13" ht="18.75">
      <c r="A11" s="114" t="s">
        <v>957</v>
      </c>
      <c r="B11" s="115">
        <v>1.4909509999999999</v>
      </c>
      <c r="C11" s="116">
        <v>2010327000</v>
      </c>
      <c r="D11" s="117">
        <v>8.1784739999999998E-3</v>
      </c>
      <c r="E11" s="118">
        <v>2.0307139999999999E-3</v>
      </c>
      <c r="F11" s="119">
        <v>1.3717750000000001E-2</v>
      </c>
      <c r="G11" s="114"/>
      <c r="H11" s="117">
        <v>11.763554092692326</v>
      </c>
      <c r="I11" s="117">
        <f t="shared" si="0"/>
        <v>0.27435500000000002</v>
      </c>
    </row>
    <row r="12" spans="1:13" ht="18.75">
      <c r="A12" s="114" t="s">
        <v>958</v>
      </c>
      <c r="B12" s="115">
        <v>1.532727</v>
      </c>
      <c r="C12" s="116">
        <v>2003316000</v>
      </c>
      <c r="D12" s="117">
        <v>3.6990460000000003E-2</v>
      </c>
      <c r="E12" s="118">
        <v>2.0303669999999999E-3</v>
      </c>
      <c r="F12" s="119">
        <v>9.4458800000000002E-3</v>
      </c>
      <c r="G12" s="114"/>
      <c r="H12" s="117">
        <v>11.590504022873834</v>
      </c>
      <c r="I12" s="117">
        <f t="shared" si="0"/>
        <v>0.18891760000000002</v>
      </c>
    </row>
    <row r="13" spans="1:13" ht="18.75">
      <c r="A13" s="120" t="s">
        <v>959</v>
      </c>
      <c r="B13" s="121">
        <v>1.6562539999999999</v>
      </c>
      <c r="C13" s="122">
        <v>2172159000</v>
      </c>
      <c r="D13" s="123">
        <v>5.8143449999999999E-2</v>
      </c>
      <c r="E13" s="124">
        <v>2.0178180000000002E-3</v>
      </c>
      <c r="F13" s="125">
        <v>9.7719769999999994E-3</v>
      </c>
      <c r="G13" s="120"/>
      <c r="H13" s="123">
        <v>5.3322754172486402</v>
      </c>
      <c r="I13" s="123">
        <f t="shared" si="0"/>
        <v>0.19543953999999999</v>
      </c>
    </row>
    <row r="14" spans="1:13" ht="18.75">
      <c r="A14" s="114" t="s">
        <v>960</v>
      </c>
      <c r="B14" s="115">
        <v>1.5387500000000001</v>
      </c>
      <c r="C14" s="116">
        <v>2015089000</v>
      </c>
      <c r="D14" s="117">
        <v>5.2079960000000002E-2</v>
      </c>
      <c r="E14" s="118">
        <v>2.0179500000000001E-3</v>
      </c>
      <c r="F14" s="119">
        <v>8.1355179999999996E-3</v>
      </c>
      <c r="G14" s="114"/>
      <c r="H14" s="117">
        <v>5.3981042622514757</v>
      </c>
      <c r="I14" s="117">
        <f t="shared" si="0"/>
        <v>0.16271036</v>
      </c>
    </row>
    <row r="15" spans="1:13" ht="18.75">
      <c r="A15" s="114" t="s">
        <v>961</v>
      </c>
      <c r="B15" s="115">
        <v>1.5010429999999999</v>
      </c>
      <c r="C15" s="116">
        <v>2021888000</v>
      </c>
      <c r="D15" s="117">
        <v>4.6465649999999997E-2</v>
      </c>
      <c r="E15" s="118">
        <v>2.0180860000000001E-3</v>
      </c>
      <c r="F15" s="119">
        <v>7.7506429999999998E-3</v>
      </c>
      <c r="G15" s="114"/>
      <c r="H15" s="117">
        <v>5.4659279207393734</v>
      </c>
      <c r="I15" s="117">
        <f t="shared" si="0"/>
        <v>0.15501286</v>
      </c>
    </row>
    <row r="16" spans="1:13" ht="18.75">
      <c r="A16" s="114" t="s">
        <v>962</v>
      </c>
      <c r="B16" s="115">
        <v>1.467403</v>
      </c>
      <c r="C16" s="116">
        <v>1950015000</v>
      </c>
      <c r="D16" s="117">
        <v>2.8102490000000001E-2</v>
      </c>
      <c r="E16" s="118">
        <v>2.0176529999999999E-3</v>
      </c>
      <c r="F16" s="119">
        <v>1.3602090000000001E-2</v>
      </c>
      <c r="G16" s="114"/>
      <c r="H16" s="117">
        <v>5.2499893609947073</v>
      </c>
      <c r="I16" s="117">
        <f t="shared" si="0"/>
        <v>0.2720418</v>
      </c>
    </row>
    <row r="17" spans="1:9" ht="18.75">
      <c r="A17" s="114" t="s">
        <v>963</v>
      </c>
      <c r="B17" s="115">
        <v>1.4713149999999999</v>
      </c>
      <c r="C17" s="116">
        <v>1944143000</v>
      </c>
      <c r="D17" s="117">
        <v>2.5804770000000001E-2</v>
      </c>
      <c r="E17" s="118">
        <v>2.0176959999999998E-3</v>
      </c>
      <c r="F17" s="119">
        <v>7.6621079999999999E-3</v>
      </c>
      <c r="G17" s="114"/>
      <c r="H17" s="117">
        <v>5.2714336059577942</v>
      </c>
      <c r="I17" s="117">
        <f t="shared" si="0"/>
        <v>0.15324215999999999</v>
      </c>
    </row>
    <row r="18" spans="1:9" ht="18.75">
      <c r="A18" s="114" t="s">
        <v>964</v>
      </c>
      <c r="B18" s="115">
        <v>1.511682</v>
      </c>
      <c r="C18" s="116">
        <v>1987858000</v>
      </c>
      <c r="D18" s="117">
        <v>5.3939260000000003E-2</v>
      </c>
      <c r="E18" s="118">
        <v>2.017437E-3</v>
      </c>
      <c r="F18" s="119">
        <v>9.2850899999999993E-3</v>
      </c>
      <c r="G18" s="114"/>
      <c r="H18" s="117">
        <v>5.142269432808007</v>
      </c>
      <c r="I18" s="117">
        <f t="shared" si="0"/>
        <v>0.18570179999999997</v>
      </c>
    </row>
    <row r="19" spans="1:9" ht="18.75">
      <c r="A19" s="120" t="s">
        <v>965</v>
      </c>
      <c r="B19" s="121">
        <v>1.634584</v>
      </c>
      <c r="C19" s="122">
        <v>2116451000</v>
      </c>
      <c r="D19" s="123">
        <v>6.2104569999999998E-2</v>
      </c>
      <c r="E19" s="124">
        <v>2.0185160000000001E-3</v>
      </c>
      <c r="F19" s="125">
        <v>8.4413200000000004E-3</v>
      </c>
      <c r="G19" s="120"/>
      <c r="H19" s="123">
        <v>5.6803703703704649</v>
      </c>
      <c r="I19" s="123">
        <f>F19*20</f>
        <v>0.16882640000000002</v>
      </c>
    </row>
    <row r="20" spans="1:9" ht="18.75">
      <c r="A20" s="114" t="s">
        <v>966</v>
      </c>
      <c r="B20" s="115">
        <v>1.531318</v>
      </c>
      <c r="C20" s="116">
        <v>2007327000</v>
      </c>
      <c r="D20" s="117">
        <v>4.15868E-2</v>
      </c>
      <c r="E20" s="118">
        <v>2.0182609999999999E-3</v>
      </c>
      <c r="F20" s="119">
        <v>8.2411749999999999E-3</v>
      </c>
      <c r="G20" s="114"/>
      <c r="H20" s="117">
        <v>5.5532010107055179</v>
      </c>
      <c r="I20" s="117">
        <f t="shared" si="0"/>
        <v>0.16482350000000001</v>
      </c>
    </row>
    <row r="21" spans="1:9" ht="18.75">
      <c r="A21" s="114" t="s">
        <v>967</v>
      </c>
      <c r="B21" s="115">
        <v>1.4664650000000001</v>
      </c>
      <c r="C21" s="116">
        <v>1933863000</v>
      </c>
      <c r="D21" s="117">
        <v>7.6494240000000005E-2</v>
      </c>
      <c r="E21" s="118">
        <v>2.0188509999999999E-3</v>
      </c>
      <c r="F21" s="119">
        <v>9.334129E-3</v>
      </c>
      <c r="G21" s="114"/>
      <c r="H21" s="117">
        <v>5.8474359997339924</v>
      </c>
      <c r="I21" s="117">
        <f t="shared" si="0"/>
        <v>0.18668257999999999</v>
      </c>
    </row>
    <row r="22" spans="1:9" ht="18.75">
      <c r="A22" s="114" t="s">
        <v>968</v>
      </c>
      <c r="B22" s="115">
        <v>1.4940020000000001</v>
      </c>
      <c r="C22" s="116">
        <v>1985035000</v>
      </c>
      <c r="D22" s="117">
        <v>1.1896520000000001E-2</v>
      </c>
      <c r="E22" s="118">
        <v>2.0182500000000001E-3</v>
      </c>
      <c r="F22" s="119">
        <v>1.1177940000000001E-2</v>
      </c>
      <c r="G22" s="114"/>
      <c r="H22" s="117">
        <v>5.5477152736220408</v>
      </c>
      <c r="I22" s="117">
        <f t="shared" si="0"/>
        <v>0.2235588</v>
      </c>
    </row>
  </sheetData>
  <mergeCells count="2">
    <mergeCell ref="A1:M1"/>
    <mergeCell ref="A2:M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Zircon U-Pb dating</vt:lpstr>
      <vt:lpstr>Coltan U-Pb dating</vt:lpstr>
      <vt:lpstr>Cassiterite U-Pb dating</vt:lpstr>
      <vt:lpstr>Muscovite Ar-Ar dating</vt:lpstr>
      <vt:lpstr>Zircon O isotope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2023-07-26T17:24:43Z</dcterms:modified>
</cp:coreProperties>
</file>