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evised 1#\提交\"/>
    </mc:Choice>
  </mc:AlternateContent>
  <xr:revisionPtr revIDLastSave="0" documentId="13_ncr:1_{0ED8E98D-7435-489F-A446-744D08A366C3}" xr6:coauthVersionLast="47" xr6:coauthVersionMax="47" xr10:uidLastSave="{00000000-0000-0000-0000-000000000000}"/>
  <bookViews>
    <workbookView xWindow="-28920" yWindow="-2895" windowWidth="29040" windowHeight="15840" xr2:uid="{00000000-000D-0000-FFFF-FFFF00000000}"/>
  </bookViews>
  <sheets>
    <sheet name="Table S1" sheetId="11" r:id="rId1"/>
    <sheet name="Table S2" sheetId="12" r:id="rId2"/>
    <sheet name="Table S3" sheetId="3" r:id="rId3"/>
    <sheet name="Table S4" sheetId="4" r:id="rId4"/>
    <sheet name="Table S5" sheetId="5" r:id="rId5"/>
    <sheet name="Table S6" sheetId="6" r:id="rId6"/>
    <sheet name="Table S7" sheetId="13" r:id="rId7"/>
    <sheet name="Table S8" sheetId="7" r:id="rId8"/>
    <sheet name="Table S9" sheetId="8" r:id="rId9"/>
    <sheet name="Table S10" sheetId="9" r:id="rId10"/>
  </sheets>
  <calcPr calcId="181029"/>
</workbook>
</file>

<file path=xl/calcChain.xml><?xml version="1.0" encoding="utf-8"?>
<calcChain xmlns="http://schemas.openxmlformats.org/spreadsheetml/2006/main">
  <c r="O17" i="7" l="1"/>
  <c r="M17" i="7"/>
  <c r="K17" i="7"/>
  <c r="I17" i="7"/>
  <c r="F17" i="7"/>
  <c r="E17" i="7"/>
  <c r="D17" i="7"/>
  <c r="B17" i="7"/>
  <c r="O15" i="7"/>
  <c r="M15" i="7"/>
  <c r="K15" i="7"/>
  <c r="I15" i="7"/>
  <c r="F15" i="7"/>
  <c r="E15" i="7"/>
  <c r="D15" i="7"/>
  <c r="B15" i="7"/>
  <c r="Q7" i="7"/>
  <c r="Q15" i="7" s="1"/>
  <c r="P7" i="7"/>
  <c r="P17" i="7" s="1"/>
  <c r="N7" i="7"/>
  <c r="N17" i="7" s="1"/>
  <c r="L7" i="7"/>
  <c r="L17" i="7" s="1"/>
  <c r="J7" i="7"/>
  <c r="J15" i="7" s="1"/>
  <c r="H7" i="7"/>
  <c r="H17" i="7" s="1"/>
  <c r="G7" i="7"/>
  <c r="G17" i="7" s="1"/>
  <c r="C7" i="7"/>
  <c r="C17" i="7" s="1"/>
  <c r="J17" i="7" l="1"/>
  <c r="H15" i="7"/>
  <c r="P15" i="7"/>
  <c r="L15" i="7"/>
  <c r="Q17" i="7"/>
  <c r="C15" i="7"/>
  <c r="N15" i="7"/>
  <c r="G15" i="7"/>
  <c r="C75" i="6" l="1"/>
  <c r="E75" i="6" s="1"/>
  <c r="C74" i="6"/>
  <c r="E74" i="6" s="1"/>
  <c r="C73" i="6"/>
  <c r="E73" i="6" s="1"/>
  <c r="C72" i="6"/>
  <c r="E72" i="6" s="1"/>
  <c r="C71" i="6"/>
  <c r="E71" i="6" s="1"/>
  <c r="C70" i="6"/>
  <c r="E70" i="6" s="1"/>
  <c r="C69" i="6"/>
  <c r="E69" i="6" s="1"/>
  <c r="C68" i="6"/>
  <c r="E68" i="6" s="1"/>
  <c r="C67" i="6"/>
  <c r="E67" i="6" s="1"/>
  <c r="C66" i="6"/>
  <c r="E66" i="6" s="1"/>
  <c r="C65" i="6"/>
  <c r="E65" i="6" s="1"/>
  <c r="C64" i="6"/>
  <c r="E64" i="6" s="1"/>
  <c r="C63" i="6"/>
  <c r="E63" i="6" s="1"/>
  <c r="C62" i="6"/>
  <c r="E62" i="6" s="1"/>
  <c r="C61" i="6"/>
  <c r="E61" i="6" s="1"/>
  <c r="C60" i="6"/>
  <c r="E60" i="6" s="1"/>
  <c r="C59" i="6"/>
  <c r="E59" i="6" s="1"/>
  <c r="C58" i="6"/>
  <c r="E58" i="6" s="1"/>
  <c r="C57" i="6"/>
  <c r="E57" i="6" s="1"/>
  <c r="C56" i="6"/>
  <c r="E56" i="6" s="1"/>
  <c r="C55" i="6"/>
  <c r="C54" i="6"/>
  <c r="E54" i="6" s="1"/>
  <c r="C53" i="6"/>
  <c r="C51" i="6"/>
  <c r="E51" i="6" s="1"/>
  <c r="C50" i="6"/>
  <c r="E50" i="6" s="1"/>
  <c r="C49" i="6"/>
  <c r="E49" i="6" s="1"/>
  <c r="C48" i="6"/>
  <c r="E48" i="6" s="1"/>
  <c r="C47" i="6"/>
  <c r="E47" i="6" s="1"/>
  <c r="C46" i="6"/>
  <c r="E46" i="6" s="1"/>
  <c r="C45" i="6"/>
  <c r="E45" i="6" s="1"/>
  <c r="C44" i="6"/>
  <c r="E44" i="6" s="1"/>
  <c r="C43" i="6"/>
  <c r="E43" i="6" s="1"/>
  <c r="C42" i="6"/>
  <c r="E42" i="6" s="1"/>
  <c r="C41" i="6"/>
  <c r="E41" i="6" s="1"/>
  <c r="C40" i="6"/>
  <c r="E40" i="6" s="1"/>
  <c r="C39" i="6"/>
  <c r="E39" i="6" s="1"/>
  <c r="C38" i="6"/>
  <c r="E38" i="6" s="1"/>
  <c r="C37" i="6"/>
  <c r="E37" i="6" s="1"/>
  <c r="C36" i="6"/>
  <c r="E36" i="6" s="1"/>
  <c r="C35" i="6"/>
  <c r="E35" i="6" s="1"/>
  <c r="C34" i="6"/>
  <c r="E34" i="6" s="1"/>
  <c r="C33" i="6"/>
  <c r="E33" i="6" s="1"/>
  <c r="C32" i="6"/>
  <c r="E32" i="6" s="1"/>
  <c r="C31" i="6"/>
  <c r="E31" i="6" s="1"/>
  <c r="C30" i="6"/>
  <c r="E30" i="6" s="1"/>
  <c r="C29" i="6"/>
  <c r="E29" i="6" s="1"/>
  <c r="C28" i="6"/>
  <c r="E28" i="6" s="1"/>
  <c r="C27" i="6"/>
  <c r="E27" i="6" s="1"/>
  <c r="C26" i="6"/>
  <c r="C24" i="6"/>
  <c r="E24" i="6" s="1"/>
  <c r="C23" i="6"/>
  <c r="E23" i="6" s="1"/>
  <c r="C22" i="6"/>
  <c r="E22" i="6" s="1"/>
  <c r="C21" i="6"/>
  <c r="E21" i="6" s="1"/>
  <c r="C20" i="6"/>
  <c r="E20" i="6" s="1"/>
  <c r="C19" i="6"/>
  <c r="E19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C5" i="6"/>
  <c r="E5" i="6" s="1"/>
  <c r="C4" i="6"/>
  <c r="E4" i="6" s="1"/>
  <c r="C3" i="6"/>
  <c r="C25" i="6" s="1"/>
  <c r="E53" i="6" l="1"/>
  <c r="C76" i="6"/>
  <c r="E26" i="6"/>
  <c r="E52" i="6" s="1"/>
  <c r="C52" i="6"/>
  <c r="E55" i="6"/>
  <c r="E3" i="6"/>
  <c r="E25" i="6" s="1"/>
  <c r="E76" i="6" l="1"/>
  <c r="AZ37" i="4"/>
  <c r="AZ36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BP28" i="4"/>
  <c r="BO28" i="4"/>
  <c r="BN28" i="4"/>
  <c r="BH28" i="4"/>
</calcChain>
</file>

<file path=xl/sharedStrings.xml><?xml version="1.0" encoding="utf-8"?>
<sst xmlns="http://schemas.openxmlformats.org/spreadsheetml/2006/main" count="1130" uniqueCount="700">
  <si>
    <t>Data</t>
  </si>
  <si>
    <t>FeO</t>
  </si>
  <si>
    <t>MnO</t>
  </si>
  <si>
    <t>MgO</t>
  </si>
  <si>
    <t>CaO</t>
  </si>
  <si>
    <t>NiO</t>
  </si>
  <si>
    <t>F</t>
  </si>
  <si>
    <t>Cl</t>
  </si>
  <si>
    <t>Total</t>
  </si>
  <si>
    <t>TY-07-8-Q2-OL</t>
  </si>
  <si>
    <t>TY-07-8-Q4-OL</t>
  </si>
  <si>
    <t>TY-07-8-Q5-OL</t>
  </si>
  <si>
    <t>TY-07-8-Q7-OL</t>
  </si>
  <si>
    <t>TY-07-2-Q2-OL</t>
  </si>
  <si>
    <t>TY-07-2-Q3-OL</t>
  </si>
  <si>
    <t>TY-04-02 Q2 OL1</t>
  </si>
  <si>
    <t>TY-04-02 Q2 OL2</t>
  </si>
  <si>
    <t>TY-04-02 Q2 OL3</t>
  </si>
  <si>
    <t>TY-04-02 Q3 OL1</t>
  </si>
  <si>
    <t>TY-04-02 Q3 SP1</t>
  </si>
  <si>
    <t>TY-02-01 Q2 OL</t>
  </si>
  <si>
    <t>TY-02-01 Q3 OL2</t>
  </si>
  <si>
    <t>TY-02-01 Q3 OL4</t>
  </si>
  <si>
    <t>TY-02-01 Q6 OL</t>
  </si>
  <si>
    <t>Mineral</t>
  </si>
  <si>
    <t>Si</t>
  </si>
  <si>
    <t>Ti</t>
  </si>
  <si>
    <t>Al</t>
  </si>
  <si>
    <t>Cr</t>
  </si>
  <si>
    <t>Mn</t>
  </si>
  <si>
    <t>Mg</t>
  </si>
  <si>
    <t>Ni</t>
  </si>
  <si>
    <t>Ca</t>
  </si>
  <si>
    <t>Fo</t>
  </si>
  <si>
    <t>Fa</t>
  </si>
  <si>
    <t>Tp</t>
  </si>
  <si>
    <t>Total</t>
    <phoneticPr fontId="2" type="noConversion"/>
  </si>
  <si>
    <t xml:space="preserve">W-G-1-1 </t>
  </si>
  <si>
    <t xml:space="preserve">W-G-4-1 </t>
  </si>
  <si>
    <t xml:space="preserve">W-G-4-2 </t>
  </si>
  <si>
    <t xml:space="preserve">W-G-4-2-2 </t>
  </si>
  <si>
    <t xml:space="preserve">W-G-4-3 </t>
  </si>
  <si>
    <t xml:space="preserve">W-G-4-5 </t>
  </si>
  <si>
    <t>Mg#-melt</t>
    <phoneticPr fontId="1" type="noConversion"/>
  </si>
  <si>
    <t>Manlte xenocrysts</t>
    <phoneticPr fontId="1" type="noConversion"/>
  </si>
  <si>
    <t>Phenocrysts</t>
    <phoneticPr fontId="1" type="noConversion"/>
  </si>
  <si>
    <t>Number of ions (apfu) calculated on the basis of 4O atoms</t>
  </si>
  <si>
    <t>TY-04-02 Q1 CPX4 OUT</t>
  </si>
  <si>
    <t>TY-02-01 Q1 CPX1</t>
  </si>
  <si>
    <t>TY-02-01 Q1 CPX2</t>
  </si>
  <si>
    <t>TY-02-01 Q4 CPX OUT</t>
  </si>
  <si>
    <t>ty-04-05 q3-cpx</t>
  </si>
  <si>
    <t>ty-04-05 q9-cpx</t>
  </si>
  <si>
    <t>ty-04-05 q5-cpx</t>
  </si>
  <si>
    <t>TY-04-13-1</t>
  </si>
  <si>
    <t>ty-04-05 q4-cpx</t>
  </si>
  <si>
    <t>ty-04-05 q4-cpx2</t>
  </si>
  <si>
    <t>ty-04-05 q7-cpx</t>
  </si>
  <si>
    <t>ty-04-05 q8-cpx</t>
  </si>
  <si>
    <t>TY-05-03-Q1-CPX2</t>
  </si>
  <si>
    <t>TY-05-03-Q3-CPX-CORE</t>
  </si>
  <si>
    <t>TY-05-03-Q4-CPX</t>
  </si>
  <si>
    <t>TY-05-03-Q1-CPX</t>
  </si>
  <si>
    <t>TY-05-03-Q2-CPX</t>
  </si>
  <si>
    <t>TY-05-03-Q3-CPX-RIM</t>
  </si>
  <si>
    <t>TY-05-02-Q3-CPX</t>
  </si>
  <si>
    <t>TY-05-02-Q4-CPX</t>
  </si>
  <si>
    <t>TY-05-02-Q6-CPX</t>
  </si>
  <si>
    <t>TY-05-04-Q3-1</t>
  </si>
  <si>
    <t>TY-05-04-Q3-2</t>
  </si>
  <si>
    <t>TY-05-04-Q3-3</t>
  </si>
  <si>
    <t>TY-05-04-Q3-4</t>
  </si>
  <si>
    <t>TY-05-04-Q3-5</t>
  </si>
  <si>
    <t>TY-04-03-Q7-C1</t>
  </si>
  <si>
    <t>TY-04-03-Q1-C1</t>
  </si>
  <si>
    <t>TY-02-01-Q1-C</t>
  </si>
  <si>
    <t>TY-04-03-Q7-R1</t>
  </si>
  <si>
    <t>TY-04-03-Q1-R1</t>
  </si>
  <si>
    <t>TY-02-01-Q1-R</t>
  </si>
  <si>
    <t>TY-02-01-Q4-C1</t>
  </si>
  <si>
    <t>TY-02-01-Q4-C2</t>
  </si>
  <si>
    <t>TY-02-01-Q4-C3</t>
  </si>
  <si>
    <t>TY-02-01-Q4-C4</t>
  </si>
  <si>
    <t>TY-02-01-Q4-C5</t>
  </si>
  <si>
    <t>TY-02-01-Q5-C1</t>
  </si>
  <si>
    <t>TY-02-01-Q5-C2</t>
  </si>
  <si>
    <t>TY-02-01-Q10-C1</t>
  </si>
  <si>
    <t>TY-02-01-Q10-C2</t>
  </si>
  <si>
    <t>TY-02-01-Q10-C3</t>
  </si>
  <si>
    <t>TY-02-01-Q4-R1</t>
  </si>
  <si>
    <t>TY-02-01-Q4-R2</t>
  </si>
  <si>
    <t>TY-02-01-Q5-R1</t>
  </si>
  <si>
    <t>TY-02-01-Q5-R2</t>
  </si>
  <si>
    <t>TY-02-01-Q10-R1</t>
  </si>
  <si>
    <t>TY-02-01-Q10-R2</t>
  </si>
  <si>
    <t>TY-07-2-Q1-OL-B</t>
  </si>
  <si>
    <t>TY-07-2-Q1-OL-B2</t>
  </si>
  <si>
    <t>WB5-1.1</t>
  </si>
  <si>
    <t>WB5-1.2</t>
  </si>
  <si>
    <t>WB5.2.1</t>
  </si>
  <si>
    <t>WB5.1.1</t>
  </si>
  <si>
    <t>WB5.1.2</t>
  </si>
  <si>
    <t>WB31.1</t>
  </si>
  <si>
    <t>WB12.1</t>
  </si>
  <si>
    <t xml:space="preserve">B-3-7-P2 </t>
  </si>
  <si>
    <t>W6-1.1</t>
  </si>
  <si>
    <t>W6-1.2</t>
  </si>
  <si>
    <t>WB5-3.1</t>
  </si>
  <si>
    <t>W4-3.1</t>
  </si>
  <si>
    <t>W4-3.2</t>
  </si>
  <si>
    <t xml:space="preserve">B-1-5-P1 </t>
  </si>
  <si>
    <t xml:space="preserve">B-1-5-P2 </t>
  </si>
  <si>
    <t xml:space="preserve">B-3-7-P1 </t>
  </si>
  <si>
    <t>TY-05-02-Q7-01</t>
  </si>
  <si>
    <t>TY-05-02-Q7-02</t>
  </si>
  <si>
    <t>TY-05-02-Q7-03</t>
  </si>
  <si>
    <t>TY-05-02-Q7-04</t>
  </si>
  <si>
    <t>TY-05-02-Q7-05</t>
  </si>
  <si>
    <t>TY-05-02-Q7-06</t>
  </si>
  <si>
    <t>TY-05-02-Q7-07</t>
  </si>
  <si>
    <t>TY-05-02-Q7-08</t>
  </si>
  <si>
    <t>TY-05-02-Q7-09</t>
  </si>
  <si>
    <t>TY-05-02-Q7-10</t>
  </si>
  <si>
    <t>TY-02-02-Q2-01</t>
  </si>
  <si>
    <t>TY-02-02-Q2-02</t>
  </si>
  <si>
    <t>TY-02-02-Q2-03</t>
  </si>
  <si>
    <t>TY-02-02-Q2-04</t>
  </si>
  <si>
    <t>TY-02-02-Q2-05</t>
  </si>
  <si>
    <t>TY-02-02-Q2-06</t>
  </si>
  <si>
    <t>TY-02-02-Q2-07</t>
  </si>
  <si>
    <t>TY-02-02-Q2-08</t>
  </si>
  <si>
    <t>TY-02-02-Q2-09</t>
  </si>
  <si>
    <t>TY-02-02-Q2-10</t>
  </si>
  <si>
    <t>TY-02-02-Q2-11</t>
  </si>
  <si>
    <t>TY-02-02-Q2-13</t>
  </si>
  <si>
    <t>TY-02-02-Q2-14</t>
  </si>
  <si>
    <t>TY-02-02-Q2-15</t>
  </si>
  <si>
    <t>TY-02-02-Q5-01</t>
  </si>
  <si>
    <t>TY-02-02-Q5-02</t>
  </si>
  <si>
    <t>TY-02-02-Q5-03</t>
  </si>
  <si>
    <t>TY-02-02-Q5-04</t>
  </si>
  <si>
    <t>TY-02-02-Q5-05</t>
  </si>
  <si>
    <t>TY-02-02-Q5-06</t>
  </si>
  <si>
    <t>TY-02-02-Q5-07</t>
  </si>
  <si>
    <t>TY-02-02-Q5-08</t>
  </si>
  <si>
    <t>TY-02-02-Q5-09</t>
  </si>
  <si>
    <t>TY-02-02-Q5-10</t>
  </si>
  <si>
    <t>TY-02-02-Q5-11</t>
  </si>
  <si>
    <t>TY-02-02-Q5-12</t>
  </si>
  <si>
    <t>TY-02-02-Q5-13</t>
  </si>
  <si>
    <t>TY-02-02-Q5-14</t>
  </si>
  <si>
    <t>TY-02-02-Q5-15</t>
  </si>
  <si>
    <t>Comment</t>
    <phoneticPr fontId="1" type="noConversion"/>
  </si>
  <si>
    <t xml:space="preserve">Phenocrysts in camptonite </t>
    <phoneticPr fontId="1" type="noConversion"/>
  </si>
  <si>
    <t xml:space="preserve">Glomerocrysts in camptonite </t>
    <phoneticPr fontId="1" type="noConversion"/>
  </si>
  <si>
    <t>EMPA profile for cpx in camptonite from core to rim</t>
    <phoneticPr fontId="1" type="noConversion"/>
  </si>
  <si>
    <t>Number of ions (apfu) calculated on the basis of 6O atoms</t>
  </si>
  <si>
    <t>Na</t>
  </si>
  <si>
    <t>P</t>
  </si>
  <si>
    <t>En</t>
  </si>
  <si>
    <t>Fs</t>
  </si>
  <si>
    <t>Wo</t>
  </si>
  <si>
    <t>Ac</t>
  </si>
  <si>
    <t>Mg#-pyroxene</t>
    <phoneticPr fontId="1" type="noConversion"/>
  </si>
  <si>
    <t>Mg#-melt</t>
    <phoneticPr fontId="1" type="noConversion"/>
  </si>
  <si>
    <t>Cpx-melt equilibrium therobarometer (Putirka 2008)</t>
    <phoneticPr fontId="1" type="noConversion"/>
  </si>
  <si>
    <t>Eqn 33 T (°C )</t>
    <phoneticPr fontId="1" type="noConversion"/>
  </si>
  <si>
    <t>Equition 32 based on the Cpx composition only (Putirka 2008)</t>
    <phoneticPr fontId="1" type="noConversion"/>
  </si>
  <si>
    <t>Eqn 32a (kbar)</t>
    <phoneticPr fontId="1" type="noConversion"/>
  </si>
  <si>
    <t>Eqn. 32d (°C )</t>
    <phoneticPr fontId="1" type="noConversion"/>
  </si>
  <si>
    <t>TY-05-02-Q2-AM</t>
  </si>
  <si>
    <t>TY-05-02-Q4-AM</t>
  </si>
  <si>
    <t>ty-04-05 q7-am</t>
  </si>
  <si>
    <t>TY-05-02-Q8-AM</t>
  </si>
  <si>
    <t>TY-05-02-Q9-AM</t>
  </si>
  <si>
    <t>TY-05-02-Q11- AM1</t>
  </si>
  <si>
    <t>TY-05-02-Q11- AM2</t>
  </si>
  <si>
    <t>TY-05-04-Q4-1</t>
  </si>
  <si>
    <t xml:space="preserve">L-3-B </t>
  </si>
  <si>
    <t xml:space="preserve">B-1-1-P1(L) </t>
  </si>
  <si>
    <t xml:space="preserve">B-3-6-P1(L) </t>
  </si>
  <si>
    <t xml:space="preserve">L-2-1-P1 </t>
  </si>
  <si>
    <t xml:space="preserve">B-3-3-P1 </t>
  </si>
  <si>
    <t xml:space="preserve">B-3-4-P1 </t>
  </si>
  <si>
    <t xml:space="preserve">B-4-1-P1 </t>
  </si>
  <si>
    <t xml:space="preserve">B-4-2-P1 </t>
  </si>
  <si>
    <t xml:space="preserve">B-5-1-P1 </t>
  </si>
  <si>
    <t xml:space="preserve">B-5-5-P1 </t>
  </si>
  <si>
    <t xml:space="preserve">L-1-3-P3 </t>
  </si>
  <si>
    <t xml:space="preserve">L-1-3-P4 </t>
  </si>
  <si>
    <t xml:space="preserve">L-1-2-P1 </t>
  </si>
  <si>
    <t xml:space="preserve">L-3-1-P2 </t>
  </si>
  <si>
    <t xml:space="preserve">L-3-1-P1 </t>
  </si>
  <si>
    <t xml:space="preserve">L-6-1-P2 </t>
  </si>
  <si>
    <t xml:space="preserve">L-6-1-P1 </t>
  </si>
  <si>
    <t>TY-J-1-Q1-1</t>
  </si>
  <si>
    <t>TY-J-1-Q1-2</t>
  </si>
  <si>
    <t>TY-J-1-Q1-3</t>
  </si>
  <si>
    <t>TY-J-1-Q1-4</t>
  </si>
  <si>
    <t>TY-J-1-Q1-5</t>
  </si>
  <si>
    <t>TY-J-1-Q3-1</t>
  </si>
  <si>
    <t>TY-J-1-Q3-2</t>
  </si>
  <si>
    <t>TY-J-1-Q3-3</t>
  </si>
  <si>
    <t>TY-J-1-Q3-4</t>
  </si>
  <si>
    <t>TY-J-1-Q3-5</t>
  </si>
  <si>
    <t>TY-04-13-3</t>
  </si>
  <si>
    <t>TY-J-1-Q2-1</t>
  </si>
  <si>
    <t>TY-J-1-Q2-2</t>
  </si>
  <si>
    <t>TY-J-1-Q2-3</t>
  </si>
  <si>
    <t>TY-04-13-Q1-1</t>
  </si>
  <si>
    <t>TY-04-13-Q1-2</t>
  </si>
  <si>
    <t>TY-04-13-Q1-3</t>
  </si>
  <si>
    <t>TY-04-13-Q3-1</t>
  </si>
  <si>
    <t>TY-04-13-Q3-2</t>
  </si>
  <si>
    <t>TY-04-13-Q3-3</t>
  </si>
  <si>
    <t>TY-J-1”-Q2</t>
  </si>
  <si>
    <t>TY-J-1“-Q2-2</t>
  </si>
  <si>
    <t>TY-J-1”-Q2-3</t>
  </si>
  <si>
    <t>TY-J-1"-Q3-1</t>
  </si>
  <si>
    <t>TY-J-1"-Q3-2</t>
  </si>
  <si>
    <t>TY-J-1"-Q3-3</t>
  </si>
  <si>
    <t>TY-J-1"-Q4-1</t>
  </si>
  <si>
    <t>TY-J-1"-Q4-2C</t>
  </si>
  <si>
    <t>TY-J-1"-Q4-3R</t>
  </si>
  <si>
    <t>TY-J-1"-Q4-4R</t>
  </si>
  <si>
    <t>TY-J-1'-Q1-1</t>
  </si>
  <si>
    <t>TY-J-1'-Q1-2</t>
  </si>
  <si>
    <t>TY-J-1'-Q1-3</t>
  </si>
  <si>
    <t>TY-J-1'-Q2-2</t>
  </si>
  <si>
    <t>TY-J-1'-Q2-1</t>
  </si>
  <si>
    <t>TY-J-1’-Q2-4R</t>
  </si>
  <si>
    <t>TY-J-1’-Q4-R1</t>
  </si>
  <si>
    <t>TY-J-1‘-Q4-R2</t>
  </si>
  <si>
    <t>TY-02-01-Q2-1</t>
  </si>
  <si>
    <t>TY-02-01-Q2-2</t>
  </si>
  <si>
    <t>TY-02-01-Q1-1</t>
  </si>
  <si>
    <t>TY-02-01-Q1-2</t>
  </si>
  <si>
    <t>TY-02-01 Q5 AM1 IN</t>
  </si>
  <si>
    <t>TY-02-01 Q5 AM2 IN</t>
  </si>
  <si>
    <t>TY-02-01 Q5 AM3 IN</t>
  </si>
  <si>
    <t>TY-05-04-Q5-01</t>
  </si>
  <si>
    <t>TY-05-04-Q5-02</t>
  </si>
  <si>
    <t>TY-05-04-Q5-03</t>
  </si>
  <si>
    <t>TY-05-04-Q5-04</t>
  </si>
  <si>
    <t>TY-05-04-Q5-05</t>
  </si>
  <si>
    <t>TY-05-04-Q5-06</t>
  </si>
  <si>
    <t>TY-05-04-Q5-07</t>
  </si>
  <si>
    <t>TY-05-04-Q5-08</t>
  </si>
  <si>
    <t>TY-05-04-Q5-09</t>
  </si>
  <si>
    <t>TY-05-04-Q5-10</t>
  </si>
  <si>
    <t>TY-05-04-Q5-11</t>
  </si>
  <si>
    <t>TY-05-04-Q5-12</t>
  </si>
  <si>
    <t>TY-05-04-Q5-13</t>
  </si>
  <si>
    <t>TY-05-04-Q5-14</t>
  </si>
  <si>
    <t>TY-05-04-Q5-15</t>
  </si>
  <si>
    <t>TY-05-04-Q8-01</t>
  </si>
  <si>
    <t>TY-05-04-Q8-02</t>
  </si>
  <si>
    <t>TY-05-04-Q8-03</t>
  </si>
  <si>
    <t>TY-05-04-Q8-04</t>
  </si>
  <si>
    <t>TY-05-04-Q8-05</t>
  </si>
  <si>
    <t>TY-05-04-Q8-06</t>
  </si>
  <si>
    <t>TY-05-04-Q8-07</t>
  </si>
  <si>
    <t>TY-05-04-Q8-08</t>
  </si>
  <si>
    <t>TY-05-04-Q8-09</t>
  </si>
  <si>
    <t>TY-05-04-Q8-10</t>
  </si>
  <si>
    <t>TY-05-04-Q8-11</t>
  </si>
  <si>
    <t>TY-05-04-Q8-12</t>
  </si>
  <si>
    <t>TY-05-04-Q8-13</t>
  </si>
  <si>
    <t>TY-05-04-Q8-14</t>
  </si>
  <si>
    <t>TY-05-04-Q8-15</t>
  </si>
  <si>
    <t>TY-04-01-Q3-AM-P01</t>
  </si>
  <si>
    <t>TY-04-01-Q3-AM-P02</t>
  </si>
  <si>
    <t>TY-04-01-Q3-AM-P03</t>
  </si>
  <si>
    <t>TY-04-01-Q3-AM-P04</t>
  </si>
  <si>
    <t>TY-04-01-Q3-AM-P05</t>
  </si>
  <si>
    <t>TY-04-01-Q3-AM-P06</t>
  </si>
  <si>
    <t>TY-04-01-Q3-AM-P07</t>
  </si>
  <si>
    <t>TY-04-01-Q3-AM-P08</t>
  </si>
  <si>
    <t>TY-04-01-Q3-AM-P09</t>
  </si>
  <si>
    <t>TY-04-01-Q3-AM-P10</t>
  </si>
  <si>
    <t>TY-04-01-Q3-AM-P11</t>
  </si>
  <si>
    <t>TY-04-01-Q3-AM-P12</t>
  </si>
  <si>
    <t>TY-04-01-Q3-AM-P13</t>
  </si>
  <si>
    <t>TY-04-01-Q3-AM-P14</t>
  </si>
  <si>
    <t>TY-04-01-Q3-AM-P15</t>
  </si>
  <si>
    <t>Comments</t>
    <phoneticPr fontId="1" type="noConversion"/>
  </si>
  <si>
    <t>Sum</t>
  </si>
  <si>
    <t>Fe</t>
  </si>
  <si>
    <t>K</t>
  </si>
  <si>
    <t>Si to Mg sum</t>
  </si>
  <si>
    <t>Xal</t>
  </si>
  <si>
    <t>sum</t>
  </si>
  <si>
    <t>O=F,Cl</t>
  </si>
  <si>
    <t>Overall</t>
  </si>
  <si>
    <t>OK</t>
  </si>
  <si>
    <t>WRONG</t>
  </si>
  <si>
    <t>Sample</t>
    <phoneticPr fontId="1" type="noConversion"/>
  </si>
  <si>
    <t>Absorption/S</t>
    <phoneticPr fontId="1" type="noConversion"/>
  </si>
  <si>
    <t>D</t>
    <phoneticPr fontId="1" type="noConversion"/>
  </si>
  <si>
    <t>B</t>
  </si>
  <si>
    <t>C</t>
  </si>
  <si>
    <t>D</t>
  </si>
  <si>
    <t>E</t>
  </si>
  <si>
    <t>G</t>
  </si>
  <si>
    <t>H</t>
  </si>
  <si>
    <t>I</t>
  </si>
  <si>
    <t>J</t>
  </si>
  <si>
    <t>L</t>
  </si>
  <si>
    <t>M</t>
  </si>
  <si>
    <t>N</t>
  </si>
  <si>
    <t>O</t>
  </si>
  <si>
    <t>Q</t>
  </si>
  <si>
    <t>R</t>
  </si>
  <si>
    <t>S</t>
  </si>
  <si>
    <t>T</t>
  </si>
  <si>
    <t>U</t>
  </si>
  <si>
    <t>V</t>
  </si>
  <si>
    <t>W</t>
  </si>
  <si>
    <t>Y</t>
  </si>
  <si>
    <t>Average</t>
    <phoneticPr fontId="1" type="noConversion"/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</si>
  <si>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</si>
  <si>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</si>
  <si>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</si>
  <si>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</si>
  <si>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</si>
  <si>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</si>
  <si>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</si>
  <si>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</si>
  <si>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</si>
  <si>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</si>
  <si>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</si>
  <si>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</si>
  <si>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</si>
  <si>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</si>
  <si>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</si>
  <si>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</si>
  <si>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</si>
  <si>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</si>
  <si>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</si>
  <si>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</si>
  <si>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</si>
  <si>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</si>
  <si>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</si>
  <si>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</si>
  <si>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</si>
  <si>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</si>
  <si>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</si>
  <si>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</si>
  <si>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</si>
  <si>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</si>
  <si>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</si>
  <si>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</si>
  <si>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</si>
  <si>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</si>
  <si>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</si>
  <si>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</si>
  <si>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</si>
  <si>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</si>
  <si>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</si>
  <si>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</si>
  <si>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</si>
  <si>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</si>
  <si>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</si>
  <si>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BT</t>
  </si>
  <si>
    <t>BU</t>
  </si>
  <si>
    <t>BW</t>
  </si>
  <si>
    <t>BX</t>
  </si>
  <si>
    <t>BY</t>
  </si>
  <si>
    <t>BZ</t>
  </si>
  <si>
    <t>Average</t>
    <phoneticPr fontId="1" type="noConversion"/>
  </si>
  <si>
    <t>Sample</t>
    <phoneticPr fontId="1" type="noConversion"/>
  </si>
  <si>
    <t>TY-04-01</t>
    <phoneticPr fontId="1" type="noConversion"/>
  </si>
  <si>
    <t>TY-05-02</t>
  </si>
  <si>
    <t>TY-05-03</t>
  </si>
  <si>
    <t>TY-05-05</t>
  </si>
  <si>
    <t>TY-02-01</t>
  </si>
  <si>
    <t>TY-02-02</t>
  </si>
  <si>
    <t>TY-04-02</t>
  </si>
  <si>
    <t>TY-04-03</t>
  </si>
  <si>
    <t>TY-03-04</t>
  </si>
  <si>
    <t>TY-04-05</t>
  </si>
  <si>
    <t>TY-04-06</t>
  </si>
  <si>
    <t>TY-04-09</t>
  </si>
  <si>
    <t>TY-04-11</t>
  </si>
  <si>
    <t>TY-04-13</t>
  </si>
  <si>
    <t>TY-04-19</t>
  </si>
  <si>
    <t>TY-04-22</t>
  </si>
  <si>
    <t>Discription</t>
    <phoneticPr fontId="1" type="noConversion"/>
  </si>
  <si>
    <t>camptonite</t>
  </si>
  <si>
    <t>TFeO</t>
  </si>
  <si>
    <t>LOl</t>
  </si>
  <si>
    <t>Total</t>
    <phoneticPr fontId="1" type="noConversion"/>
  </si>
  <si>
    <t>Mg#</t>
    <phoneticPr fontId="1" type="noConversion"/>
  </si>
  <si>
    <t>Li</t>
  </si>
  <si>
    <t>Sc</t>
  </si>
  <si>
    <t>Co</t>
  </si>
  <si>
    <t>Cu</t>
  </si>
  <si>
    <t>Zn</t>
  </si>
  <si>
    <t>Ga</t>
  </si>
  <si>
    <t>Rb</t>
  </si>
  <si>
    <t>Sr</t>
  </si>
  <si>
    <t>Zr</t>
    <phoneticPr fontId="1" type="noConversion"/>
  </si>
  <si>
    <t>Nb</t>
    <phoneticPr fontId="1" type="noConversion"/>
  </si>
  <si>
    <t>Cs</t>
    <phoneticPr fontId="1" type="noConversion"/>
  </si>
  <si>
    <t>Ba</t>
  </si>
  <si>
    <t>La</t>
  </si>
  <si>
    <t>Ce</t>
  </si>
  <si>
    <t>Pr</t>
  </si>
  <si>
    <t>Sm</t>
  </si>
  <si>
    <t>Nd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</si>
  <si>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</si>
  <si>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</si>
  <si>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</si>
  <si>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</si>
  <si>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</si>
  <si>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</si>
  <si>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</si>
  <si>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</si>
  <si>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</si>
  <si>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</si>
  <si>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</si>
  <si>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</si>
  <si>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</si>
  <si>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Sample</t>
    <phoneticPr fontId="1" type="noConversion"/>
  </si>
  <si>
    <t>Rock</t>
    <phoneticPr fontId="1" type="noConversion"/>
  </si>
  <si>
    <t>Rb(ppm)</t>
  </si>
  <si>
    <t>Sr(ppm)</t>
  </si>
  <si>
    <t>Sm(ppm)</t>
  </si>
  <si>
    <t>Nd(ppm)</t>
  </si>
  <si>
    <t>εNd(t)</t>
  </si>
  <si>
    <t>TDM (Ga)</t>
    <phoneticPr fontId="1" type="noConversion"/>
  </si>
  <si>
    <t>TY-04-01</t>
    <phoneticPr fontId="1" type="noConversion"/>
  </si>
  <si>
    <t xml:space="preserve">camptonite </t>
  </si>
  <si>
    <t>TY-05-03</t>
    <phoneticPr fontId="1" type="noConversion"/>
  </si>
  <si>
    <t>TY-05-05</t>
    <phoneticPr fontId="1" type="noConversion"/>
  </si>
  <si>
    <t>TY-04-05</t>
    <phoneticPr fontId="1" type="noConversion"/>
  </si>
  <si>
    <t>TY-04-09</t>
    <phoneticPr fontId="1" type="noConversion"/>
  </si>
  <si>
    <t>TY-04-13</t>
    <phoneticPr fontId="1" type="noConversion"/>
  </si>
  <si>
    <t>Sample</t>
  </si>
  <si>
    <t>2SE</t>
  </si>
  <si>
    <t>TY-07-02@3</t>
  </si>
  <si>
    <t>TY-07-02@5</t>
  </si>
  <si>
    <t>TY-07-02@7</t>
  </si>
  <si>
    <t>TY-07-02@8</t>
  </si>
  <si>
    <t>TY-07-02@9</t>
  </si>
  <si>
    <t>TY-07-02@10</t>
  </si>
  <si>
    <t>TY-07-02@11</t>
  </si>
  <si>
    <t>TY-07-02@12</t>
  </si>
  <si>
    <t>TY-07-02@13</t>
  </si>
  <si>
    <t>TY-07-02@14</t>
  </si>
  <si>
    <t>TY-07-02@15</t>
  </si>
  <si>
    <t>TY-07-02@16</t>
  </si>
  <si>
    <t>TY-07-02@17</t>
  </si>
  <si>
    <t>TY-07-02@18</t>
  </si>
  <si>
    <t>TY-07-02@19</t>
  </si>
  <si>
    <t>TY-07-02@20</t>
  </si>
  <si>
    <t>TY-07-02@21</t>
  </si>
  <si>
    <t>TY-07-02@22</t>
  </si>
  <si>
    <t>TY07-03@01</t>
  </si>
  <si>
    <t>TY07-03@05</t>
  </si>
  <si>
    <t>Mantle olivine xenocrysts</t>
    <phoneticPr fontId="2" type="noConversion"/>
  </si>
  <si>
    <t>TY02-01@01</t>
  </si>
  <si>
    <t>TY02-01@2</t>
  </si>
  <si>
    <t>TY02-01@5</t>
  </si>
  <si>
    <t>TY-02-04@2</t>
  </si>
  <si>
    <t>TY-02-04@5</t>
  </si>
  <si>
    <t>TY-02-04@9</t>
  </si>
  <si>
    <t>TY-02-04@10</t>
  </si>
  <si>
    <t>TY-02-04@13</t>
  </si>
  <si>
    <t>TY-02-04@17</t>
  </si>
  <si>
    <t>TY-02-04@21</t>
  </si>
  <si>
    <r>
      <t xml:space="preserve">Olivine phenocrysts in monchiquite </t>
    </r>
    <r>
      <rPr>
        <sz val="11"/>
        <color theme="1"/>
        <rFont val="宋体"/>
        <family val="3"/>
        <charset val="134"/>
      </rPr>
      <t>Ⅰ</t>
    </r>
    <phoneticPr fontId="2" type="noConversion"/>
  </si>
  <si>
    <r>
      <t xml:space="preserve">monchiquite </t>
    </r>
    <r>
      <rPr>
        <sz val="11"/>
        <color theme="1"/>
        <rFont val="宋体"/>
        <family val="3"/>
        <charset val="134"/>
      </rPr>
      <t>Ⅰ</t>
    </r>
  </si>
  <si>
    <r>
      <t xml:space="preserve">monchiquite </t>
    </r>
    <r>
      <rPr>
        <sz val="11"/>
        <color theme="1"/>
        <rFont val="宋体"/>
        <family val="3"/>
        <charset val="134"/>
      </rPr>
      <t>Ⅱ</t>
    </r>
    <phoneticPr fontId="1" type="noConversion"/>
  </si>
  <si>
    <r>
      <t xml:space="preserve">monchiquite </t>
    </r>
    <r>
      <rPr>
        <sz val="11"/>
        <color theme="1"/>
        <rFont val="宋体"/>
        <family val="3"/>
        <charset val="134"/>
      </rPr>
      <t>Ⅱ</t>
    </r>
    <phoneticPr fontId="1" type="noConversion"/>
  </si>
  <si>
    <r>
      <t xml:space="preserve">monchiquite </t>
    </r>
    <r>
      <rPr>
        <sz val="11"/>
        <color theme="1"/>
        <rFont val="宋体"/>
        <family val="3"/>
        <charset val="134"/>
      </rPr>
      <t>Ⅱ</t>
    </r>
    <r>
      <rPr>
        <sz val="11"/>
        <color theme="1"/>
        <rFont val="Arial"/>
        <family val="2"/>
      </rPr>
      <t xml:space="preserve"> </t>
    </r>
    <phoneticPr fontId="1" type="noConversion"/>
  </si>
  <si>
    <r>
      <rPr>
        <vertAlign val="superscript"/>
        <sz val="11"/>
        <color theme="1"/>
        <rFont val="Arial"/>
        <family val="2"/>
      </rPr>
      <t>87</t>
    </r>
    <r>
      <rPr>
        <sz val="11"/>
        <color theme="1"/>
        <rFont val="Arial"/>
        <family val="2"/>
      </rPr>
      <t>Rb/</t>
    </r>
    <r>
      <rPr>
        <vertAlign val="superscript"/>
        <sz val="11"/>
        <color theme="1"/>
        <rFont val="Arial"/>
        <family val="2"/>
      </rPr>
      <t>86</t>
    </r>
    <r>
      <rPr>
        <sz val="11"/>
        <color theme="1"/>
        <rFont val="Arial"/>
        <family val="2"/>
      </rPr>
      <t>Sr</t>
    </r>
    <phoneticPr fontId="1" type="noConversion"/>
  </si>
  <si>
    <r>
      <rPr>
        <vertAlign val="superscript"/>
        <sz val="11"/>
        <color theme="1"/>
        <rFont val="Arial"/>
        <family val="2"/>
      </rPr>
      <t>87</t>
    </r>
    <r>
      <rPr>
        <sz val="11"/>
        <color theme="1"/>
        <rFont val="Arial"/>
        <family val="2"/>
      </rPr>
      <t>Sr/</t>
    </r>
    <r>
      <rPr>
        <vertAlign val="superscript"/>
        <sz val="11"/>
        <color theme="1"/>
        <rFont val="Arial"/>
        <family val="2"/>
      </rPr>
      <t>86</t>
    </r>
    <r>
      <rPr>
        <sz val="11"/>
        <color theme="1"/>
        <rFont val="Arial"/>
        <family val="2"/>
      </rPr>
      <t>Sr</t>
    </r>
    <phoneticPr fontId="1" type="noConversion"/>
  </si>
  <si>
    <r>
      <t>(</t>
    </r>
    <r>
      <rPr>
        <vertAlign val="superscript"/>
        <sz val="11"/>
        <color theme="1"/>
        <rFont val="Arial"/>
        <family val="2"/>
      </rPr>
      <t>87</t>
    </r>
    <r>
      <rPr>
        <sz val="11"/>
        <color theme="1"/>
        <rFont val="Arial"/>
        <family val="2"/>
      </rPr>
      <t>Sr/</t>
    </r>
    <r>
      <rPr>
        <vertAlign val="superscript"/>
        <sz val="11"/>
        <color theme="1"/>
        <rFont val="Arial"/>
        <family val="2"/>
      </rPr>
      <t>86</t>
    </r>
    <r>
      <rPr>
        <sz val="11"/>
        <color theme="1"/>
        <rFont val="Arial"/>
        <family val="2"/>
      </rPr>
      <t>Sr)t</t>
    </r>
    <phoneticPr fontId="1" type="noConversion"/>
  </si>
  <si>
    <r>
      <rPr>
        <vertAlign val="superscript"/>
        <sz val="11"/>
        <color theme="1"/>
        <rFont val="Arial"/>
        <family val="2"/>
      </rPr>
      <t>147</t>
    </r>
    <r>
      <rPr>
        <sz val="11"/>
        <color theme="1"/>
        <rFont val="Arial"/>
        <family val="2"/>
      </rPr>
      <t>Sm/</t>
    </r>
    <r>
      <rPr>
        <vertAlign val="superscript"/>
        <sz val="11"/>
        <color theme="1"/>
        <rFont val="Arial"/>
        <family val="2"/>
      </rPr>
      <t>144</t>
    </r>
    <r>
      <rPr>
        <sz val="11"/>
        <color theme="1"/>
        <rFont val="Arial"/>
        <family val="2"/>
      </rPr>
      <t>Nd</t>
    </r>
    <phoneticPr fontId="1" type="noConversion"/>
  </si>
  <si>
    <r>
      <rPr>
        <vertAlign val="superscript"/>
        <sz val="11"/>
        <color theme="1"/>
        <rFont val="Arial"/>
        <family val="2"/>
      </rPr>
      <t>143</t>
    </r>
    <r>
      <rPr>
        <sz val="11"/>
        <color theme="1"/>
        <rFont val="Arial"/>
        <family val="2"/>
      </rPr>
      <t>Nd/</t>
    </r>
    <r>
      <rPr>
        <vertAlign val="superscript"/>
        <sz val="11"/>
        <color theme="1"/>
        <rFont val="Arial"/>
        <family val="2"/>
      </rPr>
      <t>144</t>
    </r>
    <r>
      <rPr>
        <sz val="11"/>
        <color theme="1"/>
        <rFont val="Arial"/>
        <family val="2"/>
      </rPr>
      <t>Nd</t>
    </r>
    <phoneticPr fontId="1" type="noConversion"/>
  </si>
  <si>
    <r>
      <t>(</t>
    </r>
    <r>
      <rPr>
        <vertAlign val="superscript"/>
        <sz val="11"/>
        <color theme="1"/>
        <rFont val="Arial"/>
        <family val="2"/>
      </rPr>
      <t>143</t>
    </r>
    <r>
      <rPr>
        <sz val="11"/>
        <color theme="1"/>
        <rFont val="Arial"/>
        <family val="2"/>
      </rPr>
      <t>Nd/</t>
    </r>
    <r>
      <rPr>
        <vertAlign val="superscript"/>
        <sz val="11"/>
        <color theme="1"/>
        <rFont val="Arial"/>
        <family val="2"/>
      </rPr>
      <t>144</t>
    </r>
    <r>
      <rPr>
        <sz val="11"/>
        <color theme="1"/>
        <rFont val="Arial"/>
        <family val="2"/>
      </rPr>
      <t>Nd)t</t>
    </r>
    <phoneticPr fontId="1" type="noConversion"/>
  </si>
  <si>
    <t>CaO (wt.%)</t>
    <phoneticPr fontId="1" type="noConversion"/>
  </si>
  <si>
    <r>
      <t xml:space="preserve">monchiquite </t>
    </r>
    <r>
      <rPr>
        <sz val="11"/>
        <rFont val="Times New Roman"/>
        <family val="1"/>
      </rPr>
      <t>Ⅰ</t>
    </r>
  </si>
  <si>
    <r>
      <t>SiO</t>
    </r>
    <r>
      <rPr>
        <vertAlign val="subscript"/>
        <sz val="11"/>
        <rFont val="Arial"/>
        <family val="2"/>
      </rPr>
      <t>2</t>
    </r>
    <phoneticPr fontId="1" type="noConversion"/>
  </si>
  <si>
    <r>
      <t>TiO</t>
    </r>
    <r>
      <rPr>
        <vertAlign val="subscript"/>
        <sz val="11"/>
        <rFont val="Arial"/>
        <family val="2"/>
      </rPr>
      <t>2</t>
    </r>
    <phoneticPr fontId="1" type="noConversion"/>
  </si>
  <si>
    <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</si>
  <si>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</si>
  <si>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</si>
  <si>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P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5</t>
    </r>
    <phoneticPr fontId="1" type="noConversion"/>
  </si>
  <si>
    <r>
      <t>TFe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</si>
  <si>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 xml:space="preserve">monchiquite </t>
    </r>
    <r>
      <rPr>
        <sz val="11"/>
        <rFont val="宋体"/>
        <family val="3"/>
        <charset val="134"/>
      </rPr>
      <t>Ⅱ</t>
    </r>
    <phoneticPr fontId="1" type="noConversion"/>
  </si>
  <si>
    <r>
      <t xml:space="preserve">monchiquite </t>
    </r>
    <r>
      <rPr>
        <sz val="11"/>
        <rFont val="宋体"/>
        <family val="3"/>
        <charset val="134"/>
      </rPr>
      <t>Ⅰ</t>
    </r>
    <phoneticPr fontId="1" type="noConversion"/>
  </si>
  <si>
    <r>
      <t>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 contents in the melt</t>
    </r>
    <phoneticPr fontId="1" type="noConversion"/>
  </si>
  <si>
    <r>
      <t>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 contents in Cpx/ppm</t>
    </r>
    <phoneticPr fontId="1" type="noConversion"/>
  </si>
  <si>
    <r>
      <t>SiO</t>
    </r>
    <r>
      <rPr>
        <vertAlign val="subscript"/>
        <sz val="11"/>
        <rFont val="Arial"/>
        <family val="2"/>
      </rPr>
      <t>2</t>
    </r>
    <phoneticPr fontId="1" type="noConversion"/>
  </si>
  <si>
    <r>
      <t>TiO</t>
    </r>
    <r>
      <rPr>
        <vertAlign val="subscript"/>
        <sz val="11"/>
        <rFont val="Arial"/>
        <family val="2"/>
      </rPr>
      <t>2</t>
    </r>
    <phoneticPr fontId="1" type="noConversion"/>
  </si>
  <si>
    <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</si>
  <si>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Cr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</si>
  <si>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</si>
  <si>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</si>
  <si>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H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</si>
  <si>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</si>
  <si>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t>Number of ions (apfu) calculated on the basis of 23O atoms</t>
  </si>
  <si>
    <r>
      <t>SiO</t>
    </r>
    <r>
      <rPr>
        <vertAlign val="subscript"/>
        <sz val="10"/>
        <rFont val="Arial"/>
        <family val="2"/>
      </rPr>
      <t>2</t>
    </r>
    <phoneticPr fontId="1" type="noConversion"/>
  </si>
  <si>
    <r>
      <t>TiO</t>
    </r>
    <r>
      <rPr>
        <vertAlign val="subscript"/>
        <sz val="10"/>
        <rFont val="Arial"/>
        <family val="2"/>
      </rPr>
      <t>2</t>
    </r>
    <phoneticPr fontId="1" type="noConversion"/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</si>
  <si>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phoneticPr fontId="1" type="noConversion"/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</si>
  <si>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1" type="noConversion"/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</si>
  <si>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1" type="noConversion"/>
  </si>
  <si>
    <r>
      <t>Cr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phoneticPr fontId="1" type="noConversion"/>
  </si>
  <si>
    <r>
      <t>Fe</t>
    </r>
    <r>
      <rPr>
        <vertAlign val="superscript"/>
        <sz val="10"/>
        <rFont val="Arial"/>
        <family val="2"/>
      </rPr>
      <t>3+</t>
    </r>
    <phoneticPr fontId="1" type="noConversion"/>
  </si>
  <si>
    <r>
      <t>Fe</t>
    </r>
    <r>
      <rPr>
        <vertAlign val="superscript"/>
        <sz val="10"/>
        <rFont val="Arial"/>
        <family val="2"/>
      </rPr>
      <t>2+</t>
    </r>
    <phoneticPr fontId="1" type="noConversion"/>
  </si>
  <si>
    <r>
      <t xml:space="preserve">Phenocrysts in monchiquite </t>
    </r>
    <r>
      <rPr>
        <sz val="10"/>
        <rFont val="宋体"/>
        <family val="3"/>
        <charset val="134"/>
      </rPr>
      <t>Ⅰ</t>
    </r>
    <phoneticPr fontId="1" type="noConversion"/>
  </si>
  <si>
    <r>
      <t xml:space="preserve">Phenocrysts in monchiquite </t>
    </r>
    <r>
      <rPr>
        <sz val="10"/>
        <rFont val="宋体"/>
        <family val="3"/>
        <charset val="134"/>
      </rPr>
      <t>Ⅱ</t>
    </r>
    <phoneticPr fontId="1" type="noConversion"/>
  </si>
  <si>
    <t>Cores of Type-1 zoned grains in monchiquite Ⅰ</t>
  </si>
  <si>
    <t>Cores of Type-1 zoned grains in monchiquite Ⅰ</t>
    <phoneticPr fontId="1" type="noConversion"/>
  </si>
  <si>
    <t>Rims of Type-1 zoned grains in monchiquite Ⅰ</t>
  </si>
  <si>
    <t xml:space="preserve">Cores of Type-2 zoned grains in monchiquite Ⅰ </t>
  </si>
  <si>
    <t xml:space="preserve">Rims of Type-2 zoned grains in monchiquite Ⅰ </t>
  </si>
  <si>
    <t>Pyroxenite xenoliths in monchiquite Ⅰ</t>
  </si>
  <si>
    <t>Megacrysts in monchiquite Ⅰ</t>
  </si>
  <si>
    <t>EMPA profile for cpx in monchiquite Ⅰ from core to rim</t>
  </si>
  <si>
    <t xml:space="preserve">Glomerocrysts in camptonite </t>
    <phoneticPr fontId="1" type="noConversion"/>
  </si>
  <si>
    <r>
      <t>δ O</t>
    </r>
    <r>
      <rPr>
        <vertAlign val="superscript"/>
        <sz val="11"/>
        <color theme="1"/>
        <rFont val="Arial"/>
        <family val="2"/>
      </rPr>
      <t>18</t>
    </r>
    <r>
      <rPr>
        <sz val="11"/>
        <color theme="1"/>
        <rFont val="Arial"/>
        <family val="2"/>
      </rPr>
      <t>SMOW (‰)</t>
    </r>
    <phoneticPr fontId="1" type="noConversion"/>
  </si>
  <si>
    <t>Data</t>
    <phoneticPr fontId="1" type="noConversion"/>
  </si>
  <si>
    <r>
      <t>SiO</t>
    </r>
    <r>
      <rPr>
        <vertAlign val="subscript"/>
        <sz val="11"/>
        <rFont val="Arial"/>
        <family val="2"/>
      </rPr>
      <t>2</t>
    </r>
    <phoneticPr fontId="1" type="noConversion"/>
  </si>
  <si>
    <r>
      <t>TiO</t>
    </r>
    <r>
      <rPr>
        <vertAlign val="subscript"/>
        <sz val="11"/>
        <rFont val="Arial"/>
        <family val="2"/>
      </rPr>
      <t>2</t>
    </r>
    <phoneticPr fontId="1" type="noConversion"/>
  </si>
  <si>
    <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</si>
  <si>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Cr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</si>
  <si>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</si>
  <si>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</si>
  <si>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P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5</t>
    </r>
    <phoneticPr fontId="1" type="noConversion"/>
  </si>
  <si>
    <r>
      <t>Fe</t>
    </r>
    <r>
      <rPr>
        <vertAlign val="superscript"/>
        <sz val="10"/>
        <rFont val="Arial"/>
        <family val="2"/>
      </rPr>
      <t>2+</t>
    </r>
    <phoneticPr fontId="2" type="noConversion"/>
  </si>
  <si>
    <t>T (°C)</t>
  </si>
  <si>
    <t>TY-07-8-Q7-OL</t>
    <phoneticPr fontId="1" type="noConversion"/>
  </si>
  <si>
    <t>Sample ID</t>
    <phoneticPr fontId="1" type="noConversion"/>
  </si>
  <si>
    <t>Rock Type</t>
    <phoneticPr fontId="1" type="noConversion"/>
  </si>
  <si>
    <t>Phenocrysts in the camptonite</t>
    <phoneticPr fontId="1" type="noConversion"/>
  </si>
  <si>
    <r>
      <t xml:space="preserve">Megacrysts in the monchiquite </t>
    </r>
    <r>
      <rPr>
        <sz val="11"/>
        <rFont val="宋体"/>
        <family val="3"/>
        <charset val="134"/>
      </rPr>
      <t>Ⅰ</t>
    </r>
    <r>
      <rPr>
        <sz val="11"/>
        <rFont val="Arial"/>
        <family val="2"/>
      </rPr>
      <t xml:space="preserve"> </t>
    </r>
    <phoneticPr fontId="1" type="noConversion"/>
  </si>
  <si>
    <r>
      <t xml:space="preserve">Hornblendite xenoliths in the monchiquite </t>
    </r>
    <r>
      <rPr>
        <sz val="11"/>
        <rFont val="宋体"/>
        <family val="3"/>
        <charset val="134"/>
      </rPr>
      <t>Ⅰ</t>
    </r>
    <r>
      <rPr>
        <sz val="11"/>
        <rFont val="Arial"/>
        <family val="2"/>
      </rPr>
      <t xml:space="preserve"> </t>
    </r>
    <phoneticPr fontId="1" type="noConversion"/>
  </si>
  <si>
    <t>EMPA profile from core to rim of the phenocryst in the camptonite</t>
    <phoneticPr fontId="1" type="noConversion"/>
  </si>
  <si>
    <t>EMPA profile from core to rim of the phenocryst in the camptonite</t>
    <phoneticPr fontId="1" type="noConversion"/>
  </si>
  <si>
    <t xml:space="preserve">L-7-2-P2 </t>
    <phoneticPr fontId="1" type="noConversion"/>
  </si>
  <si>
    <t xml:space="preserve">L-7-3-P1 </t>
    <phoneticPr fontId="1" type="noConversion"/>
  </si>
  <si>
    <t xml:space="preserve">L-7-3-P2 </t>
    <phoneticPr fontId="1" type="noConversion"/>
  </si>
  <si>
    <t>error (°C)</t>
  </si>
  <si>
    <t>P (MPa)</t>
  </si>
  <si>
    <t>error (wt%)</t>
  </si>
  <si>
    <t>error (MPa)</t>
    <phoneticPr fontId="1" type="noConversion"/>
  </si>
  <si>
    <r>
      <t>H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melt</t>
    </r>
    <r>
      <rPr>
        <sz val="11"/>
        <rFont val="Arial"/>
        <family val="2"/>
      </rPr>
      <t xml:space="preserve"> (wt%)</t>
    </r>
    <phoneticPr fontId="1" type="noConversion"/>
  </si>
  <si>
    <t>rim</t>
  </si>
  <si>
    <t>TY-J-1'-Q2-5</t>
    <phoneticPr fontId="1" type="noConversion"/>
  </si>
  <si>
    <t>TY-J-1'-Q2-3</t>
    <phoneticPr fontId="1" type="noConversion"/>
  </si>
  <si>
    <t>TY-J-1'-Q3-1</t>
    <phoneticPr fontId="1" type="noConversion"/>
  </si>
  <si>
    <t>TY-J-1'-Q3-2</t>
    <phoneticPr fontId="1" type="noConversion"/>
  </si>
  <si>
    <t>TY-J-1'-Q4-C1</t>
    <phoneticPr fontId="1" type="noConversion"/>
  </si>
  <si>
    <t>TY-J-1'-Q4-C2</t>
    <phoneticPr fontId="1" type="noConversion"/>
  </si>
  <si>
    <r>
      <t xml:space="preserve">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Times New Roman"/>
        <family val="1"/>
      </rPr>
      <t/>
    </r>
    <phoneticPr fontId="1" type="noConversion"/>
  </si>
  <si>
    <t>TY-02-01</t>
    <phoneticPr fontId="1" type="noConversion"/>
  </si>
  <si>
    <t>TY-02-02</t>
    <phoneticPr fontId="1" type="noConversion"/>
  </si>
  <si>
    <t>TY-02-04</t>
    <phoneticPr fontId="1" type="noConversion"/>
  </si>
  <si>
    <t>TY-04-02</t>
    <phoneticPr fontId="1" type="noConversion"/>
  </si>
  <si>
    <t>TY-07-08</t>
    <phoneticPr fontId="1" type="noConversion"/>
  </si>
  <si>
    <t>TY-07-02</t>
    <phoneticPr fontId="1" type="noConversion"/>
  </si>
  <si>
    <t>TY-07-03</t>
    <phoneticPr fontId="1" type="noConversion"/>
  </si>
  <si>
    <t>TY-04-13</t>
    <phoneticPr fontId="1" type="noConversion"/>
  </si>
  <si>
    <t>TY-J-1</t>
    <phoneticPr fontId="1" type="noConversion"/>
  </si>
  <si>
    <t>TY-J-1'</t>
    <phoneticPr fontId="1" type="noConversion"/>
  </si>
  <si>
    <t>TY-J-1''</t>
    <phoneticPr fontId="1" type="noConversion"/>
  </si>
  <si>
    <t>W-G-4-1</t>
    <phoneticPr fontId="1" type="noConversion"/>
  </si>
  <si>
    <t>W-G-4-5</t>
    <phoneticPr fontId="1" type="noConversion"/>
  </si>
  <si>
    <t>W-G-1-1</t>
    <phoneticPr fontId="1" type="noConversion"/>
  </si>
  <si>
    <t>W-G-4-2</t>
    <phoneticPr fontId="1" type="noConversion"/>
  </si>
  <si>
    <t>W-G-4-3</t>
    <phoneticPr fontId="1" type="noConversion"/>
  </si>
  <si>
    <t>WB5-1</t>
    <phoneticPr fontId="1" type="noConversion"/>
  </si>
  <si>
    <t>WB5-2</t>
    <phoneticPr fontId="1" type="noConversion"/>
  </si>
  <si>
    <t>WB31.1</t>
    <phoneticPr fontId="1" type="noConversion"/>
  </si>
  <si>
    <t>WB12.2</t>
    <phoneticPr fontId="1" type="noConversion"/>
  </si>
  <si>
    <t>WB5-3</t>
    <phoneticPr fontId="1" type="noConversion"/>
  </si>
  <si>
    <t>W4-3</t>
    <phoneticPr fontId="1" type="noConversion"/>
  </si>
  <si>
    <t>W6-1</t>
    <phoneticPr fontId="1" type="noConversion"/>
  </si>
  <si>
    <t>B-1-5</t>
    <phoneticPr fontId="1" type="noConversion"/>
  </si>
  <si>
    <t>B-3-7</t>
    <phoneticPr fontId="1" type="noConversion"/>
  </si>
  <si>
    <t>L-3-1</t>
    <phoneticPr fontId="1" type="noConversion"/>
  </si>
  <si>
    <t>L-6-1</t>
    <phoneticPr fontId="1" type="noConversion"/>
  </si>
  <si>
    <t>L-7-2</t>
    <phoneticPr fontId="1" type="noConversion"/>
  </si>
  <si>
    <t>L-7-3</t>
    <phoneticPr fontId="1" type="noConversion"/>
  </si>
  <si>
    <t>TY-04-05</t>
    <phoneticPr fontId="1" type="noConversion"/>
  </si>
  <si>
    <t>TY-03-04</t>
    <phoneticPr fontId="1" type="noConversion"/>
  </si>
  <si>
    <t>TY-04-06</t>
    <phoneticPr fontId="1" type="noConversion"/>
  </si>
  <si>
    <t>TY-04-09</t>
    <phoneticPr fontId="1" type="noConversion"/>
  </si>
  <si>
    <t>TY-04-11</t>
    <phoneticPr fontId="1" type="noConversion"/>
  </si>
  <si>
    <t>TY-04-19</t>
    <phoneticPr fontId="1" type="noConversion"/>
  </si>
  <si>
    <t>TY-04-22</t>
    <phoneticPr fontId="1" type="noConversion"/>
  </si>
  <si>
    <t>Camptonite</t>
    <phoneticPr fontId="1" type="noConversion"/>
  </si>
  <si>
    <t>TY-05-03</t>
    <phoneticPr fontId="1" type="noConversion"/>
  </si>
  <si>
    <t>TY-05-02</t>
    <phoneticPr fontId="1" type="noConversion"/>
  </si>
  <si>
    <t>TY-05-04</t>
    <phoneticPr fontId="1" type="noConversion"/>
  </si>
  <si>
    <t>TY-04-01</t>
    <phoneticPr fontId="1" type="noConversion"/>
  </si>
  <si>
    <t>L-3</t>
    <phoneticPr fontId="1" type="noConversion"/>
  </si>
  <si>
    <t>L-1-3</t>
    <phoneticPr fontId="1" type="noConversion"/>
  </si>
  <si>
    <t>L-1-2</t>
    <phoneticPr fontId="1" type="noConversion"/>
  </si>
  <si>
    <t>L-2-1</t>
    <phoneticPr fontId="1" type="noConversion"/>
  </si>
  <si>
    <t>B-1-1</t>
    <phoneticPr fontId="1" type="noConversion"/>
  </si>
  <si>
    <t>B-3-6</t>
    <phoneticPr fontId="1" type="noConversion"/>
  </si>
  <si>
    <t>B-3-3</t>
    <phoneticPr fontId="1" type="noConversion"/>
  </si>
  <si>
    <t>B-3-4</t>
    <phoneticPr fontId="1" type="noConversion"/>
  </si>
  <si>
    <t>B-4-1</t>
    <phoneticPr fontId="1" type="noConversion"/>
  </si>
  <si>
    <t>B-4-2</t>
    <phoneticPr fontId="1" type="noConversion"/>
  </si>
  <si>
    <t>B-5-1</t>
    <phoneticPr fontId="1" type="noConversion"/>
  </si>
  <si>
    <t>B-5-5</t>
    <phoneticPr fontId="1" type="noConversion"/>
  </si>
  <si>
    <r>
      <t xml:space="preserve">Monchiquite </t>
    </r>
    <r>
      <rPr>
        <sz val="11"/>
        <color theme="1"/>
        <rFont val="宋体"/>
        <family val="3"/>
        <charset val="134"/>
      </rPr>
      <t>Ⅱ</t>
    </r>
    <phoneticPr fontId="1" type="noConversion"/>
  </si>
  <si>
    <r>
      <t xml:space="preserve">Phenocrysts in monchiquite </t>
    </r>
    <r>
      <rPr>
        <sz val="10"/>
        <rFont val="宋体"/>
        <family val="3"/>
        <charset val="134"/>
      </rPr>
      <t>Ⅰ</t>
    </r>
    <phoneticPr fontId="1" type="noConversion"/>
  </si>
  <si>
    <t>40.1592°</t>
  </si>
  <si>
    <t>40.1592°</t>
    <phoneticPr fontId="1" type="noConversion"/>
  </si>
  <si>
    <t>Longitude </t>
    <phoneticPr fontId="1" type="noConversion"/>
  </si>
  <si>
    <t>Latitude </t>
    <phoneticPr fontId="1" type="noConversion"/>
  </si>
  <si>
    <t>75.3453°</t>
  </si>
  <si>
    <t>75.3453°</t>
    <phoneticPr fontId="1" type="noConversion"/>
  </si>
  <si>
    <t>40.1593°</t>
    <phoneticPr fontId="1" type="noConversion"/>
  </si>
  <si>
    <t>75.3457°</t>
    <phoneticPr fontId="1" type="noConversion"/>
  </si>
  <si>
    <t>40.1604°</t>
    <phoneticPr fontId="1" type="noConversion"/>
  </si>
  <si>
    <t>75.3437°</t>
    <phoneticPr fontId="1" type="noConversion"/>
  </si>
  <si>
    <t>40.1620°</t>
    <phoneticPr fontId="1" type="noConversion"/>
  </si>
  <si>
    <t>75.3436°</t>
    <phoneticPr fontId="1" type="noConversion"/>
  </si>
  <si>
    <t>75.3420°</t>
  </si>
  <si>
    <t>75.3420°</t>
    <phoneticPr fontId="1" type="noConversion"/>
  </si>
  <si>
    <t>Eqn 30 P (kbar)</t>
    <phoneticPr fontId="1" type="noConversion"/>
  </si>
  <si>
    <r>
      <rPr>
        <b/>
        <sz val="11"/>
        <color theme="1"/>
        <rFont val="Arial"/>
        <family val="2"/>
      </rPr>
      <t>Table S8</t>
    </r>
    <r>
      <rPr>
        <sz val="11"/>
        <color theme="1"/>
        <rFont val="Arial"/>
        <family val="2"/>
      </rPr>
      <t xml:space="preserve">. Major (wt.%) and trace elements (ppm) of the Tuoyun 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宋体"/>
        <family val="3"/>
        <charset val="134"/>
      </rPr>
      <t>Ⅱ</t>
    </r>
    <r>
      <rPr>
        <sz val="11"/>
        <color theme="1"/>
        <rFont val="Arial"/>
        <family val="2"/>
      </rPr>
      <t xml:space="preserve"> and camptonite</t>
    </r>
    <phoneticPr fontId="1" type="noConversion"/>
  </si>
  <si>
    <r>
      <rPr>
        <b/>
        <sz val="11"/>
        <color theme="1"/>
        <rFont val="Arial"/>
        <family val="2"/>
      </rPr>
      <t>Table S9</t>
    </r>
    <r>
      <rPr>
        <sz val="11"/>
        <color theme="1"/>
        <rFont val="Arial"/>
        <family val="2"/>
      </rPr>
      <t xml:space="preserve">. Sr-Nd isotopic compositions of the Tuoyun monchiquite </t>
    </r>
    <r>
      <rPr>
        <sz val="11"/>
        <color theme="1"/>
        <rFont val="宋体"/>
        <family val="2"/>
      </rPr>
      <t>Ⅰ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宋体"/>
        <family val="2"/>
      </rPr>
      <t>Ⅱ</t>
    </r>
    <r>
      <rPr>
        <sz val="11"/>
        <color theme="1"/>
        <rFont val="Arial"/>
        <family val="2"/>
      </rPr>
      <t xml:space="preserve"> and camptonite</t>
    </r>
    <phoneticPr fontId="1" type="noConversion"/>
  </si>
  <si>
    <r>
      <rPr>
        <b/>
        <sz val="11"/>
        <color theme="1"/>
        <rFont val="Arial"/>
        <family val="2"/>
      </rPr>
      <t>Table S10</t>
    </r>
    <r>
      <rPr>
        <sz val="11"/>
        <color theme="1"/>
        <rFont val="Arial"/>
        <family val="2"/>
      </rPr>
      <t xml:space="preserve">. Olivine SIMS in situ oxygen isotopic compositions (‰) of the monchiquite </t>
    </r>
    <r>
      <rPr>
        <sz val="11"/>
        <color theme="1"/>
        <rFont val="宋体"/>
        <family val="3"/>
        <charset val="134"/>
      </rPr>
      <t>Ⅰ</t>
    </r>
    <phoneticPr fontId="1" type="noConversion"/>
  </si>
  <si>
    <r>
      <rPr>
        <b/>
        <sz val="11"/>
        <color theme="1"/>
        <rFont val="Arial"/>
        <family val="2"/>
      </rPr>
      <t>Table S3</t>
    </r>
    <r>
      <rPr>
        <sz val="11"/>
        <color theme="1"/>
        <rFont val="Arial"/>
        <family val="2"/>
      </rPr>
      <t xml:space="preserve">. Olivine major elemental compositions (wt.%) analyzed by EMPA in the Tuoyun 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Times New Roman"/>
        <family val="1"/>
      </rPr>
      <t/>
    </r>
    <phoneticPr fontId="1" type="noConversion"/>
  </si>
  <si>
    <r>
      <rPr>
        <b/>
        <sz val="11"/>
        <color theme="1"/>
        <rFont val="Arial"/>
        <family val="2"/>
      </rPr>
      <t>Table S4</t>
    </r>
    <r>
      <rPr>
        <sz val="11"/>
        <color theme="1"/>
        <rFont val="Arial"/>
        <family val="2"/>
      </rPr>
      <t xml:space="preserve">. Clinopyroxene major elemental compositions (wt.%) analyzed by EMPA in the Tuoyun 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Arial"/>
        <family val="2"/>
      </rPr>
      <t xml:space="preserve">, </t>
    </r>
    <r>
      <rPr>
        <sz val="11"/>
        <color theme="1"/>
        <rFont val="宋体"/>
        <family val="3"/>
        <charset val="134"/>
      </rPr>
      <t>Ⅱ</t>
    </r>
    <r>
      <rPr>
        <sz val="11"/>
        <color theme="1"/>
        <rFont val="Arial"/>
        <family val="2"/>
      </rPr>
      <t xml:space="preserve"> and camptonite</t>
    </r>
    <phoneticPr fontId="1" type="noConversion"/>
  </si>
  <si>
    <r>
      <rPr>
        <b/>
        <sz val="11"/>
        <color theme="1"/>
        <rFont val="Arial"/>
        <family val="2"/>
      </rPr>
      <t>Table S5</t>
    </r>
    <r>
      <rPr>
        <sz val="11"/>
        <color theme="1"/>
        <rFont val="Arial"/>
        <family val="2"/>
      </rPr>
      <t xml:space="preserve">. Amphibole major elemental compositions (wt.%) analyzed by EMPA in the Tuoyun 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Arial"/>
        <family val="2"/>
      </rPr>
      <t xml:space="preserve"> and camptonite </t>
    </r>
    <phoneticPr fontId="1" type="noConversion"/>
  </si>
  <si>
    <r>
      <rPr>
        <b/>
        <sz val="11"/>
        <color theme="1"/>
        <rFont val="Times New Roman"/>
        <family val="1"/>
      </rPr>
      <t>Table S1</t>
    </r>
    <r>
      <rPr>
        <sz val="11"/>
        <color theme="1"/>
        <rFont val="Times New Roman"/>
        <family val="1"/>
      </rPr>
      <t xml:space="preserve">. The sample locality of the Tuoyun monchiquite </t>
    </r>
    <r>
      <rPr>
        <sz val="11"/>
        <color theme="1"/>
        <rFont val="宋体"/>
        <family val="2"/>
      </rPr>
      <t>Ⅰ</t>
    </r>
    <r>
      <rPr>
        <sz val="11"/>
        <color theme="1"/>
        <rFont val="Times New Roman"/>
        <family val="1"/>
      </rPr>
      <t xml:space="preserve">, </t>
    </r>
    <r>
      <rPr>
        <sz val="11"/>
        <color theme="1"/>
        <rFont val="宋体"/>
        <family val="2"/>
      </rPr>
      <t>Ⅱ</t>
    </r>
    <r>
      <rPr>
        <sz val="11"/>
        <color theme="1"/>
        <rFont val="Times New Roman"/>
        <family val="1"/>
      </rPr>
      <t xml:space="preserve"> and camptonite studied in the present study</t>
    </r>
    <phoneticPr fontId="1" type="noConversion"/>
  </si>
  <si>
    <r>
      <rPr>
        <b/>
        <sz val="11"/>
        <color theme="1"/>
        <rFont val="Times New Roman"/>
        <family val="1"/>
      </rPr>
      <t>Table S7</t>
    </r>
    <r>
      <rPr>
        <sz val="11"/>
        <color theme="1"/>
        <rFont val="Times New Roman"/>
        <family val="1"/>
      </rPr>
      <t>. The major (wt.%) and trace elements (ppm) of standards of AGV-2 and GSR-3</t>
    </r>
    <phoneticPr fontId="1" type="noConversion"/>
  </si>
  <si>
    <t>N.A.</t>
    <phoneticPr fontId="1" type="noConversion"/>
  </si>
  <si>
    <t>Zr</t>
  </si>
  <si>
    <t>Nb</t>
  </si>
  <si>
    <t>Cs</t>
  </si>
  <si>
    <t>GSR3-01.D</t>
    <phoneticPr fontId="1" type="noConversion"/>
  </si>
  <si>
    <t>GSR3-02.D</t>
  </si>
  <si>
    <t>GSR3-03.D</t>
  </si>
  <si>
    <t>GSR3-04.D</t>
  </si>
  <si>
    <t>GSR3-05.D</t>
  </si>
  <si>
    <t>GSR3-06.D</t>
  </si>
  <si>
    <t>GSR3-07.D</t>
  </si>
  <si>
    <t>GSR3-08.D</t>
  </si>
  <si>
    <t>AGV-2-01.D</t>
    <phoneticPr fontId="1" type="noConversion"/>
  </si>
  <si>
    <t>AGV-2-02.D</t>
  </si>
  <si>
    <t>AGV-2-03.D</t>
  </si>
  <si>
    <t>AGV-2-04.D</t>
  </si>
  <si>
    <t>AGV-2-05.D</t>
  </si>
  <si>
    <t>GSR-3.2</t>
    <phoneticPr fontId="1" type="noConversion"/>
  </si>
  <si>
    <t>GSR-3.1</t>
    <phoneticPr fontId="1" type="noConversion"/>
  </si>
  <si>
    <t>GSR-3.3</t>
  </si>
  <si>
    <t>GSR-3.4</t>
  </si>
  <si>
    <t>GSR-3.5</t>
  </si>
  <si>
    <t>GSR-3.6</t>
  </si>
  <si>
    <t>GSR-3.7</t>
  </si>
  <si>
    <t>GSR-3.8</t>
  </si>
  <si>
    <t>GSR-3.9</t>
  </si>
  <si>
    <t>AGV-2.1</t>
    <phoneticPr fontId="1" type="noConversion"/>
  </si>
  <si>
    <t>AGV-2.2</t>
  </si>
  <si>
    <t>AGV-2.3</t>
  </si>
  <si>
    <t>AGV-2.4</t>
  </si>
  <si>
    <t>AGV-2.5</t>
  </si>
  <si>
    <t>AGV-2.6</t>
  </si>
  <si>
    <t>AGV-2.7</t>
  </si>
  <si>
    <t>AGV-2.8</t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</si>
  <si>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</si>
  <si>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</si>
  <si>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</si>
  <si>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TFe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</si>
  <si>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</si>
  <si>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</si>
  <si>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" type="noConversion"/>
  </si>
  <si>
    <t>Standards</t>
    <phoneticPr fontId="1" type="noConversion"/>
  </si>
  <si>
    <t>Standards</t>
    <phoneticPr fontId="1" type="noConversion"/>
  </si>
  <si>
    <t>Standards</t>
    <phoneticPr fontId="1" type="noConversion"/>
  </si>
  <si>
    <t>Olivine</t>
    <phoneticPr fontId="1" type="noConversion"/>
  </si>
  <si>
    <t>Amphibole</t>
    <phoneticPr fontId="1" type="noConversion"/>
  </si>
  <si>
    <t>Clinopyroxene</t>
    <phoneticPr fontId="1" type="noConversion"/>
  </si>
  <si>
    <r>
      <rPr>
        <b/>
        <sz val="11"/>
        <color theme="1"/>
        <rFont val="Times New Roman"/>
        <family val="1"/>
      </rPr>
      <t>Table S2</t>
    </r>
    <r>
      <rPr>
        <sz val="11"/>
        <color theme="1"/>
        <rFont val="Times New Roman"/>
        <family val="1"/>
      </rPr>
      <t>. The results of standards used during the analysis of olivine, clinopyroxene and amphibole by EMPA</t>
    </r>
    <phoneticPr fontId="1" type="noConversion"/>
  </si>
  <si>
    <t xml:space="preserve"> CaO</t>
    <phoneticPr fontId="1" type="noConversion"/>
  </si>
  <si>
    <t xml:space="preserve"> MgO</t>
    <phoneticPr fontId="1" type="noConversion"/>
  </si>
  <si>
    <t xml:space="preserve"> SiO2</t>
    <phoneticPr fontId="1" type="noConversion"/>
  </si>
  <si>
    <t xml:space="preserve"> MnO</t>
    <phoneticPr fontId="1" type="noConversion"/>
  </si>
  <si>
    <t xml:space="preserve"> FeO</t>
    <phoneticPr fontId="1" type="noConversion"/>
  </si>
  <si>
    <t xml:space="preserve"> NiO </t>
    <phoneticPr fontId="1" type="noConversion"/>
  </si>
  <si>
    <t xml:space="preserve"> Total</t>
    <phoneticPr fontId="1" type="noConversion"/>
  </si>
  <si>
    <t>F</t>
    <phoneticPr fontId="1" type="noConversion"/>
  </si>
  <si>
    <t>Cl</t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</si>
  <si>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</si>
  <si>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 xml:space="preserve"> 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</si>
  <si>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 xml:space="preserve"> 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" type="noConversion"/>
  </si>
  <si>
    <r>
      <t xml:space="preserve"> 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</si>
  <si>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 xml:space="preserve"> 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</si>
  <si>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 xml:space="preserve"> 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</si>
  <si>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rPr>
        <b/>
        <sz val="11"/>
        <color theme="1"/>
        <rFont val="Arial"/>
        <family val="2"/>
      </rPr>
      <t>Table S6</t>
    </r>
    <r>
      <rPr>
        <sz val="11"/>
        <color theme="1"/>
        <rFont val="Arial"/>
        <family val="2"/>
      </rPr>
      <t xml:space="preserve">. The water contents in the clinopyroxene megacrysts (ppm) and the corresponding melt (wt.%) of the monchiquite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Arial"/>
        <family val="2"/>
      </rPr>
      <t xml:space="preserve"> based on FTIR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</si>
</sst>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"/>
    <numFmt numFmtId="178" formatCode="0.00000"/>
  </numFmts>
  <fonts count="2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sz val="10"/>
      <name val="微软雅黑"/>
      <family val="2"/>
      <charset val="134"/>
    </font>
    <font>
      <i/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宋体"/>
      <family val="3"/>
      <charset val="134"/>
    </font>
    <font>
      <b/>
      <sz val="11"/>
      <color theme="1"/>
      <name val="Arial"/>
      <family val="2"/>
    </font>
    <font>
      <sz val="11"/>
      <color theme="1"/>
      <name val="宋体"/>
      <family val="2"/>
    </font>
    <font>
      <vertAlign val="superscript"/>
      <sz val="11"/>
      <color theme="1"/>
      <name val="Arial"/>
      <family val="2"/>
    </font>
    <font>
      <vertAlign val="subscript"/>
      <sz val="11"/>
      <name val="Arial"/>
      <family val="2"/>
    </font>
    <font>
      <sz val="11"/>
      <name val="宋体"/>
      <family val="3"/>
      <charset val="134"/>
    </font>
    <font>
      <vertAlign val="subscript"/>
      <sz val="11"/>
      <color theme="1"/>
      <name val="Arial"/>
      <family val="2"/>
    </font>
    <font>
      <i/>
      <sz val="1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5" fillId="0" borderId="3" xfId="0" applyFont="1" applyBorder="1"/>
    <xf numFmtId="0" fontId="6" fillId="0" borderId="3" xfId="0" applyFont="1" applyBorder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/>
    <xf numFmtId="0" fontId="8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center"/>
    </xf>
    <xf numFmtId="2" fontId="6" fillId="0" borderId="3" xfId="0" applyNumberFormat="1" applyFont="1" applyBorder="1"/>
    <xf numFmtId="2" fontId="5" fillId="0" borderId="2" xfId="0" applyNumberFormat="1" applyFont="1" applyBorder="1" applyAlignment="1">
      <alignment horizontal="center"/>
    </xf>
    <xf numFmtId="2" fontId="6" fillId="0" borderId="2" xfId="0" applyNumberFormat="1" applyFont="1" applyBorder="1"/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2" fontId="6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177" fontId="6" fillId="0" borderId="0" xfId="0" applyNumberFormat="1" applyFont="1"/>
    <xf numFmtId="177" fontId="5" fillId="0" borderId="1" xfId="0" applyNumberFormat="1" applyFont="1" applyBorder="1" applyAlignment="1">
      <alignment horizontal="center"/>
    </xf>
    <xf numFmtId="177" fontId="6" fillId="0" borderId="1" xfId="0" applyNumberFormat="1" applyFont="1" applyBorder="1" applyAlignment="1">
      <alignment horizontal="center"/>
    </xf>
    <xf numFmtId="177" fontId="6" fillId="0" borderId="1" xfId="0" applyNumberFormat="1" applyFont="1" applyBorder="1"/>
    <xf numFmtId="0" fontId="9" fillId="0" borderId="0" xfId="0" applyFont="1"/>
    <xf numFmtId="0" fontId="6" fillId="0" borderId="2" xfId="0" applyFont="1" applyBorder="1"/>
    <xf numFmtId="0" fontId="5" fillId="0" borderId="2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2" fontId="6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9" fillId="0" borderId="0" xfId="0" applyFont="1" applyAlignment="1">
      <alignment horizontal="center"/>
    </xf>
    <xf numFmtId="177" fontId="9" fillId="0" borderId="0" xfId="0" applyNumberFormat="1" applyFont="1" applyAlignment="1">
      <alignment horizontal="center"/>
    </xf>
    <xf numFmtId="178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/>
    <xf numFmtId="0" fontId="9" fillId="0" borderId="1" xfId="0" applyFont="1" applyBorder="1" applyAlignment="1">
      <alignment horizontal="center"/>
    </xf>
    <xf numFmtId="177" fontId="9" fillId="0" borderId="1" xfId="0" applyNumberFormat="1" applyFont="1" applyBorder="1" applyAlignment="1">
      <alignment horizontal="center"/>
    </xf>
    <xf numFmtId="178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2" fontId="9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177" fontId="6" fillId="0" borderId="7" xfId="0" applyNumberFormat="1" applyFont="1" applyBorder="1" applyAlignment="1">
      <alignment horizontal="center"/>
    </xf>
    <xf numFmtId="177" fontId="6" fillId="0" borderId="11" xfId="0" applyNumberFormat="1" applyFont="1" applyBorder="1" applyAlignment="1">
      <alignment horizontal="center"/>
    </xf>
    <xf numFmtId="177" fontId="6" fillId="0" borderId="6" xfId="0" applyNumberFormat="1" applyFont="1" applyBorder="1" applyAlignment="1">
      <alignment horizontal="center"/>
    </xf>
    <xf numFmtId="177" fontId="6" fillId="0" borderId="10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77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177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/>
    </xf>
    <xf numFmtId="177" fontId="6" fillId="0" borderId="5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3" fillId="0" borderId="0" xfId="0" applyFont="1"/>
    <xf numFmtId="0" fontId="5" fillId="0" borderId="5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2" fontId="10" fillId="0" borderId="7" xfId="0" applyNumberFormat="1" applyFont="1" applyBorder="1" applyAlignment="1">
      <alignment horizontal="center"/>
    </xf>
    <xf numFmtId="0" fontId="6" fillId="0" borderId="5" xfId="0" applyFont="1" applyBorder="1"/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2" xfId="0" applyFont="1" applyBorder="1"/>
    <xf numFmtId="2" fontId="3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workbookViewId="0">
      <selection activeCell="A11" sqref="A11"/>
    </sheetView>
  </sheetViews>
  <sheetFormatPr defaultColWidth="8.75" defaultRowHeight="15" x14ac:dyDescent="0.25"/>
  <cols>
    <col min="1" max="3" width="19.875" style="94" customWidth="1"/>
    <col min="4" max="4" width="17.5" style="94" customWidth="1"/>
    <col min="5" max="16384" width="8.75" style="94"/>
  </cols>
  <sheetData>
    <row r="1" spans="1:4" x14ac:dyDescent="0.25">
      <c r="A1" s="94" t="s">
        <v>634</v>
      </c>
    </row>
    <row r="2" spans="1:4" x14ac:dyDescent="0.25">
      <c r="A2" s="107" t="s">
        <v>536</v>
      </c>
      <c r="B2" s="107" t="s">
        <v>535</v>
      </c>
      <c r="C2" s="107" t="s">
        <v>615</v>
      </c>
      <c r="D2" s="107" t="s">
        <v>616</v>
      </c>
    </row>
    <row r="3" spans="1:4" x14ac:dyDescent="0.25">
      <c r="A3" s="94" t="s">
        <v>557</v>
      </c>
      <c r="B3" s="94" t="s">
        <v>558</v>
      </c>
      <c r="C3" s="94" t="s">
        <v>618</v>
      </c>
      <c r="D3" s="94" t="s">
        <v>614</v>
      </c>
    </row>
    <row r="4" spans="1:4" x14ac:dyDescent="0.25">
      <c r="B4" s="94" t="s">
        <v>559</v>
      </c>
      <c r="C4" s="94" t="s">
        <v>618</v>
      </c>
      <c r="D4" s="94" t="s">
        <v>614</v>
      </c>
    </row>
    <row r="5" spans="1:4" x14ac:dyDescent="0.25">
      <c r="B5" s="94" t="s">
        <v>560</v>
      </c>
      <c r="C5" s="94" t="s">
        <v>618</v>
      </c>
      <c r="D5" s="94" t="s">
        <v>614</v>
      </c>
    </row>
    <row r="6" spans="1:4" x14ac:dyDescent="0.25">
      <c r="B6" s="94" t="s">
        <v>561</v>
      </c>
      <c r="C6" s="94" t="s">
        <v>620</v>
      </c>
      <c r="D6" s="94" t="s">
        <v>619</v>
      </c>
    </row>
    <row r="7" spans="1:4" x14ac:dyDescent="0.25">
      <c r="B7" s="94" t="s">
        <v>378</v>
      </c>
      <c r="C7" s="94" t="s">
        <v>620</v>
      </c>
      <c r="D7" s="94" t="s">
        <v>619</v>
      </c>
    </row>
    <row r="8" spans="1:4" x14ac:dyDescent="0.25">
      <c r="B8" s="94" t="s">
        <v>565</v>
      </c>
      <c r="C8" s="94" t="s">
        <v>620</v>
      </c>
      <c r="D8" s="94" t="s">
        <v>619</v>
      </c>
    </row>
    <row r="9" spans="1:4" x14ac:dyDescent="0.25">
      <c r="B9" s="94" t="s">
        <v>563</v>
      </c>
      <c r="C9" s="94" t="s">
        <v>624</v>
      </c>
      <c r="D9" s="94" t="s">
        <v>623</v>
      </c>
    </row>
    <row r="10" spans="1:4" x14ac:dyDescent="0.25">
      <c r="B10" s="94" t="s">
        <v>564</v>
      </c>
      <c r="C10" s="94" t="s">
        <v>624</v>
      </c>
      <c r="D10" s="94" t="s">
        <v>623</v>
      </c>
    </row>
    <row r="11" spans="1:4" x14ac:dyDescent="0.25">
      <c r="B11" s="94" t="s">
        <v>562</v>
      </c>
      <c r="C11" s="94" t="s">
        <v>624</v>
      </c>
      <c r="D11" s="94" t="s">
        <v>623</v>
      </c>
    </row>
    <row r="12" spans="1:4" x14ac:dyDescent="0.25">
      <c r="B12" s="94" t="s">
        <v>566</v>
      </c>
      <c r="C12" s="94" t="s">
        <v>620</v>
      </c>
      <c r="D12" s="94" t="s">
        <v>619</v>
      </c>
    </row>
    <row r="13" spans="1:4" x14ac:dyDescent="0.25">
      <c r="B13" s="94" t="s">
        <v>567</v>
      </c>
      <c r="C13" s="94" t="s">
        <v>620</v>
      </c>
      <c r="D13" s="94" t="s">
        <v>619</v>
      </c>
    </row>
    <row r="14" spans="1:4" x14ac:dyDescent="0.25">
      <c r="B14" s="94" t="s">
        <v>568</v>
      </c>
      <c r="C14" s="94" t="s">
        <v>620</v>
      </c>
      <c r="D14" s="94" t="s">
        <v>619</v>
      </c>
    </row>
    <row r="15" spans="1:4" x14ac:dyDescent="0.25">
      <c r="B15" s="94" t="s">
        <v>571</v>
      </c>
      <c r="C15" s="94" t="s">
        <v>626</v>
      </c>
      <c r="D15" s="94" t="s">
        <v>614</v>
      </c>
    </row>
    <row r="16" spans="1:4" x14ac:dyDescent="0.25">
      <c r="B16" s="94" t="s">
        <v>569</v>
      </c>
      <c r="C16" s="94" t="s">
        <v>625</v>
      </c>
      <c r="D16" s="94" t="s">
        <v>613</v>
      </c>
    </row>
    <row r="17" spans="1:4" x14ac:dyDescent="0.25">
      <c r="B17" s="94" t="s">
        <v>572</v>
      </c>
      <c r="C17" s="94" t="s">
        <v>625</v>
      </c>
      <c r="D17" s="94" t="s">
        <v>613</v>
      </c>
    </row>
    <row r="18" spans="1:4" x14ac:dyDescent="0.25">
      <c r="B18" s="94" t="s">
        <v>573</v>
      </c>
      <c r="C18" s="94" t="s">
        <v>625</v>
      </c>
      <c r="D18" s="94" t="s">
        <v>613</v>
      </c>
    </row>
    <row r="19" spans="1:4" x14ac:dyDescent="0.25">
      <c r="B19" s="94" t="s">
        <v>570</v>
      </c>
      <c r="C19" s="94" t="s">
        <v>625</v>
      </c>
      <c r="D19" s="94" t="s">
        <v>613</v>
      </c>
    </row>
    <row r="20" spans="1:4" x14ac:dyDescent="0.25">
      <c r="B20" s="94" t="s">
        <v>574</v>
      </c>
      <c r="C20" s="94" t="s">
        <v>625</v>
      </c>
      <c r="D20" s="94" t="s">
        <v>613</v>
      </c>
    </row>
    <row r="21" spans="1:4" x14ac:dyDescent="0.25">
      <c r="B21" s="94" t="s">
        <v>575</v>
      </c>
      <c r="C21" s="94" t="s">
        <v>625</v>
      </c>
      <c r="D21" s="94" t="s">
        <v>613</v>
      </c>
    </row>
    <row r="22" spans="1:4" x14ac:dyDescent="0.25">
      <c r="B22" s="94" t="s">
        <v>578</v>
      </c>
      <c r="C22" s="94" t="s">
        <v>625</v>
      </c>
      <c r="D22" s="94" t="s">
        <v>613</v>
      </c>
    </row>
    <row r="23" spans="1:4" x14ac:dyDescent="0.25">
      <c r="B23" s="94" t="s">
        <v>576</v>
      </c>
      <c r="C23" s="94" t="s">
        <v>625</v>
      </c>
      <c r="D23" s="94" t="s">
        <v>613</v>
      </c>
    </row>
    <row r="24" spans="1:4" x14ac:dyDescent="0.25">
      <c r="B24" s="94" t="s">
        <v>577</v>
      </c>
      <c r="C24" s="94" t="s">
        <v>625</v>
      </c>
      <c r="D24" s="94" t="s">
        <v>613</v>
      </c>
    </row>
    <row r="25" spans="1:4" x14ac:dyDescent="0.25">
      <c r="B25" s="94" t="s">
        <v>579</v>
      </c>
      <c r="C25" s="94" t="s">
        <v>625</v>
      </c>
      <c r="D25" s="94" t="s">
        <v>613</v>
      </c>
    </row>
    <row r="26" spans="1:4" x14ac:dyDescent="0.25">
      <c r="B26" s="94" t="s">
        <v>580</v>
      </c>
      <c r="C26" s="94" t="s">
        <v>625</v>
      </c>
      <c r="D26" s="94" t="s">
        <v>613</v>
      </c>
    </row>
    <row r="27" spans="1:4" x14ac:dyDescent="0.25">
      <c r="B27" s="94" t="s">
        <v>581</v>
      </c>
      <c r="C27" s="94" t="s">
        <v>625</v>
      </c>
      <c r="D27" s="94" t="s">
        <v>613</v>
      </c>
    </row>
    <row r="28" spans="1:4" x14ac:dyDescent="0.25">
      <c r="B28" s="94" t="s">
        <v>582</v>
      </c>
      <c r="C28" s="94" t="s">
        <v>625</v>
      </c>
      <c r="D28" s="94" t="s">
        <v>613</v>
      </c>
    </row>
    <row r="29" spans="1:4" x14ac:dyDescent="0.25">
      <c r="B29" s="94" t="s">
        <v>583</v>
      </c>
      <c r="C29" s="94" t="s">
        <v>625</v>
      </c>
      <c r="D29" s="94" t="s">
        <v>613</v>
      </c>
    </row>
    <row r="30" spans="1:4" x14ac:dyDescent="0.25">
      <c r="B30" s="94" t="s">
        <v>584</v>
      </c>
      <c r="C30" s="94" t="s">
        <v>625</v>
      </c>
      <c r="D30" s="94" t="s">
        <v>613</v>
      </c>
    </row>
    <row r="31" spans="1:4" x14ac:dyDescent="0.25">
      <c r="B31" s="94" t="s">
        <v>585</v>
      </c>
      <c r="C31" s="94" t="s">
        <v>625</v>
      </c>
      <c r="D31" s="94" t="s">
        <v>613</v>
      </c>
    </row>
    <row r="32" spans="1:4" x14ac:dyDescent="0.25">
      <c r="A32" s="106"/>
      <c r="B32" s="106" t="s">
        <v>586</v>
      </c>
      <c r="C32" s="106" t="s">
        <v>625</v>
      </c>
      <c r="D32" s="94" t="s">
        <v>613</v>
      </c>
    </row>
    <row r="33" spans="1:4" x14ac:dyDescent="0.25">
      <c r="A33" s="94" t="s">
        <v>611</v>
      </c>
      <c r="B33" s="94" t="s">
        <v>588</v>
      </c>
      <c r="C33" s="94" t="s">
        <v>617</v>
      </c>
      <c r="D33" s="108" t="s">
        <v>613</v>
      </c>
    </row>
    <row r="34" spans="1:4" x14ac:dyDescent="0.25">
      <c r="B34" s="94" t="s">
        <v>587</v>
      </c>
      <c r="C34" s="94" t="s">
        <v>620</v>
      </c>
      <c r="D34" s="94" t="s">
        <v>619</v>
      </c>
    </row>
    <row r="35" spans="1:4" x14ac:dyDescent="0.25">
      <c r="B35" s="94" t="s">
        <v>589</v>
      </c>
      <c r="C35" s="94" t="s">
        <v>620</v>
      </c>
      <c r="D35" s="94" t="s">
        <v>619</v>
      </c>
    </row>
    <row r="36" spans="1:4" x14ac:dyDescent="0.25">
      <c r="B36" s="94" t="s">
        <v>590</v>
      </c>
      <c r="C36" s="94" t="s">
        <v>620</v>
      </c>
      <c r="D36" s="94" t="s">
        <v>619</v>
      </c>
    </row>
    <row r="37" spans="1:4" x14ac:dyDescent="0.25">
      <c r="B37" s="94" t="s">
        <v>591</v>
      </c>
      <c r="C37" s="94" t="s">
        <v>620</v>
      </c>
      <c r="D37" s="94" t="s">
        <v>619</v>
      </c>
    </row>
    <row r="38" spans="1:4" x14ac:dyDescent="0.25">
      <c r="B38" s="94" t="s">
        <v>565</v>
      </c>
      <c r="C38" s="94" t="s">
        <v>620</v>
      </c>
      <c r="D38" s="94" t="s">
        <v>619</v>
      </c>
    </row>
    <row r="39" spans="1:4" x14ac:dyDescent="0.25">
      <c r="B39" s="94" t="s">
        <v>592</v>
      </c>
      <c r="C39" s="94" t="s">
        <v>620</v>
      </c>
      <c r="D39" s="94" t="s">
        <v>619</v>
      </c>
    </row>
    <row r="40" spans="1:4" x14ac:dyDescent="0.25">
      <c r="A40" s="106"/>
      <c r="B40" s="106" t="s">
        <v>593</v>
      </c>
      <c r="C40" s="106" t="s">
        <v>620</v>
      </c>
      <c r="D40" s="106" t="s">
        <v>619</v>
      </c>
    </row>
    <row r="41" spans="1:4" x14ac:dyDescent="0.25">
      <c r="A41" s="94" t="s">
        <v>594</v>
      </c>
      <c r="B41" s="94" t="s">
        <v>598</v>
      </c>
      <c r="C41" s="94" t="s">
        <v>620</v>
      </c>
      <c r="D41" s="94" t="s">
        <v>619</v>
      </c>
    </row>
    <row r="42" spans="1:4" x14ac:dyDescent="0.25">
      <c r="B42" s="94" t="s">
        <v>596</v>
      </c>
      <c r="C42" s="94" t="s">
        <v>622</v>
      </c>
      <c r="D42" s="94" t="s">
        <v>621</v>
      </c>
    </row>
    <row r="43" spans="1:4" x14ac:dyDescent="0.25">
      <c r="B43" s="94" t="s">
        <v>595</v>
      </c>
      <c r="C43" s="94" t="s">
        <v>622</v>
      </c>
      <c r="D43" s="94" t="s">
        <v>621</v>
      </c>
    </row>
    <row r="44" spans="1:4" x14ac:dyDescent="0.25">
      <c r="B44" s="94" t="s">
        <v>597</v>
      </c>
      <c r="C44" s="94" t="s">
        <v>622</v>
      </c>
      <c r="D44" s="94" t="s">
        <v>621</v>
      </c>
    </row>
    <row r="45" spans="1:4" x14ac:dyDescent="0.25">
      <c r="B45" s="94" t="s">
        <v>374</v>
      </c>
      <c r="C45" s="94" t="s">
        <v>622</v>
      </c>
      <c r="D45" s="94" t="s">
        <v>621</v>
      </c>
    </row>
    <row r="46" spans="1:4" x14ac:dyDescent="0.25">
      <c r="B46" s="94" t="s">
        <v>601</v>
      </c>
      <c r="C46" s="94" t="s">
        <v>625</v>
      </c>
      <c r="D46" s="94" t="s">
        <v>613</v>
      </c>
    </row>
    <row r="47" spans="1:4" x14ac:dyDescent="0.25">
      <c r="B47" s="94" t="s">
        <v>600</v>
      </c>
      <c r="C47" s="94" t="s">
        <v>625</v>
      </c>
      <c r="D47" s="94" t="s">
        <v>613</v>
      </c>
    </row>
    <row r="48" spans="1:4" x14ac:dyDescent="0.25">
      <c r="B48" s="94" t="s">
        <v>602</v>
      </c>
      <c r="C48" s="94" t="s">
        <v>625</v>
      </c>
      <c r="D48" s="94" t="s">
        <v>613</v>
      </c>
    </row>
    <row r="49" spans="1:4" x14ac:dyDescent="0.25">
      <c r="B49" s="94" t="s">
        <v>599</v>
      </c>
      <c r="C49" s="94" t="s">
        <v>625</v>
      </c>
      <c r="D49" s="94" t="s">
        <v>613</v>
      </c>
    </row>
    <row r="50" spans="1:4" x14ac:dyDescent="0.25">
      <c r="B50" s="94" t="s">
        <v>603</v>
      </c>
      <c r="C50" s="94" t="s">
        <v>625</v>
      </c>
      <c r="D50" s="94" t="s">
        <v>613</v>
      </c>
    </row>
    <row r="51" spans="1:4" x14ac:dyDescent="0.25">
      <c r="B51" s="94" t="s">
        <v>605</v>
      </c>
      <c r="C51" s="94" t="s">
        <v>625</v>
      </c>
      <c r="D51" s="94" t="s">
        <v>613</v>
      </c>
    </row>
    <row r="52" spans="1:4" x14ac:dyDescent="0.25">
      <c r="B52" s="94" t="s">
        <v>606</v>
      </c>
      <c r="C52" s="94" t="s">
        <v>625</v>
      </c>
      <c r="D52" s="94" t="s">
        <v>613</v>
      </c>
    </row>
    <row r="53" spans="1:4" x14ac:dyDescent="0.25">
      <c r="B53" s="94" t="s">
        <v>604</v>
      </c>
      <c r="C53" s="94" t="s">
        <v>625</v>
      </c>
      <c r="D53" s="94" t="s">
        <v>613</v>
      </c>
    </row>
    <row r="54" spans="1:4" x14ac:dyDescent="0.25">
      <c r="B54" s="94" t="s">
        <v>607</v>
      </c>
      <c r="C54" s="94" t="s">
        <v>625</v>
      </c>
      <c r="D54" s="94" t="s">
        <v>613</v>
      </c>
    </row>
    <row r="55" spans="1:4" x14ac:dyDescent="0.25">
      <c r="B55" s="94" t="s">
        <v>608</v>
      </c>
      <c r="C55" s="94" t="s">
        <v>625</v>
      </c>
      <c r="D55" s="94" t="s">
        <v>613</v>
      </c>
    </row>
    <row r="56" spans="1:4" x14ac:dyDescent="0.25">
      <c r="B56" s="94" t="s">
        <v>609</v>
      </c>
      <c r="C56" s="94" t="s">
        <v>625</v>
      </c>
      <c r="D56" s="94" t="s">
        <v>613</v>
      </c>
    </row>
    <row r="57" spans="1:4" x14ac:dyDescent="0.25">
      <c r="A57" s="106"/>
      <c r="B57" s="106" t="s">
        <v>610</v>
      </c>
      <c r="C57" s="106" t="s">
        <v>625</v>
      </c>
      <c r="D57" s="106" t="s">
        <v>613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4"/>
  <sheetViews>
    <sheetView workbookViewId="0">
      <selection activeCell="G12" sqref="G12"/>
    </sheetView>
  </sheetViews>
  <sheetFormatPr defaultColWidth="8.75" defaultRowHeight="14.25" x14ac:dyDescent="0.2"/>
  <cols>
    <col min="1" max="1" width="14.625" style="27" customWidth="1"/>
    <col min="2" max="2" width="17.125" style="40" customWidth="1"/>
    <col min="3" max="4" width="8.75" style="27"/>
    <col min="5" max="5" width="12.75" style="27" customWidth="1"/>
    <col min="6" max="16384" width="8.75" style="27"/>
  </cols>
  <sheetData>
    <row r="1" spans="1:5" ht="15" x14ac:dyDescent="0.25">
      <c r="A1" s="27" t="s">
        <v>630</v>
      </c>
    </row>
    <row r="2" spans="1:5" ht="16.5" x14ac:dyDescent="0.2">
      <c r="A2" s="38" t="s">
        <v>438</v>
      </c>
      <c r="B2" s="38" t="s">
        <v>523</v>
      </c>
      <c r="C2" s="38" t="s">
        <v>439</v>
      </c>
      <c r="D2" s="38" t="s">
        <v>33</v>
      </c>
      <c r="E2" s="38" t="s">
        <v>482</v>
      </c>
    </row>
    <row r="3" spans="1:5" x14ac:dyDescent="0.2">
      <c r="A3" s="39" t="s">
        <v>471</v>
      </c>
      <c r="B3" s="38"/>
      <c r="C3" s="39"/>
      <c r="D3" s="39"/>
      <c r="E3" s="39"/>
    </row>
    <row r="4" spans="1:5" x14ac:dyDescent="0.2">
      <c r="A4" s="27" t="s">
        <v>440</v>
      </c>
      <c r="B4" s="43">
        <v>4.9498095233823083</v>
      </c>
      <c r="C4" s="43">
        <v>7.3366359999999992E-2</v>
      </c>
      <c r="D4" s="41">
        <v>77.003761560068924</v>
      </c>
      <c r="E4" s="43">
        <v>0.16300000000000001</v>
      </c>
    </row>
    <row r="5" spans="1:5" x14ac:dyDescent="0.2">
      <c r="A5" s="27" t="s">
        <v>441</v>
      </c>
      <c r="B5" s="43">
        <v>5.2604721435614152</v>
      </c>
      <c r="C5" s="43">
        <v>5.5457640000000002E-2</v>
      </c>
      <c r="D5" s="41">
        <v>80.198886805282967</v>
      </c>
      <c r="E5" s="43">
        <v>0.153</v>
      </c>
    </row>
    <row r="6" spans="1:5" x14ac:dyDescent="0.2">
      <c r="A6" s="27" t="s">
        <v>442</v>
      </c>
      <c r="B6" s="43">
        <v>5.2752867096381433</v>
      </c>
      <c r="C6" s="43">
        <v>7.3910900000000002E-2</v>
      </c>
      <c r="D6" s="41">
        <v>78.208313710198112</v>
      </c>
      <c r="E6" s="43">
        <v>5.3999999999999999E-2</v>
      </c>
    </row>
    <row r="7" spans="1:5" x14ac:dyDescent="0.2">
      <c r="A7" s="27" t="s">
        <v>443</v>
      </c>
      <c r="B7" s="43">
        <v>5.3671321210367768</v>
      </c>
      <c r="C7" s="43">
        <v>7.8229300000000002E-2</v>
      </c>
      <c r="D7" s="41">
        <v>78.12355812767764</v>
      </c>
      <c r="E7" s="43">
        <v>7.1999999999999995E-2</v>
      </c>
    </row>
    <row r="8" spans="1:5" x14ac:dyDescent="0.2">
      <c r="A8" s="27" t="s">
        <v>444</v>
      </c>
      <c r="B8" s="43">
        <v>5.4007079077626781</v>
      </c>
      <c r="C8" s="43">
        <v>7.3217619999999997E-2</v>
      </c>
      <c r="D8" s="41">
        <v>77.916956177833441</v>
      </c>
      <c r="E8" s="43">
        <v>5.0999999999999997E-2</v>
      </c>
    </row>
    <row r="9" spans="1:5" x14ac:dyDescent="0.2">
      <c r="A9" s="27" t="s">
        <v>445</v>
      </c>
      <c r="B9" s="43">
        <v>5.2733114468418716</v>
      </c>
      <c r="C9" s="43">
        <v>8.0251060000000013E-2</v>
      </c>
      <c r="D9" s="41">
        <v>80.353014485818719</v>
      </c>
      <c r="E9" s="43">
        <v>0.17899999999999999</v>
      </c>
    </row>
    <row r="10" spans="1:5" x14ac:dyDescent="0.2">
      <c r="A10" s="27" t="s">
        <v>446</v>
      </c>
      <c r="B10" s="43">
        <v>5.1039181485346106</v>
      </c>
      <c r="C10" s="43">
        <v>7.8398200000000001E-2</v>
      </c>
      <c r="D10" s="41">
        <v>78.865920775382477</v>
      </c>
      <c r="E10" s="43">
        <v>0.16800000000000001</v>
      </c>
    </row>
    <row r="11" spans="1:5" x14ac:dyDescent="0.2">
      <c r="A11" s="27" t="s">
        <v>447</v>
      </c>
      <c r="B11" s="43">
        <v>5.3686134295161505</v>
      </c>
      <c r="C11" s="43">
        <v>6.6664979999999999E-2</v>
      </c>
      <c r="D11" s="41">
        <v>77.407286310340623</v>
      </c>
      <c r="E11" s="43">
        <v>0.18099999999999999</v>
      </c>
    </row>
    <row r="12" spans="1:5" x14ac:dyDescent="0.2">
      <c r="A12" s="27" t="s">
        <v>448</v>
      </c>
      <c r="B12" s="43">
        <v>5.0965096234457388</v>
      </c>
      <c r="C12" s="43">
        <v>7.3792720000000006E-2</v>
      </c>
      <c r="D12" s="41">
        <v>78.376640552610667</v>
      </c>
      <c r="E12" s="43">
        <v>6.4000000000000001E-2</v>
      </c>
    </row>
    <row r="13" spans="1:5" x14ac:dyDescent="0.2">
      <c r="A13" s="27" t="s">
        <v>449</v>
      </c>
      <c r="B13" s="43">
        <v>5.1745433320718863</v>
      </c>
      <c r="C13" s="43">
        <v>6.8550959999999994E-2</v>
      </c>
      <c r="D13" s="41">
        <v>78.257280421734905</v>
      </c>
      <c r="E13" s="43">
        <v>6.7000000000000004E-2</v>
      </c>
    </row>
    <row r="14" spans="1:5" x14ac:dyDescent="0.2">
      <c r="A14" s="27" t="s">
        <v>450</v>
      </c>
      <c r="B14" s="43">
        <v>5.0609479389837855</v>
      </c>
      <c r="C14" s="43">
        <v>8.7006800000000009E-2</v>
      </c>
      <c r="D14" s="41">
        <v>79.412830078677516</v>
      </c>
      <c r="E14" s="43">
        <v>0.183</v>
      </c>
    </row>
    <row r="15" spans="1:5" x14ac:dyDescent="0.2">
      <c r="A15" s="27" t="s">
        <v>451</v>
      </c>
      <c r="B15" s="43">
        <v>5.0994730400677284</v>
      </c>
      <c r="C15" s="43">
        <v>7.3054720000000004E-2</v>
      </c>
      <c r="D15" s="41">
        <v>79.265633231203751</v>
      </c>
      <c r="E15" s="43">
        <v>0.16900000000000001</v>
      </c>
    </row>
    <row r="16" spans="1:5" x14ac:dyDescent="0.2">
      <c r="A16" s="27" t="s">
        <v>452</v>
      </c>
      <c r="B16" s="43">
        <v>5.3755261734064099</v>
      </c>
      <c r="C16" s="43">
        <v>6.8109779999999995E-2</v>
      </c>
      <c r="D16" s="41">
        <v>80.485030658222087</v>
      </c>
      <c r="E16" s="43">
        <v>0.18</v>
      </c>
    </row>
    <row r="17" spans="1:5" x14ac:dyDescent="0.2">
      <c r="A17" s="27" t="s">
        <v>453</v>
      </c>
      <c r="B17" s="43">
        <v>5.3705885040751173</v>
      </c>
      <c r="C17" s="43">
        <v>6.5772079999999997E-2</v>
      </c>
      <c r="D17" s="41">
        <v>76.478689097360174</v>
      </c>
      <c r="E17" s="43">
        <v>0.161</v>
      </c>
    </row>
    <row r="18" spans="1:5" x14ac:dyDescent="0.2">
      <c r="A18" s="27" t="s">
        <v>454</v>
      </c>
      <c r="B18" s="43">
        <v>5.0811984976654383</v>
      </c>
      <c r="C18" s="43">
        <v>7.2132080000000001E-2</v>
      </c>
      <c r="D18" s="41">
        <v>79.453820154301368</v>
      </c>
      <c r="E18" s="43">
        <v>0.17599999999999999</v>
      </c>
    </row>
    <row r="19" spans="1:5" x14ac:dyDescent="0.2">
      <c r="A19" s="27" t="s">
        <v>455</v>
      </c>
      <c r="B19" s="43">
        <v>4.8505154252972638</v>
      </c>
      <c r="C19" s="43">
        <v>7.0772660000000001E-2</v>
      </c>
      <c r="D19" s="41">
        <v>77.341749801028797</v>
      </c>
      <c r="E19" s="43">
        <v>0.17299999999999999</v>
      </c>
    </row>
    <row r="20" spans="1:5" x14ac:dyDescent="0.2">
      <c r="A20" s="27" t="s">
        <v>456</v>
      </c>
      <c r="B20" s="43">
        <v>5.3686134295161505</v>
      </c>
      <c r="C20" s="43">
        <v>9.9169519999999997E-2</v>
      </c>
      <c r="D20" s="41">
        <v>89.691272605864853</v>
      </c>
      <c r="E20" s="43">
        <v>6.4000000000000001E-2</v>
      </c>
    </row>
    <row r="21" spans="1:5" x14ac:dyDescent="0.2">
      <c r="A21" s="27" t="s">
        <v>457</v>
      </c>
      <c r="B21" s="43">
        <v>4.8129688193332232</v>
      </c>
      <c r="C21" s="43">
        <v>6.5849760000000007E-2</v>
      </c>
      <c r="D21" s="41">
        <v>73.891193188646156</v>
      </c>
      <c r="E21" s="43">
        <v>0.157</v>
      </c>
    </row>
    <row r="22" spans="1:5" s="105" customFormat="1" x14ac:dyDescent="0.2">
      <c r="A22" s="105" t="s">
        <v>458</v>
      </c>
      <c r="B22" s="18">
        <v>4.9216209476309363</v>
      </c>
      <c r="C22" s="18">
        <v>7.0613000000000009E-2</v>
      </c>
      <c r="D22" s="22">
        <v>76.148282483755509</v>
      </c>
      <c r="E22" s="18">
        <v>0.16</v>
      </c>
    </row>
    <row r="23" spans="1:5" s="105" customFormat="1" x14ac:dyDescent="0.2">
      <c r="A23" s="105" t="s">
        <v>459</v>
      </c>
      <c r="B23" s="18">
        <v>4.9724937655860639</v>
      </c>
      <c r="C23" s="18">
        <v>7.1983339999999993E-2</v>
      </c>
      <c r="D23" s="22">
        <v>75.897195367085629</v>
      </c>
      <c r="E23" s="18">
        <v>0.14799999999999999</v>
      </c>
    </row>
    <row r="24" spans="1:5" x14ac:dyDescent="0.2">
      <c r="A24" s="39" t="s">
        <v>460</v>
      </c>
      <c r="B24" s="50"/>
      <c r="C24" s="50"/>
      <c r="D24" s="50"/>
      <c r="E24" s="50"/>
    </row>
    <row r="25" spans="1:5" s="105" customFormat="1" x14ac:dyDescent="0.2">
      <c r="A25" s="105" t="s">
        <v>461</v>
      </c>
      <c r="B25" s="18">
        <v>5.3661097256857486</v>
      </c>
      <c r="C25" s="18">
        <v>7.0613000000000009E-2</v>
      </c>
      <c r="D25" s="22">
        <v>90.420825006817608</v>
      </c>
      <c r="E25" s="18">
        <v>6.0999999999999999E-2</v>
      </c>
    </row>
    <row r="26" spans="1:5" s="105" customFormat="1" x14ac:dyDescent="0.2">
      <c r="A26" s="105" t="s">
        <v>462</v>
      </c>
      <c r="B26" s="18">
        <v>5.1436658354114888</v>
      </c>
      <c r="C26" s="18">
        <v>7.1983339999999993E-2</v>
      </c>
      <c r="D26" s="22">
        <v>88.572316626886675</v>
      </c>
      <c r="E26" s="18">
        <v>7.0000000000000007E-2</v>
      </c>
    </row>
    <row r="27" spans="1:5" s="105" customFormat="1" x14ac:dyDescent="0.2">
      <c r="A27" s="105" t="s">
        <v>463</v>
      </c>
      <c r="B27" s="18">
        <v>5.3431670822944382</v>
      </c>
      <c r="C27" s="18">
        <v>7.0613000000000009E-2</v>
      </c>
      <c r="D27" s="22">
        <v>89.750916734897444</v>
      </c>
      <c r="E27" s="18">
        <v>6.2E-2</v>
      </c>
    </row>
    <row r="28" spans="1:5" x14ac:dyDescent="0.2">
      <c r="A28" s="27" t="s">
        <v>464</v>
      </c>
      <c r="B28" s="43">
        <v>5.2160271284577266</v>
      </c>
      <c r="C28" s="43">
        <v>8.1100580000000005E-2</v>
      </c>
      <c r="D28" s="41">
        <v>90.037835050428257</v>
      </c>
      <c r="E28" s="43">
        <v>0.06</v>
      </c>
    </row>
    <row r="29" spans="1:5" x14ac:dyDescent="0.2">
      <c r="A29" s="27" t="s">
        <v>465</v>
      </c>
      <c r="B29" s="43">
        <v>5.1207106022038218</v>
      </c>
      <c r="C29" s="43">
        <v>8.0230200000000002E-2</v>
      </c>
      <c r="D29" s="41">
        <v>86.769345627707878</v>
      </c>
      <c r="E29" s="43">
        <v>7.3999999999999996E-2</v>
      </c>
    </row>
    <row r="30" spans="1:5" x14ac:dyDescent="0.2">
      <c r="A30" s="27" t="s">
        <v>466</v>
      </c>
      <c r="B30" s="43">
        <v>5.1375027738912671</v>
      </c>
      <c r="C30" s="43">
        <v>7.0613000000000009E-2</v>
      </c>
      <c r="D30" s="41">
        <v>88.332059103829025</v>
      </c>
      <c r="E30" s="43">
        <v>0.06</v>
      </c>
    </row>
    <row r="31" spans="1:5" x14ac:dyDescent="0.2">
      <c r="A31" s="27" t="s">
        <v>467</v>
      </c>
      <c r="B31" s="43">
        <v>5.1315761572584719</v>
      </c>
      <c r="C31" s="43">
        <v>7.1983339999999993E-2</v>
      </c>
      <c r="D31" s="41">
        <v>88.876947146543259</v>
      </c>
      <c r="E31" s="43">
        <v>8.1000000000000003E-2</v>
      </c>
    </row>
    <row r="32" spans="1:5" x14ac:dyDescent="0.2">
      <c r="A32" s="27" t="s">
        <v>468</v>
      </c>
      <c r="B32" s="43">
        <v>5.3202228842290769</v>
      </c>
      <c r="C32" s="43">
        <v>7.1424979999999999E-2</v>
      </c>
      <c r="D32" s="41">
        <v>87.288122383492592</v>
      </c>
      <c r="E32" s="43">
        <v>7.2999999999999995E-2</v>
      </c>
    </row>
    <row r="33" spans="1:5" x14ac:dyDescent="0.2">
      <c r="A33" s="27" t="s">
        <v>469</v>
      </c>
      <c r="B33" s="43">
        <v>5.1780003808340229</v>
      </c>
      <c r="C33" s="43">
        <v>7.9452679999999998E-2</v>
      </c>
      <c r="D33" s="41">
        <v>89.809364979557216</v>
      </c>
      <c r="E33" s="43">
        <v>7.6999999999999999E-2</v>
      </c>
    </row>
    <row r="34" spans="1:5" x14ac:dyDescent="0.2">
      <c r="A34" s="51" t="s">
        <v>470</v>
      </c>
      <c r="B34" s="48">
        <v>4.9745080165284818</v>
      </c>
      <c r="C34" s="48">
        <v>7.7747559999999993E-2</v>
      </c>
      <c r="D34" s="46">
        <v>90.291285296305986</v>
      </c>
      <c r="E34" s="48">
        <v>6.5000000000000002E-2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G12" sqref="G12:G13"/>
    </sheetView>
  </sheetViews>
  <sheetFormatPr defaultColWidth="8.75" defaultRowHeight="15" x14ac:dyDescent="0.25"/>
  <cols>
    <col min="1" max="2" width="12.875" style="94" customWidth="1"/>
    <col min="3" max="3" width="14.625" style="94" customWidth="1"/>
    <col min="4" max="4" width="12.875" style="94" customWidth="1"/>
    <col min="5" max="16384" width="8.75" style="94"/>
  </cols>
  <sheetData>
    <row r="1" spans="1:4" x14ac:dyDescent="0.25">
      <c r="A1" s="94" t="s">
        <v>683</v>
      </c>
    </row>
    <row r="2" spans="1:4" x14ac:dyDescent="0.25">
      <c r="A2" s="111" t="s">
        <v>679</v>
      </c>
      <c r="B2" s="111" t="s">
        <v>680</v>
      </c>
      <c r="C2" s="111" t="s">
        <v>682</v>
      </c>
      <c r="D2" s="111" t="s">
        <v>681</v>
      </c>
    </row>
    <row r="3" spans="1:4" ht="16.5" x14ac:dyDescent="0.3">
      <c r="A3" s="112" t="s">
        <v>693</v>
      </c>
      <c r="B3" s="113">
        <v>0</v>
      </c>
      <c r="C3" s="113">
        <v>0</v>
      </c>
      <c r="D3" s="113">
        <v>1.024</v>
      </c>
    </row>
    <row r="4" spans="1:4" x14ac:dyDescent="0.25">
      <c r="A4" s="112" t="s">
        <v>684</v>
      </c>
      <c r="B4" s="113">
        <v>0</v>
      </c>
      <c r="C4" s="113">
        <v>24.558</v>
      </c>
      <c r="D4" s="113">
        <v>11.49</v>
      </c>
    </row>
    <row r="5" spans="1:4" ht="16.5" x14ac:dyDescent="0.3">
      <c r="A5" s="112" t="s">
        <v>694</v>
      </c>
      <c r="B5" s="113">
        <v>0</v>
      </c>
      <c r="C5" s="113">
        <v>0</v>
      </c>
      <c r="D5" s="113">
        <v>5.0979999999999999</v>
      </c>
    </row>
    <row r="6" spans="1:4" ht="16.5" x14ac:dyDescent="0.3">
      <c r="A6" s="112" t="s">
        <v>695</v>
      </c>
      <c r="B6" s="113">
        <v>0</v>
      </c>
      <c r="C6" s="113">
        <v>1.2E-2</v>
      </c>
      <c r="D6" s="113">
        <v>1.6E-2</v>
      </c>
    </row>
    <row r="7" spans="1:4" ht="16.5" x14ac:dyDescent="0.3">
      <c r="A7" s="112" t="s">
        <v>696</v>
      </c>
      <c r="B7" s="113">
        <v>0</v>
      </c>
      <c r="C7" s="113">
        <v>0.35299999999999998</v>
      </c>
      <c r="D7" s="113">
        <v>2.2959999999999998</v>
      </c>
    </row>
    <row r="8" spans="1:4" x14ac:dyDescent="0.25">
      <c r="A8" s="112" t="s">
        <v>685</v>
      </c>
      <c r="B8" s="113">
        <v>50.62</v>
      </c>
      <c r="C8" s="113">
        <v>17.885000000000002</v>
      </c>
      <c r="D8" s="113">
        <v>12.704000000000001</v>
      </c>
    </row>
    <row r="9" spans="1:4" ht="16.5" x14ac:dyDescent="0.3">
      <c r="A9" s="112" t="s">
        <v>697</v>
      </c>
      <c r="B9" s="113">
        <v>0</v>
      </c>
      <c r="C9" s="113">
        <v>0.60399999999999998</v>
      </c>
      <c r="D9" s="113">
        <v>11.96</v>
      </c>
    </row>
    <row r="10" spans="1:4" x14ac:dyDescent="0.25">
      <c r="A10" s="112" t="s">
        <v>686</v>
      </c>
      <c r="B10" s="113">
        <v>41.289000000000001</v>
      </c>
      <c r="C10" s="113">
        <v>55.679000000000002</v>
      </c>
      <c r="D10" s="113">
        <v>41.213999999999999</v>
      </c>
    </row>
    <row r="11" spans="1:4" ht="16.5" x14ac:dyDescent="0.3">
      <c r="A11" s="112" t="s">
        <v>698</v>
      </c>
      <c r="B11" s="113">
        <v>1.2E-2</v>
      </c>
      <c r="C11" s="113">
        <v>1E-3</v>
      </c>
      <c r="D11" s="113">
        <v>1.7999999999999999E-2</v>
      </c>
    </row>
    <row r="12" spans="1:4" x14ac:dyDescent="0.25">
      <c r="A12" s="112" t="s">
        <v>687</v>
      </c>
      <c r="B12" s="113">
        <v>0.13200000000000001</v>
      </c>
      <c r="C12" s="113">
        <v>6.4000000000000001E-2</v>
      </c>
      <c r="D12" s="113">
        <v>0.159</v>
      </c>
    </row>
    <row r="13" spans="1:4" x14ac:dyDescent="0.25">
      <c r="A13" s="112" t="s">
        <v>688</v>
      </c>
      <c r="B13" s="113">
        <v>7.0330000000000004</v>
      </c>
      <c r="C13" s="113">
        <v>0.751</v>
      </c>
      <c r="D13" s="113">
        <v>11.387</v>
      </c>
    </row>
    <row r="14" spans="1:4" x14ac:dyDescent="0.25">
      <c r="A14" s="112" t="s">
        <v>689</v>
      </c>
      <c r="B14" s="113">
        <v>0.28699999999999998</v>
      </c>
      <c r="C14" s="113">
        <v>3.7999999999999999E-2</v>
      </c>
      <c r="D14" s="113">
        <v>1.2999999999999999E-2</v>
      </c>
    </row>
    <row r="15" spans="1:4" x14ac:dyDescent="0.25">
      <c r="A15" s="112" t="s">
        <v>691</v>
      </c>
      <c r="B15" s="113">
        <v>0</v>
      </c>
      <c r="C15" s="113">
        <v>0</v>
      </c>
      <c r="D15" s="113">
        <v>0.16500000000000001</v>
      </c>
    </row>
    <row r="16" spans="1:4" x14ac:dyDescent="0.25">
      <c r="A16" s="112" t="s">
        <v>692</v>
      </c>
      <c r="B16" s="113">
        <v>0</v>
      </c>
      <c r="C16" s="113">
        <v>0</v>
      </c>
      <c r="D16" s="113">
        <v>0.03</v>
      </c>
    </row>
    <row r="17" spans="1:4" x14ac:dyDescent="0.25">
      <c r="A17" s="115" t="s">
        <v>690</v>
      </c>
      <c r="B17" s="114">
        <v>99.373000000000005</v>
      </c>
      <c r="C17" s="114">
        <v>99.944999999999993</v>
      </c>
      <c r="D17" s="114">
        <v>97.498000000000005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31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defaultColWidth="8.75" defaultRowHeight="14.25" x14ac:dyDescent="0.2"/>
  <cols>
    <col min="1" max="16384" width="8.75" style="40"/>
  </cols>
  <sheetData>
    <row r="1" spans="1:23" ht="15" x14ac:dyDescent="0.25">
      <c r="A1" s="83" t="s">
        <v>631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85" customFormat="1" ht="28.5" x14ac:dyDescent="0.15">
      <c r="A2" s="84" t="s">
        <v>0</v>
      </c>
      <c r="B2" s="84" t="s">
        <v>20</v>
      </c>
      <c r="C2" s="84" t="s">
        <v>23</v>
      </c>
      <c r="D2" s="84" t="s">
        <v>18</v>
      </c>
      <c r="E2" s="84" t="s">
        <v>19</v>
      </c>
      <c r="F2" s="84" t="s">
        <v>10</v>
      </c>
      <c r="G2" s="84" t="s">
        <v>13</v>
      </c>
      <c r="H2" s="84" t="s">
        <v>14</v>
      </c>
      <c r="I2" s="84" t="s">
        <v>38</v>
      </c>
      <c r="J2" s="84" t="s">
        <v>42</v>
      </c>
      <c r="K2" s="90" t="s">
        <v>37</v>
      </c>
      <c r="L2" s="84" t="s">
        <v>39</v>
      </c>
      <c r="M2" s="84" t="s">
        <v>40</v>
      </c>
      <c r="N2" s="84" t="s">
        <v>41</v>
      </c>
      <c r="O2" s="84" t="s">
        <v>21</v>
      </c>
      <c r="P2" s="84" t="s">
        <v>22</v>
      </c>
      <c r="Q2" s="84" t="s">
        <v>15</v>
      </c>
      <c r="R2" s="84" t="s">
        <v>16</v>
      </c>
      <c r="S2" s="84" t="s">
        <v>17</v>
      </c>
      <c r="T2" s="84" t="s">
        <v>9</v>
      </c>
      <c r="U2" s="84" t="s">
        <v>11</v>
      </c>
      <c r="V2" s="84" t="s">
        <v>12</v>
      </c>
      <c r="W2" s="84" t="s">
        <v>534</v>
      </c>
    </row>
    <row r="3" spans="1:23" x14ac:dyDescent="0.2">
      <c r="A3" s="56" t="s">
        <v>24</v>
      </c>
      <c r="B3" s="30" t="s">
        <v>45</v>
      </c>
      <c r="C3" s="56"/>
      <c r="D3" s="56"/>
      <c r="E3" s="56"/>
      <c r="F3" s="56"/>
      <c r="G3" s="56"/>
      <c r="H3" s="56"/>
      <c r="I3" s="56"/>
      <c r="J3" s="56"/>
      <c r="K3" s="93" t="s">
        <v>44</v>
      </c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3" ht="18.75" x14ac:dyDescent="0.35">
      <c r="A4" s="57" t="s">
        <v>525</v>
      </c>
      <c r="B4" s="18">
        <v>41.125999999999998</v>
      </c>
      <c r="C4" s="18">
        <v>40.988999999999997</v>
      </c>
      <c r="D4" s="18">
        <v>40.999000000000002</v>
      </c>
      <c r="E4" s="18">
        <v>37.198999999999998</v>
      </c>
      <c r="F4" s="18">
        <v>41.726999999999997</v>
      </c>
      <c r="G4" s="18">
        <v>39.659999999999997</v>
      </c>
      <c r="H4" s="18">
        <v>40.383000000000003</v>
      </c>
      <c r="I4" s="18">
        <v>40.198</v>
      </c>
      <c r="J4" s="18">
        <v>40.024999999999999</v>
      </c>
      <c r="K4" s="58">
        <v>40.548999999999999</v>
      </c>
      <c r="L4" s="18">
        <v>40.787999999999997</v>
      </c>
      <c r="M4" s="18">
        <v>40.64</v>
      </c>
      <c r="N4" s="18">
        <v>40.591000000000001</v>
      </c>
      <c r="O4" s="18">
        <v>40.289000000000001</v>
      </c>
      <c r="P4" s="18">
        <v>40.283000000000001</v>
      </c>
      <c r="Q4" s="18">
        <v>41.945</v>
      </c>
      <c r="R4" s="18">
        <v>41.765000000000001</v>
      </c>
      <c r="S4" s="18">
        <v>41.171999999999997</v>
      </c>
      <c r="T4" s="18">
        <v>41.661999999999999</v>
      </c>
      <c r="U4" s="18">
        <v>41.392000000000003</v>
      </c>
      <c r="V4" s="18">
        <v>42.070999999999998</v>
      </c>
      <c r="W4" s="18">
        <v>40.898000000000003</v>
      </c>
    </row>
    <row r="5" spans="1:23" ht="18.75" x14ac:dyDescent="0.35">
      <c r="A5" s="57" t="s">
        <v>526</v>
      </c>
      <c r="B5" s="18">
        <v>0</v>
      </c>
      <c r="C5" s="18">
        <v>0</v>
      </c>
      <c r="D5" s="18">
        <v>8.3000000000000004E-2</v>
      </c>
      <c r="E5" s="18">
        <v>0.152</v>
      </c>
      <c r="F5" s="18">
        <v>8.6999999999999994E-2</v>
      </c>
      <c r="G5" s="18">
        <v>4.2999999999999997E-2</v>
      </c>
      <c r="H5" s="18">
        <v>0.05</v>
      </c>
      <c r="I5" s="18">
        <v>1.4E-2</v>
      </c>
      <c r="J5" s="18">
        <v>0</v>
      </c>
      <c r="K5" s="58">
        <v>1.7999999999999999E-2</v>
      </c>
      <c r="L5" s="18">
        <v>0</v>
      </c>
      <c r="M5" s="18">
        <v>0</v>
      </c>
      <c r="N5" s="18">
        <v>8.0000000000000002E-3</v>
      </c>
      <c r="O5" s="18">
        <v>5.7000000000000002E-2</v>
      </c>
      <c r="P5" s="18">
        <v>7.2999999999999995E-2</v>
      </c>
      <c r="Q5" s="18">
        <v>0</v>
      </c>
      <c r="R5" s="18">
        <v>4.1000000000000002E-2</v>
      </c>
      <c r="S5" s="18">
        <v>0</v>
      </c>
      <c r="T5" s="18">
        <v>1.4999999999999999E-2</v>
      </c>
      <c r="U5" s="18">
        <v>0</v>
      </c>
      <c r="V5" s="18">
        <v>3.5000000000000003E-2</v>
      </c>
      <c r="W5" s="18">
        <v>1.4999999999999999E-2</v>
      </c>
    </row>
    <row r="6" spans="1:23" ht="18.75" x14ac:dyDescent="0.35">
      <c r="A6" s="57" t="s">
        <v>527</v>
      </c>
      <c r="B6" s="18">
        <v>9.2999999999999999E-2</v>
      </c>
      <c r="C6" s="18">
        <v>2.8000000000000001E-2</v>
      </c>
      <c r="D6" s="18">
        <v>1.6E-2</v>
      </c>
      <c r="E6" s="18">
        <v>0.2</v>
      </c>
      <c r="F6" s="18">
        <v>4.7E-2</v>
      </c>
      <c r="G6" s="18">
        <v>5.2999999999999999E-2</v>
      </c>
      <c r="H6" s="18">
        <v>5.1999999999999998E-2</v>
      </c>
      <c r="I6" s="18">
        <v>4.7E-2</v>
      </c>
      <c r="J6" s="18">
        <v>4.1000000000000002E-2</v>
      </c>
      <c r="K6" s="58">
        <v>8.9999999999999993E-3</v>
      </c>
      <c r="L6" s="18">
        <v>2.3E-2</v>
      </c>
      <c r="M6" s="18">
        <v>1E-3</v>
      </c>
      <c r="N6" s="18">
        <v>6.0000000000000001E-3</v>
      </c>
      <c r="O6" s="18">
        <v>2.1999999999999999E-2</v>
      </c>
      <c r="P6" s="18">
        <v>2.4E-2</v>
      </c>
      <c r="Q6" s="18">
        <v>2.7E-2</v>
      </c>
      <c r="R6" s="18">
        <v>3.2000000000000001E-2</v>
      </c>
      <c r="S6" s="18">
        <v>0</v>
      </c>
      <c r="T6" s="18">
        <v>2.1999999999999999E-2</v>
      </c>
      <c r="U6" s="18">
        <v>0</v>
      </c>
      <c r="V6" s="18">
        <v>3.5000000000000003E-2</v>
      </c>
      <c r="W6" s="18">
        <v>8.9999999999999993E-3</v>
      </c>
    </row>
    <row r="7" spans="1:23" ht="18.75" x14ac:dyDescent="0.35">
      <c r="A7" s="57" t="s">
        <v>528</v>
      </c>
      <c r="B7" s="18">
        <v>0</v>
      </c>
      <c r="C7" s="18">
        <v>4.9000000000000002E-2</v>
      </c>
      <c r="D7" s="18">
        <v>6.0999999999999999E-2</v>
      </c>
      <c r="E7" s="18">
        <v>0.91800000000000004</v>
      </c>
      <c r="F7" s="18">
        <v>4.5999999999999999E-2</v>
      </c>
      <c r="G7" s="18">
        <v>0</v>
      </c>
      <c r="H7" s="18">
        <v>1.2999999999999999E-2</v>
      </c>
      <c r="I7" s="18">
        <v>0.03</v>
      </c>
      <c r="J7" s="18">
        <v>3.3000000000000002E-2</v>
      </c>
      <c r="K7" s="58">
        <v>1.2999999999999999E-2</v>
      </c>
      <c r="L7" s="18">
        <v>5.0000000000000001E-3</v>
      </c>
      <c r="M7" s="18">
        <v>2.3E-2</v>
      </c>
      <c r="N7" s="18">
        <v>0.02</v>
      </c>
      <c r="O7" s="18">
        <v>2.1000000000000001E-2</v>
      </c>
      <c r="P7" s="18">
        <v>3.3000000000000002E-2</v>
      </c>
      <c r="Q7" s="18">
        <v>0.14099999999999999</v>
      </c>
      <c r="R7" s="18">
        <v>3.7999999999999999E-2</v>
      </c>
      <c r="S7" s="18">
        <v>0.115</v>
      </c>
      <c r="T7" s="18">
        <v>3.3000000000000002E-2</v>
      </c>
      <c r="U7" s="18">
        <v>1.2999999999999999E-2</v>
      </c>
      <c r="V7" s="18">
        <v>1.2E-2</v>
      </c>
      <c r="W7" s="18">
        <v>1.4999999999999999E-2</v>
      </c>
    </row>
    <row r="8" spans="1:23" x14ac:dyDescent="0.2">
      <c r="A8" s="57" t="s">
        <v>1</v>
      </c>
      <c r="B8" s="18">
        <v>11.61</v>
      </c>
      <c r="C8" s="18">
        <v>12.204000000000001</v>
      </c>
      <c r="D8" s="18">
        <v>13.311</v>
      </c>
      <c r="E8" s="18">
        <v>13.917999999999999</v>
      </c>
      <c r="F8" s="18">
        <v>12.086</v>
      </c>
      <c r="G8" s="18">
        <v>19.056999999999999</v>
      </c>
      <c r="H8" s="18">
        <v>14.465</v>
      </c>
      <c r="I8" s="18">
        <v>12.304</v>
      </c>
      <c r="J8" s="18">
        <v>12.917999999999999</v>
      </c>
      <c r="K8" s="58">
        <v>9.3930000000000007</v>
      </c>
      <c r="L8" s="18">
        <v>9.798</v>
      </c>
      <c r="M8" s="18">
        <v>9.702</v>
      </c>
      <c r="N8" s="18">
        <v>11.010999999999999</v>
      </c>
      <c r="O8" s="18">
        <v>12.611000000000001</v>
      </c>
      <c r="P8" s="18">
        <v>12.316000000000001</v>
      </c>
      <c r="Q8" s="18">
        <v>9.7739999999999991</v>
      </c>
      <c r="R8" s="18">
        <v>9.577</v>
      </c>
      <c r="S8" s="18">
        <v>9.4659999999999993</v>
      </c>
      <c r="T8" s="18">
        <v>9.2420000000000009</v>
      </c>
      <c r="U8" s="18">
        <v>9.7469999999999999</v>
      </c>
      <c r="V8" s="18">
        <v>9.1449999999999996</v>
      </c>
      <c r="W8" s="18">
        <v>9.75</v>
      </c>
    </row>
    <row r="9" spans="1:23" x14ac:dyDescent="0.2">
      <c r="A9" s="57" t="s">
        <v>2</v>
      </c>
      <c r="B9" s="18">
        <v>0.123</v>
      </c>
      <c r="C9" s="18">
        <v>0.13400000000000001</v>
      </c>
      <c r="D9" s="18">
        <v>0.188</v>
      </c>
      <c r="E9" s="18">
        <v>0.27800000000000002</v>
      </c>
      <c r="F9" s="18">
        <v>0.11600000000000001</v>
      </c>
      <c r="G9" s="18">
        <v>0.221</v>
      </c>
      <c r="H9" s="18">
        <v>0.109</v>
      </c>
      <c r="I9" s="18">
        <v>0.193</v>
      </c>
      <c r="J9" s="18">
        <v>0.187</v>
      </c>
      <c r="K9" s="58">
        <v>0.122</v>
      </c>
      <c r="L9" s="18">
        <v>0.151</v>
      </c>
      <c r="M9" s="18">
        <v>0.16600000000000001</v>
      </c>
      <c r="N9" s="18">
        <v>0.16600000000000001</v>
      </c>
      <c r="O9" s="18">
        <v>0.185</v>
      </c>
      <c r="P9" s="18">
        <v>0.22800000000000001</v>
      </c>
      <c r="Q9" s="18">
        <v>0.159</v>
      </c>
      <c r="R9" s="18">
        <v>0.113</v>
      </c>
      <c r="S9" s="18">
        <v>0.16900000000000001</v>
      </c>
      <c r="T9" s="18">
        <v>0.191</v>
      </c>
      <c r="U9" s="18">
        <v>0.11700000000000001</v>
      </c>
      <c r="V9" s="18">
        <v>0.105</v>
      </c>
      <c r="W9" s="18">
        <v>0.157</v>
      </c>
    </row>
    <row r="10" spans="1:23" x14ac:dyDescent="0.2">
      <c r="A10" s="57" t="s">
        <v>3</v>
      </c>
      <c r="B10" s="18">
        <v>47.320999999999998</v>
      </c>
      <c r="C10" s="18">
        <v>46.637999999999998</v>
      </c>
      <c r="D10" s="18">
        <v>45.112000000000002</v>
      </c>
      <c r="E10" s="18">
        <v>45.704999999999998</v>
      </c>
      <c r="F10" s="18">
        <v>46.008000000000003</v>
      </c>
      <c r="G10" s="18">
        <v>40.165999999999997</v>
      </c>
      <c r="H10" s="18">
        <v>43.984999999999999</v>
      </c>
      <c r="I10" s="18">
        <v>46.582999999999998</v>
      </c>
      <c r="J10" s="18">
        <v>46.61</v>
      </c>
      <c r="K10" s="58">
        <v>49.731000000000002</v>
      </c>
      <c r="L10" s="18">
        <v>48.945</v>
      </c>
      <c r="M10" s="18">
        <v>49.468000000000004</v>
      </c>
      <c r="N10" s="18">
        <v>48.438000000000002</v>
      </c>
      <c r="O10" s="18">
        <v>45.323</v>
      </c>
      <c r="P10" s="18">
        <v>45.703000000000003</v>
      </c>
      <c r="Q10" s="18">
        <v>47.777999999999999</v>
      </c>
      <c r="R10" s="18">
        <v>48.305999999999997</v>
      </c>
      <c r="S10" s="18">
        <v>48.210999999999999</v>
      </c>
      <c r="T10" s="18">
        <v>48.603999999999999</v>
      </c>
      <c r="U10" s="18">
        <v>47.277000000000001</v>
      </c>
      <c r="V10" s="18">
        <v>48.899000000000001</v>
      </c>
      <c r="W10" s="18">
        <v>47.414999999999999</v>
      </c>
    </row>
    <row r="11" spans="1:23" x14ac:dyDescent="0.2">
      <c r="A11" s="57" t="s">
        <v>5</v>
      </c>
      <c r="B11" s="18">
        <v>0.152</v>
      </c>
      <c r="C11" s="18">
        <v>0.21099999999999999</v>
      </c>
      <c r="D11" s="18">
        <v>6.0999999999999999E-2</v>
      </c>
      <c r="E11" s="18">
        <v>0.25</v>
      </c>
      <c r="F11" s="18">
        <v>0.24199999999999999</v>
      </c>
      <c r="G11" s="18">
        <v>8.6999999999999994E-2</v>
      </c>
      <c r="H11" s="18">
        <v>0.224</v>
      </c>
      <c r="I11" s="18">
        <v>0.16900000000000001</v>
      </c>
      <c r="J11" s="18">
        <v>0.183</v>
      </c>
      <c r="K11" s="58">
        <v>0.33700000000000002</v>
      </c>
      <c r="L11" s="18">
        <v>0.23300000000000001</v>
      </c>
      <c r="M11" s="18">
        <v>0.23899999999999999</v>
      </c>
      <c r="N11" s="18">
        <v>0.29699999999999999</v>
      </c>
      <c r="O11" s="18">
        <v>0.28699999999999998</v>
      </c>
      <c r="P11" s="18">
        <v>0.34</v>
      </c>
      <c r="Q11" s="18">
        <v>0.30399999999999999</v>
      </c>
      <c r="R11" s="18">
        <v>0.36399999999999999</v>
      </c>
      <c r="S11" s="18">
        <v>0.42099999999999999</v>
      </c>
      <c r="T11" s="18">
        <v>0.44600000000000001</v>
      </c>
      <c r="U11" s="18">
        <v>0.34499999999999997</v>
      </c>
      <c r="V11" s="18">
        <v>0.41499999999999998</v>
      </c>
      <c r="W11" s="18">
        <v>0.39</v>
      </c>
    </row>
    <row r="12" spans="1:23" s="86" customFormat="1" ht="15" x14ac:dyDescent="0.25">
      <c r="A12" s="57" t="s">
        <v>4</v>
      </c>
      <c r="B12" s="18">
        <v>0.21099999999999999</v>
      </c>
      <c r="C12" s="18">
        <v>0.217</v>
      </c>
      <c r="D12" s="18">
        <v>0.223</v>
      </c>
      <c r="E12" s="18">
        <v>0.26400000000000001</v>
      </c>
      <c r="F12" s="18">
        <v>0.215</v>
      </c>
      <c r="G12" s="18">
        <v>0.16900000000000001</v>
      </c>
      <c r="H12" s="18">
        <v>0.27300000000000002</v>
      </c>
      <c r="I12" s="18">
        <v>0.23699999999999999</v>
      </c>
      <c r="J12" s="18">
        <v>0.23200000000000001</v>
      </c>
      <c r="K12" s="58">
        <v>5.1999999999999998E-2</v>
      </c>
      <c r="L12" s="18">
        <v>6.6000000000000003E-2</v>
      </c>
      <c r="M12" s="18">
        <v>6.5000000000000002E-2</v>
      </c>
      <c r="N12" s="18">
        <v>7.4999999999999997E-2</v>
      </c>
      <c r="O12" s="18">
        <v>6.7000000000000004E-2</v>
      </c>
      <c r="P12" s="18">
        <v>0.08</v>
      </c>
      <c r="Q12" s="18">
        <v>5.8000000000000003E-2</v>
      </c>
      <c r="R12" s="18">
        <v>0.06</v>
      </c>
      <c r="S12" s="18">
        <v>5.2999999999999999E-2</v>
      </c>
      <c r="T12" s="18">
        <v>0.06</v>
      </c>
      <c r="U12" s="18">
        <v>4.9000000000000002E-2</v>
      </c>
      <c r="V12" s="18">
        <v>4.9000000000000002E-2</v>
      </c>
      <c r="W12" s="18">
        <v>7.8E-2</v>
      </c>
    </row>
    <row r="13" spans="1:23" ht="18.75" x14ac:dyDescent="0.35">
      <c r="A13" s="57" t="s">
        <v>529</v>
      </c>
      <c r="B13" s="18">
        <v>0.06</v>
      </c>
      <c r="C13" s="18">
        <v>5.5E-2</v>
      </c>
      <c r="D13" s="18">
        <v>0.01</v>
      </c>
      <c r="E13" s="18">
        <v>4.4999999999999998E-2</v>
      </c>
      <c r="F13" s="18">
        <v>4.9000000000000002E-2</v>
      </c>
      <c r="G13" s="18">
        <v>0</v>
      </c>
      <c r="H13" s="18">
        <v>5.1999999999999998E-2</v>
      </c>
      <c r="I13" s="18">
        <v>2.5000000000000001E-2</v>
      </c>
      <c r="J13" s="18">
        <v>0</v>
      </c>
      <c r="K13" s="58">
        <v>8.9999999999999993E-3</v>
      </c>
      <c r="L13" s="18">
        <v>1.4999999999999999E-2</v>
      </c>
      <c r="M13" s="18">
        <v>1.7000000000000001E-2</v>
      </c>
      <c r="N13" s="18">
        <v>1E-3</v>
      </c>
      <c r="O13" s="18">
        <v>3.4000000000000002E-2</v>
      </c>
      <c r="P13" s="18">
        <v>0.06</v>
      </c>
      <c r="Q13" s="18">
        <v>4.4999999999999998E-2</v>
      </c>
      <c r="R13" s="18">
        <v>5.0000000000000001E-3</v>
      </c>
      <c r="S13" s="18">
        <v>1.4E-2</v>
      </c>
      <c r="T13" s="18">
        <v>6.4000000000000001E-2</v>
      </c>
      <c r="U13" s="18">
        <v>4.9000000000000002E-2</v>
      </c>
      <c r="V13" s="18">
        <v>2.9000000000000001E-2</v>
      </c>
      <c r="W13" s="18">
        <v>4.3999999999999997E-2</v>
      </c>
    </row>
    <row r="14" spans="1:23" ht="18.75" x14ac:dyDescent="0.35">
      <c r="A14" s="57" t="s">
        <v>530</v>
      </c>
      <c r="B14" s="18">
        <v>1.2E-2</v>
      </c>
      <c r="C14" s="18">
        <v>4.0000000000000001E-3</v>
      </c>
      <c r="D14" s="18">
        <v>0</v>
      </c>
      <c r="E14" s="18">
        <v>0</v>
      </c>
      <c r="F14" s="18">
        <v>2.3E-2</v>
      </c>
      <c r="G14" s="18">
        <v>3.0000000000000001E-3</v>
      </c>
      <c r="H14" s="18">
        <v>0</v>
      </c>
      <c r="I14" s="18">
        <v>0</v>
      </c>
      <c r="J14" s="18">
        <v>0</v>
      </c>
      <c r="K14" s="58">
        <v>0</v>
      </c>
      <c r="L14" s="18">
        <v>0</v>
      </c>
      <c r="M14" s="18">
        <v>0</v>
      </c>
      <c r="N14" s="18">
        <v>0</v>
      </c>
      <c r="O14" s="18">
        <v>1.2E-2</v>
      </c>
      <c r="P14" s="18">
        <v>4.0000000000000001E-3</v>
      </c>
      <c r="Q14" s="18">
        <v>2.3E-2</v>
      </c>
      <c r="R14" s="18">
        <v>0</v>
      </c>
      <c r="S14" s="18">
        <v>1.2E-2</v>
      </c>
      <c r="T14" s="18">
        <v>2.8000000000000001E-2</v>
      </c>
      <c r="U14" s="18">
        <v>2E-3</v>
      </c>
      <c r="V14" s="18">
        <v>0.01</v>
      </c>
      <c r="W14" s="18">
        <v>1.4E-2</v>
      </c>
    </row>
    <row r="15" spans="1:23" ht="18.75" x14ac:dyDescent="0.35">
      <c r="A15" s="57" t="s">
        <v>531</v>
      </c>
      <c r="B15" s="18">
        <v>5.5E-2</v>
      </c>
      <c r="C15" s="18">
        <v>5.8000000000000003E-2</v>
      </c>
      <c r="D15" s="18">
        <v>1.2E-2</v>
      </c>
      <c r="E15" s="18">
        <v>0</v>
      </c>
      <c r="F15" s="18">
        <v>0.10299999999999999</v>
      </c>
      <c r="G15" s="18">
        <v>7.0000000000000001E-3</v>
      </c>
      <c r="H15" s="18">
        <v>0.121</v>
      </c>
      <c r="I15" s="18">
        <v>3.3000000000000002E-2</v>
      </c>
      <c r="J15" s="18">
        <v>1.2E-2</v>
      </c>
      <c r="K15" s="58">
        <v>2.1000000000000001E-2</v>
      </c>
      <c r="L15" s="18">
        <v>4.5999999999999999E-2</v>
      </c>
      <c r="M15" s="18">
        <v>0</v>
      </c>
      <c r="N15" s="18">
        <v>8.9999999999999993E-3</v>
      </c>
      <c r="O15" s="18">
        <v>0</v>
      </c>
      <c r="P15" s="18">
        <v>0.13400000000000001</v>
      </c>
      <c r="Q15" s="18">
        <v>1.6E-2</v>
      </c>
      <c r="R15" s="18">
        <v>5.0000000000000001E-3</v>
      </c>
      <c r="S15" s="18">
        <v>0</v>
      </c>
      <c r="T15" s="18">
        <v>4.4999999999999998E-2</v>
      </c>
      <c r="U15" s="18">
        <v>1.4E-2</v>
      </c>
      <c r="V15" s="18">
        <v>0</v>
      </c>
      <c r="W15" s="18">
        <v>4.2000000000000003E-2</v>
      </c>
    </row>
    <row r="16" spans="1:23" x14ac:dyDescent="0.2">
      <c r="A16" s="57" t="s">
        <v>8</v>
      </c>
      <c r="B16" s="18">
        <v>100.776</v>
      </c>
      <c r="C16" s="18">
        <v>100.586</v>
      </c>
      <c r="D16" s="18">
        <v>100.102</v>
      </c>
      <c r="E16" s="18">
        <v>98.992999999999995</v>
      </c>
      <c r="F16" s="18">
        <v>100.75</v>
      </c>
      <c r="G16" s="18">
        <v>99.546999999999997</v>
      </c>
      <c r="H16" s="18">
        <v>99.742000000000004</v>
      </c>
      <c r="I16" s="18">
        <v>99.832999999999998</v>
      </c>
      <c r="J16" s="18">
        <v>100.241</v>
      </c>
      <c r="K16" s="58">
        <v>100.254</v>
      </c>
      <c r="L16" s="18">
        <v>100.07</v>
      </c>
      <c r="M16" s="18">
        <v>100.321</v>
      </c>
      <c r="N16" s="18">
        <v>100.622</v>
      </c>
      <c r="O16" s="18">
        <v>98.950999999999993</v>
      </c>
      <c r="P16" s="18">
        <v>99.372</v>
      </c>
      <c r="Q16" s="18">
        <v>100.4</v>
      </c>
      <c r="R16" s="18">
        <v>100.357</v>
      </c>
      <c r="S16" s="18">
        <v>99.644999999999996</v>
      </c>
      <c r="T16" s="18">
        <v>100.465</v>
      </c>
      <c r="U16" s="18">
        <v>99.03</v>
      </c>
      <c r="V16" s="18">
        <v>100.89100000000001</v>
      </c>
      <c r="W16" s="18">
        <v>98.838999999999999</v>
      </c>
    </row>
    <row r="17" spans="1:23" x14ac:dyDescent="0.2">
      <c r="A17" s="74" t="s">
        <v>46</v>
      </c>
      <c r="B17" s="31"/>
      <c r="C17" s="31"/>
      <c r="D17" s="31"/>
      <c r="E17" s="31"/>
      <c r="F17" s="31"/>
      <c r="G17" s="31"/>
      <c r="H17" s="31"/>
      <c r="I17" s="31"/>
      <c r="J17" s="31"/>
      <c r="K17" s="9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</row>
    <row r="18" spans="1:23" x14ac:dyDescent="0.2">
      <c r="A18" s="87" t="s">
        <v>25</v>
      </c>
      <c r="B18" s="18">
        <v>1.0084667695759748</v>
      </c>
      <c r="C18" s="18">
        <v>1.0099926721433341</v>
      </c>
      <c r="D18" s="18">
        <v>1.0182660504236201</v>
      </c>
      <c r="E18" s="18">
        <v>0.95038775741534776</v>
      </c>
      <c r="F18" s="18">
        <v>1.0243496144066202</v>
      </c>
      <c r="G18" s="18">
        <v>1.0186718298432842</v>
      </c>
      <c r="H18" s="18">
        <v>1.0147629433549992</v>
      </c>
      <c r="I18" s="18">
        <v>0.99980577750848199</v>
      </c>
      <c r="J18" s="18">
        <v>0.99438716388417592</v>
      </c>
      <c r="K18" s="58">
        <v>0.99154482962921531</v>
      </c>
      <c r="L18" s="18">
        <v>0.9999009784417644</v>
      </c>
      <c r="M18" s="18">
        <v>0.99382251824588808</v>
      </c>
      <c r="N18" s="18">
        <v>0.99544850081824898</v>
      </c>
      <c r="O18" s="18">
        <v>1.0116546022885529</v>
      </c>
      <c r="P18" s="18">
        <v>1.0087013894806949</v>
      </c>
      <c r="Q18" s="18">
        <v>1.0233855524485818</v>
      </c>
      <c r="R18" s="18">
        <v>1.0176147838146061</v>
      </c>
      <c r="S18" s="18">
        <v>1.0115561053505435</v>
      </c>
      <c r="T18" s="18">
        <v>1.0149359646765719</v>
      </c>
      <c r="U18" s="18">
        <v>1.02291625807834</v>
      </c>
      <c r="V18" s="18">
        <v>1.0181084227864416</v>
      </c>
      <c r="W18" s="18">
        <v>1.0147063240034111</v>
      </c>
    </row>
    <row r="19" spans="1:23" x14ac:dyDescent="0.2">
      <c r="A19" s="87" t="s">
        <v>26</v>
      </c>
      <c r="B19" s="18">
        <v>0</v>
      </c>
      <c r="C19" s="18">
        <v>0</v>
      </c>
      <c r="D19" s="18">
        <v>1.5508373515180206E-3</v>
      </c>
      <c r="E19" s="18">
        <v>2.9215499484660599E-3</v>
      </c>
      <c r="F19" s="18">
        <v>1.6067579547106865E-3</v>
      </c>
      <c r="G19" s="18">
        <v>8.3090276036881685E-4</v>
      </c>
      <c r="H19" s="18">
        <v>9.4522714339227557E-4</v>
      </c>
      <c r="I19" s="18">
        <v>2.6196265989946474E-4</v>
      </c>
      <c r="J19" s="18">
        <v>0</v>
      </c>
      <c r="K19" s="58">
        <v>3.3113483518187192E-4</v>
      </c>
      <c r="L19" s="18">
        <v>0</v>
      </c>
      <c r="M19" s="18">
        <v>0</v>
      </c>
      <c r="N19" s="18">
        <v>1.4759756500155039E-4</v>
      </c>
      <c r="O19" s="18">
        <v>1.0767646488545717E-3</v>
      </c>
      <c r="P19" s="18">
        <v>1.3751935681324476E-3</v>
      </c>
      <c r="Q19" s="18">
        <v>0</v>
      </c>
      <c r="R19" s="18">
        <v>7.5154491093780179E-4</v>
      </c>
      <c r="S19" s="18">
        <v>0</v>
      </c>
      <c r="T19" s="18">
        <v>2.7490962554576823E-4</v>
      </c>
      <c r="U19" s="18">
        <v>0</v>
      </c>
      <c r="V19" s="18">
        <v>6.3720532917274544E-4</v>
      </c>
      <c r="W19" s="18">
        <v>2.7998174446245626E-4</v>
      </c>
    </row>
    <row r="20" spans="1:23" x14ac:dyDescent="0.2">
      <c r="A20" s="87" t="s">
        <v>27</v>
      </c>
      <c r="B20" s="18">
        <v>2.6877180443536939E-3</v>
      </c>
      <c r="C20" s="18">
        <v>8.1313858300692326E-4</v>
      </c>
      <c r="D20" s="18">
        <v>4.6834255458107058E-4</v>
      </c>
      <c r="E20" s="18">
        <v>6.022200370300471E-3</v>
      </c>
      <c r="F20" s="18">
        <v>1.3598297610998339E-3</v>
      </c>
      <c r="G20" s="18">
        <v>1.6044016267049172E-3</v>
      </c>
      <c r="H20" s="18">
        <v>1.5400151796473435E-3</v>
      </c>
      <c r="I20" s="18">
        <v>1.3777318284219284E-3</v>
      </c>
      <c r="J20" s="18">
        <v>1.2005041429793393E-3</v>
      </c>
      <c r="K20" s="58">
        <v>2.5937633709719615E-4</v>
      </c>
      <c r="L20" s="18">
        <v>6.6451999973299574E-4</v>
      </c>
      <c r="M20" s="18">
        <v>2.8821114518855764E-5</v>
      </c>
      <c r="N20" s="18">
        <v>1.7341870308000421E-4</v>
      </c>
      <c r="O20" s="18">
        <v>6.5106461429346486E-4</v>
      </c>
      <c r="P20" s="18">
        <v>7.0828442506975294E-4</v>
      </c>
      <c r="Q20" s="18">
        <v>7.7638741049826734E-4</v>
      </c>
      <c r="R20" s="18">
        <v>9.1891753264455509E-4</v>
      </c>
      <c r="S20" s="18">
        <v>0</v>
      </c>
      <c r="T20" s="18">
        <v>6.3165050240576986E-4</v>
      </c>
      <c r="U20" s="18">
        <v>0</v>
      </c>
      <c r="V20" s="18">
        <v>9.9823979056062732E-4</v>
      </c>
      <c r="W20" s="18">
        <v>2.6317003812493129E-4</v>
      </c>
    </row>
    <row r="21" spans="1:23" x14ac:dyDescent="0.2">
      <c r="A21" s="87" t="s">
        <v>28</v>
      </c>
      <c r="B21" s="18">
        <v>0</v>
      </c>
      <c r="C21" s="18">
        <v>9.5460086463488257E-4</v>
      </c>
      <c r="D21" s="18">
        <v>1.197823085510179E-3</v>
      </c>
      <c r="E21" s="18">
        <v>1.8543302918137571E-2</v>
      </c>
      <c r="F21" s="18">
        <v>8.928196123108601E-4</v>
      </c>
      <c r="G21" s="18">
        <v>0</v>
      </c>
      <c r="H21" s="18">
        <v>2.5827609792555427E-4</v>
      </c>
      <c r="I21" s="18">
        <v>5.8993925376674161E-4</v>
      </c>
      <c r="J21" s="18">
        <v>6.4820585931541787E-4</v>
      </c>
      <c r="K21" s="58">
        <v>2.513335131368593E-4</v>
      </c>
      <c r="L21" s="18">
        <v>9.6910186788650592E-5</v>
      </c>
      <c r="M21" s="18">
        <v>4.4469046062910807E-4</v>
      </c>
      <c r="N21" s="18">
        <v>3.8778757102096001E-4</v>
      </c>
      <c r="O21" s="18">
        <v>4.1690769572664567E-4</v>
      </c>
      <c r="P21" s="18">
        <v>6.5332547997152353E-4</v>
      </c>
      <c r="Q21" s="18">
        <v>2.7199006390957276E-3</v>
      </c>
      <c r="R21" s="18">
        <v>7.3203081337842467E-4</v>
      </c>
      <c r="S21" s="18">
        <v>2.2338844009748404E-3</v>
      </c>
      <c r="T21" s="18">
        <v>6.3560500897700222E-4</v>
      </c>
      <c r="U21" s="18">
        <v>2.5400476614527548E-4</v>
      </c>
      <c r="V21" s="18">
        <v>2.2959756877266525E-4</v>
      </c>
      <c r="W21" s="18">
        <v>2.9424182062669262E-4</v>
      </c>
    </row>
    <row r="22" spans="1:23" x14ac:dyDescent="0.2">
      <c r="A22" s="87" t="s">
        <v>532</v>
      </c>
      <c r="B22" s="18">
        <v>0.23809234059421433</v>
      </c>
      <c r="C22" s="18">
        <v>0.25149026728776969</v>
      </c>
      <c r="D22" s="18">
        <v>0.27648193958107137</v>
      </c>
      <c r="E22" s="18">
        <v>0.29738186718734888</v>
      </c>
      <c r="F22" s="18">
        <v>0.24813139665841955</v>
      </c>
      <c r="G22" s="18">
        <v>0.40935886915492942</v>
      </c>
      <c r="H22" s="18">
        <v>0.30398527166128653</v>
      </c>
      <c r="I22" s="18">
        <v>0.25593259628396886</v>
      </c>
      <c r="J22" s="18">
        <v>0.26840310329603895</v>
      </c>
      <c r="K22" s="58">
        <v>0.19208993606340374</v>
      </c>
      <c r="L22" s="18">
        <v>0.2008769480904464</v>
      </c>
      <c r="M22" s="18">
        <v>0.19841956243899486</v>
      </c>
      <c r="N22" s="18">
        <v>0.22583117412349632</v>
      </c>
      <c r="O22" s="18">
        <v>0.26482768426746822</v>
      </c>
      <c r="P22" s="18">
        <v>0.25791617336544109</v>
      </c>
      <c r="Q22" s="18">
        <v>0.19943413838412868</v>
      </c>
      <c r="R22" s="18">
        <v>0.19514997191863856</v>
      </c>
      <c r="S22" s="18">
        <v>0.19450133896284622</v>
      </c>
      <c r="T22" s="18">
        <v>0.18829230654286391</v>
      </c>
      <c r="U22" s="18">
        <v>0.20144788851545958</v>
      </c>
      <c r="V22" s="18">
        <v>0.18508149073263302</v>
      </c>
      <c r="W22" s="18">
        <v>0.20230703999863964</v>
      </c>
    </row>
    <row r="23" spans="1:23" x14ac:dyDescent="0.2">
      <c r="A23" s="87" t="s">
        <v>29</v>
      </c>
      <c r="B23" s="18">
        <v>2.5546732435449589E-3</v>
      </c>
      <c r="C23" s="18">
        <v>2.7966674332221197E-3</v>
      </c>
      <c r="D23" s="18">
        <v>3.9548587460601315E-3</v>
      </c>
      <c r="E23" s="18">
        <v>6.0158845200118504E-3</v>
      </c>
      <c r="F23" s="18">
        <v>2.4119825566511883E-3</v>
      </c>
      <c r="G23" s="18">
        <v>4.8079394236076175E-3</v>
      </c>
      <c r="H23" s="18">
        <v>2.3199447673719902E-3</v>
      </c>
      <c r="I23" s="18">
        <v>4.0658713442706029E-3</v>
      </c>
      <c r="J23" s="18">
        <v>3.9350558667249321E-3</v>
      </c>
      <c r="K23" s="58">
        <v>2.5268366280172595E-3</v>
      </c>
      <c r="L23" s="18">
        <v>3.1353545390891122E-3</v>
      </c>
      <c r="M23" s="18">
        <v>3.4383362708678327E-3</v>
      </c>
      <c r="N23" s="18">
        <v>3.4481191237806814E-3</v>
      </c>
      <c r="O23" s="18">
        <v>3.9346184940686098E-3</v>
      </c>
      <c r="P23" s="18">
        <v>4.8357159973477625E-3</v>
      </c>
      <c r="Q23" s="18">
        <v>3.2858015803707962E-3</v>
      </c>
      <c r="R23" s="18">
        <v>2.3320319301760204E-3</v>
      </c>
      <c r="S23" s="18">
        <v>3.5168985704310783E-3</v>
      </c>
      <c r="T23" s="18">
        <v>3.9410960726794005E-3</v>
      </c>
      <c r="U23" s="18">
        <v>2.4490331212330711E-3</v>
      </c>
      <c r="V23" s="18">
        <v>2.1522148389206547E-3</v>
      </c>
      <c r="W23" s="18">
        <v>3.2993096393131725E-3</v>
      </c>
    </row>
    <row r="24" spans="1:23" x14ac:dyDescent="0.2">
      <c r="A24" s="87" t="s">
        <v>30</v>
      </c>
      <c r="B24" s="18">
        <v>1.7298465518498329</v>
      </c>
      <c r="C24" s="18">
        <v>1.7131656716101518</v>
      </c>
      <c r="D24" s="18">
        <v>1.6702774870174506</v>
      </c>
      <c r="E24" s="18">
        <v>1.74077173705965</v>
      </c>
      <c r="F24" s="18">
        <v>1.6837319251088245</v>
      </c>
      <c r="G24" s="18">
        <v>1.5379730169879764</v>
      </c>
      <c r="H24" s="18">
        <v>1.6477038723686128</v>
      </c>
      <c r="I24" s="18">
        <v>1.7272181615830082</v>
      </c>
      <c r="J24" s="18">
        <v>1.7262822992813105</v>
      </c>
      <c r="K24" s="58">
        <v>1.8128753494678091</v>
      </c>
      <c r="L24" s="18">
        <v>1.7887162857083339</v>
      </c>
      <c r="M24" s="18">
        <v>1.8033832486273629</v>
      </c>
      <c r="N24" s="18">
        <v>1.7708582316169639</v>
      </c>
      <c r="O24" s="18">
        <v>1.6965746278721991</v>
      </c>
      <c r="P24" s="18">
        <v>1.7060590815720813</v>
      </c>
      <c r="Q24" s="18">
        <v>1.7377832005278953</v>
      </c>
      <c r="R24" s="18">
        <v>1.7546097753295846</v>
      </c>
      <c r="S24" s="18">
        <v>1.7658048156930419</v>
      </c>
      <c r="T24" s="18">
        <v>1.765139710244489</v>
      </c>
      <c r="U24" s="18">
        <v>1.7417351871638276</v>
      </c>
      <c r="V24" s="18">
        <v>1.7640858589720403</v>
      </c>
      <c r="W24" s="18">
        <v>1.7537294575227056</v>
      </c>
    </row>
    <row r="25" spans="1:23" x14ac:dyDescent="0.2">
      <c r="A25" s="87" t="s">
        <v>31</v>
      </c>
      <c r="B25" s="18">
        <v>2.9976054262719886E-3</v>
      </c>
      <c r="C25" s="18">
        <v>4.1813749431004231E-3</v>
      </c>
      <c r="D25" s="18">
        <v>1.2184384421232558E-3</v>
      </c>
      <c r="E25" s="18">
        <v>5.1368316655628129E-3</v>
      </c>
      <c r="F25" s="18">
        <v>4.7778462457490883E-3</v>
      </c>
      <c r="G25" s="18">
        <v>1.7971593905086738E-3</v>
      </c>
      <c r="H25" s="18">
        <v>4.5268884840401584E-3</v>
      </c>
      <c r="I25" s="18">
        <v>3.3805211555963839E-3</v>
      </c>
      <c r="J25" s="18">
        <v>3.6564615930168571E-3</v>
      </c>
      <c r="K25" s="58">
        <v>6.6274714286497895E-3</v>
      </c>
      <c r="L25" s="18">
        <v>4.5937384139091474E-3</v>
      </c>
      <c r="M25" s="18">
        <v>4.7004430139055229E-3</v>
      </c>
      <c r="N25" s="18">
        <v>5.8577556660365767E-3</v>
      </c>
      <c r="O25" s="18">
        <v>5.795800494760181E-3</v>
      </c>
      <c r="P25" s="18">
        <v>6.8470813397627913E-3</v>
      </c>
      <c r="Q25" s="18">
        <v>5.9651095474532586E-3</v>
      </c>
      <c r="R25" s="18">
        <v>7.1327674179320509E-3</v>
      </c>
      <c r="S25" s="18">
        <v>8.3187077046696645E-3</v>
      </c>
      <c r="T25" s="18">
        <v>8.7381429188056591E-3</v>
      </c>
      <c r="U25" s="18">
        <v>6.8569111542511963E-3</v>
      </c>
      <c r="V25" s="18">
        <v>8.0769063874301245E-3</v>
      </c>
      <c r="W25" s="18">
        <v>7.7819540269247313E-3</v>
      </c>
    </row>
    <row r="26" spans="1:23" x14ac:dyDescent="0.2">
      <c r="A26" s="87" t="s">
        <v>32</v>
      </c>
      <c r="B26" s="18">
        <v>5.543712667655222E-3</v>
      </c>
      <c r="C26" s="18">
        <v>5.7290652676253214E-3</v>
      </c>
      <c r="D26" s="18">
        <v>5.9342522028820559E-3</v>
      </c>
      <c r="E26" s="18">
        <v>7.2268099071420844E-3</v>
      </c>
      <c r="F26" s="18">
        <v>5.6551306475783819E-3</v>
      </c>
      <c r="G26" s="18">
        <v>4.6509473956144968E-3</v>
      </c>
      <c r="H26" s="18">
        <v>7.3502448055457964E-3</v>
      </c>
      <c r="I26" s="18">
        <v>6.3158626731098242E-3</v>
      </c>
      <c r="J26" s="18">
        <v>6.1756871911152417E-3</v>
      </c>
      <c r="K26" s="58">
        <v>1.3624127079742109E-3</v>
      </c>
      <c r="L26" s="18">
        <v>1.7335710849101303E-3</v>
      </c>
      <c r="M26" s="18">
        <v>1.7031057943702947E-3</v>
      </c>
      <c r="N26" s="18">
        <v>1.970713292069447E-3</v>
      </c>
      <c r="O26" s="18">
        <v>1.8025765316586535E-3</v>
      </c>
      <c r="P26" s="18">
        <v>2.1463667701505603E-3</v>
      </c>
      <c r="Q26" s="18">
        <v>1.5162129885975539E-3</v>
      </c>
      <c r="R26" s="18">
        <v>1.5663734335472812E-3</v>
      </c>
      <c r="S26" s="18">
        <v>1.3952017664614559E-3</v>
      </c>
      <c r="T26" s="18">
        <v>1.566112349853111E-3</v>
      </c>
      <c r="U26" s="18">
        <v>1.2974567393308982E-3</v>
      </c>
      <c r="V26" s="18">
        <v>1.2705167987478467E-3</v>
      </c>
      <c r="W26" s="18">
        <v>2.0735095285413755E-3</v>
      </c>
    </row>
    <row r="27" spans="1:23" x14ac:dyDescent="0.2">
      <c r="A27" s="75" t="s">
        <v>36</v>
      </c>
      <c r="B27" s="18">
        <v>2.9901893714018479</v>
      </c>
      <c r="C27" s="18">
        <v>2.9891234581328452</v>
      </c>
      <c r="D27" s="18">
        <v>2.9793500294048165</v>
      </c>
      <c r="E27" s="18">
        <v>3.0344079409919673</v>
      </c>
      <c r="F27" s="18">
        <v>2.9729173029519647</v>
      </c>
      <c r="G27" s="18">
        <v>2.9796950665829947</v>
      </c>
      <c r="H27" s="18">
        <v>2.9833926838628222</v>
      </c>
      <c r="I27" s="18">
        <v>2.9989484242905236</v>
      </c>
      <c r="J27" s="18">
        <v>3.0046884811146772</v>
      </c>
      <c r="K27" s="58">
        <v>3.0078686806104855</v>
      </c>
      <c r="L27" s="18">
        <v>2.9997183064649748</v>
      </c>
      <c r="M27" s="18">
        <v>3.0059407259665374</v>
      </c>
      <c r="N27" s="18">
        <v>3.0041232984796986</v>
      </c>
      <c r="O27" s="18">
        <v>2.9867346469075819</v>
      </c>
      <c r="P27" s="18">
        <v>2.9892426119986522</v>
      </c>
      <c r="Q27" s="18">
        <v>2.9748663035266212</v>
      </c>
      <c r="R27" s="18">
        <v>2.9808081971014455</v>
      </c>
      <c r="S27" s="18">
        <v>2.9873269524489685</v>
      </c>
      <c r="T27" s="18">
        <v>2.9841554979421914</v>
      </c>
      <c r="U27" s="18">
        <v>2.9769567395385876</v>
      </c>
      <c r="V27" s="18">
        <v>2.9806404532047193</v>
      </c>
      <c r="W27" s="18">
        <v>2.9847349883227499</v>
      </c>
    </row>
    <row r="28" spans="1:23" x14ac:dyDescent="0.2">
      <c r="A28" s="76" t="s">
        <v>33</v>
      </c>
      <c r="B28" s="88">
        <v>87.79</v>
      </c>
      <c r="C28" s="88">
        <v>87.08</v>
      </c>
      <c r="D28" s="88">
        <v>85.62</v>
      </c>
      <c r="E28" s="88">
        <v>85.16</v>
      </c>
      <c r="F28" s="88">
        <v>87.05</v>
      </c>
      <c r="G28" s="88">
        <v>78.78</v>
      </c>
      <c r="H28" s="88">
        <v>84.32</v>
      </c>
      <c r="I28" s="88">
        <v>86.92</v>
      </c>
      <c r="J28" s="88">
        <v>86.37</v>
      </c>
      <c r="K28" s="92">
        <v>90.31</v>
      </c>
      <c r="L28" s="88">
        <v>89.76</v>
      </c>
      <c r="M28" s="88">
        <v>89.93</v>
      </c>
      <c r="N28" s="88">
        <v>88.54</v>
      </c>
      <c r="O28" s="88">
        <v>86.32</v>
      </c>
      <c r="P28" s="88">
        <v>86.65</v>
      </c>
      <c r="Q28" s="88">
        <v>89.55</v>
      </c>
      <c r="R28" s="88">
        <v>89.88</v>
      </c>
      <c r="S28" s="88">
        <v>89.92</v>
      </c>
      <c r="T28" s="88">
        <v>90.18</v>
      </c>
      <c r="U28" s="88">
        <v>89.52</v>
      </c>
      <c r="V28" s="88">
        <v>90.4</v>
      </c>
      <c r="W28" s="88">
        <v>89.51</v>
      </c>
    </row>
    <row r="29" spans="1:23" x14ac:dyDescent="0.2">
      <c r="A29" s="75" t="s">
        <v>34</v>
      </c>
      <c r="B29" s="22">
        <v>12.08</v>
      </c>
      <c r="C29" s="22">
        <v>12.78</v>
      </c>
      <c r="D29" s="22">
        <v>14.17</v>
      </c>
      <c r="E29" s="22">
        <v>14.55</v>
      </c>
      <c r="F29" s="22">
        <v>12.83</v>
      </c>
      <c r="G29" s="22">
        <v>20.97</v>
      </c>
      <c r="H29" s="22">
        <v>15.56</v>
      </c>
      <c r="I29" s="22">
        <v>12.88</v>
      </c>
      <c r="J29" s="22">
        <v>13.43</v>
      </c>
      <c r="K29" s="64">
        <v>9.57</v>
      </c>
      <c r="L29" s="22">
        <v>10.08</v>
      </c>
      <c r="M29" s="22">
        <v>9.9</v>
      </c>
      <c r="N29" s="22">
        <v>11.29</v>
      </c>
      <c r="O29" s="22">
        <v>13.47</v>
      </c>
      <c r="P29" s="22">
        <v>13.1</v>
      </c>
      <c r="Q29" s="22">
        <v>10.28</v>
      </c>
      <c r="R29" s="22">
        <v>10</v>
      </c>
      <c r="S29" s="22">
        <v>9.9</v>
      </c>
      <c r="T29" s="22">
        <v>9.6199999999999992</v>
      </c>
      <c r="U29" s="22">
        <v>10.35</v>
      </c>
      <c r="V29" s="22">
        <v>9.48</v>
      </c>
      <c r="W29" s="22">
        <v>10.33</v>
      </c>
    </row>
    <row r="30" spans="1:23" x14ac:dyDescent="0.2">
      <c r="A30" s="77" t="s">
        <v>35</v>
      </c>
      <c r="B30" s="25">
        <v>0.13</v>
      </c>
      <c r="C30" s="25">
        <v>0.14000000000000001</v>
      </c>
      <c r="D30" s="25">
        <v>0.2</v>
      </c>
      <c r="E30" s="25">
        <v>0.28999999999999998</v>
      </c>
      <c r="F30" s="25">
        <v>0.12</v>
      </c>
      <c r="G30" s="25">
        <v>0.25</v>
      </c>
      <c r="H30" s="25">
        <v>0.12</v>
      </c>
      <c r="I30" s="25">
        <v>0.2</v>
      </c>
      <c r="J30" s="25">
        <v>0.2</v>
      </c>
      <c r="K30" s="62">
        <v>0.13</v>
      </c>
      <c r="L30" s="25">
        <v>0.16</v>
      </c>
      <c r="M30" s="25">
        <v>0.17</v>
      </c>
      <c r="N30" s="25">
        <v>0.17</v>
      </c>
      <c r="O30" s="25">
        <v>0.2</v>
      </c>
      <c r="P30" s="25">
        <v>0.25</v>
      </c>
      <c r="Q30" s="25">
        <v>0.17</v>
      </c>
      <c r="R30" s="25">
        <v>0.12</v>
      </c>
      <c r="S30" s="25">
        <v>0.18</v>
      </c>
      <c r="T30" s="25">
        <v>0.2</v>
      </c>
      <c r="U30" s="25">
        <v>0.13</v>
      </c>
      <c r="V30" s="25">
        <v>0.11</v>
      </c>
      <c r="W30" s="25">
        <v>0.17</v>
      </c>
    </row>
    <row r="31" spans="1:23" x14ac:dyDescent="0.2">
      <c r="A31" s="56" t="s">
        <v>43</v>
      </c>
      <c r="B31" s="31">
        <v>57.102773310519758</v>
      </c>
      <c r="C31" s="31">
        <v>57.102773310519758</v>
      </c>
      <c r="D31" s="31">
        <v>59.380274016955582</v>
      </c>
      <c r="E31" s="31">
        <v>59.380274016955582</v>
      </c>
      <c r="F31" s="56"/>
      <c r="G31" s="56"/>
      <c r="H31" s="56"/>
      <c r="I31" s="31">
        <v>57.454610217350869</v>
      </c>
      <c r="J31" s="31">
        <v>57.454610217350869</v>
      </c>
      <c r="K31" s="81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C40"/>
  <sheetViews>
    <sheetView workbookViewId="0">
      <selection activeCell="E5" sqref="E5"/>
    </sheetView>
  </sheetViews>
  <sheetFormatPr defaultRowHeight="13.5" x14ac:dyDescent="0.15"/>
  <sheetData>
    <row r="1" spans="1:107" s="27" customFormat="1" ht="15" x14ac:dyDescent="0.25">
      <c r="A1" s="27" t="s">
        <v>632</v>
      </c>
    </row>
    <row r="2" spans="1:107" ht="14.25" x14ac:dyDescent="0.2">
      <c r="A2" s="4" t="s">
        <v>0</v>
      </c>
      <c r="B2" s="1" t="s">
        <v>47</v>
      </c>
      <c r="C2" s="1" t="s">
        <v>48</v>
      </c>
      <c r="D2" s="1" t="s">
        <v>49</v>
      </c>
      <c r="E2" s="1" t="s">
        <v>50</v>
      </c>
      <c r="F2" s="1" t="s">
        <v>51</v>
      </c>
      <c r="G2" s="1" t="s">
        <v>52</v>
      </c>
      <c r="H2" s="1" t="s">
        <v>53</v>
      </c>
      <c r="I2" s="1" t="s">
        <v>54</v>
      </c>
      <c r="J2" s="1" t="s">
        <v>55</v>
      </c>
      <c r="K2" s="1" t="s">
        <v>56</v>
      </c>
      <c r="L2" s="1" t="s">
        <v>55</v>
      </c>
      <c r="M2" s="1" t="s">
        <v>57</v>
      </c>
      <c r="N2" s="1" t="s">
        <v>58</v>
      </c>
      <c r="O2" s="1" t="s">
        <v>59</v>
      </c>
      <c r="P2" s="1" t="s">
        <v>60</v>
      </c>
      <c r="Q2" s="1" t="s">
        <v>61</v>
      </c>
      <c r="R2" s="1" t="s">
        <v>62</v>
      </c>
      <c r="S2" s="1" t="s">
        <v>63</v>
      </c>
      <c r="T2" s="1" t="s">
        <v>64</v>
      </c>
      <c r="U2" s="1" t="s">
        <v>65</v>
      </c>
      <c r="V2" s="1" t="s">
        <v>66</v>
      </c>
      <c r="W2" s="1" t="s">
        <v>67</v>
      </c>
      <c r="X2" s="1" t="s">
        <v>68</v>
      </c>
      <c r="Y2" s="1" t="s">
        <v>69</v>
      </c>
      <c r="Z2" s="1" t="s">
        <v>70</v>
      </c>
      <c r="AA2" s="1" t="s">
        <v>71</v>
      </c>
      <c r="AB2" s="1" t="s">
        <v>72</v>
      </c>
      <c r="AC2" s="1" t="s">
        <v>73</v>
      </c>
      <c r="AD2" s="1" t="s">
        <v>74</v>
      </c>
      <c r="AE2" s="1" t="s">
        <v>75</v>
      </c>
      <c r="AF2" s="1" t="s">
        <v>76</v>
      </c>
      <c r="AG2" s="1" t="s">
        <v>77</v>
      </c>
      <c r="AH2" s="1" t="s">
        <v>78</v>
      </c>
      <c r="AI2" s="1" t="s">
        <v>79</v>
      </c>
      <c r="AJ2" s="1" t="s">
        <v>80</v>
      </c>
      <c r="AK2" s="1" t="s">
        <v>81</v>
      </c>
      <c r="AL2" s="1" t="s">
        <v>82</v>
      </c>
      <c r="AM2" s="1" t="s">
        <v>83</v>
      </c>
      <c r="AN2" s="1" t="s">
        <v>84</v>
      </c>
      <c r="AO2" s="1" t="s">
        <v>85</v>
      </c>
      <c r="AP2" s="1" t="s">
        <v>86</v>
      </c>
      <c r="AQ2" s="1" t="s">
        <v>87</v>
      </c>
      <c r="AR2" s="1" t="s">
        <v>88</v>
      </c>
      <c r="AS2" s="1" t="s">
        <v>89</v>
      </c>
      <c r="AT2" s="1" t="s">
        <v>90</v>
      </c>
      <c r="AU2" s="1" t="s">
        <v>91</v>
      </c>
      <c r="AV2" s="1" t="s">
        <v>92</v>
      </c>
      <c r="AW2" s="1" t="s">
        <v>93</v>
      </c>
      <c r="AX2" s="1" t="s">
        <v>94</v>
      </c>
      <c r="AY2" s="1" t="s">
        <v>95</v>
      </c>
      <c r="AZ2" s="1" t="s">
        <v>96</v>
      </c>
      <c r="BA2" s="2" t="s">
        <v>97</v>
      </c>
      <c r="BB2" s="2" t="s">
        <v>98</v>
      </c>
      <c r="BC2" s="2" t="s">
        <v>99</v>
      </c>
      <c r="BD2" s="2" t="s">
        <v>100</v>
      </c>
      <c r="BE2" s="2" t="s">
        <v>101</v>
      </c>
      <c r="BF2" s="2" t="s">
        <v>102</v>
      </c>
      <c r="BG2" s="2" t="s">
        <v>103</v>
      </c>
      <c r="BH2" s="2" t="s">
        <v>104</v>
      </c>
      <c r="BI2" s="2" t="s">
        <v>105</v>
      </c>
      <c r="BJ2" s="2" t="s">
        <v>106</v>
      </c>
      <c r="BK2" s="2" t="s">
        <v>107</v>
      </c>
      <c r="BL2" s="2" t="s">
        <v>108</v>
      </c>
      <c r="BM2" s="2" t="s">
        <v>109</v>
      </c>
      <c r="BN2" s="2" t="s">
        <v>110</v>
      </c>
      <c r="BO2" s="2" t="s">
        <v>111</v>
      </c>
      <c r="BP2" s="2" t="s">
        <v>112</v>
      </c>
      <c r="BQ2" s="2" t="s">
        <v>113</v>
      </c>
      <c r="BR2" s="2" t="s">
        <v>114</v>
      </c>
      <c r="BS2" s="2" t="s">
        <v>115</v>
      </c>
      <c r="BT2" s="2" t="s">
        <v>116</v>
      </c>
      <c r="BU2" s="2" t="s">
        <v>117</v>
      </c>
      <c r="BV2" s="2" t="s">
        <v>118</v>
      </c>
      <c r="BW2" s="2" t="s">
        <v>119</v>
      </c>
      <c r="BX2" s="2" t="s">
        <v>120</v>
      </c>
      <c r="BY2" s="2" t="s">
        <v>121</v>
      </c>
      <c r="BZ2" s="2" t="s">
        <v>122</v>
      </c>
      <c r="CA2" s="2" t="s">
        <v>123</v>
      </c>
      <c r="CB2" s="2" t="s">
        <v>124</v>
      </c>
      <c r="CC2" s="2" t="s">
        <v>125</v>
      </c>
      <c r="CD2" s="2" t="s">
        <v>126</v>
      </c>
      <c r="CE2" s="2" t="s">
        <v>127</v>
      </c>
      <c r="CF2" s="2" t="s">
        <v>128</v>
      </c>
      <c r="CG2" s="2" t="s">
        <v>129</v>
      </c>
      <c r="CH2" s="2" t="s">
        <v>130</v>
      </c>
      <c r="CI2" s="2" t="s">
        <v>131</v>
      </c>
      <c r="CJ2" s="2" t="s">
        <v>132</v>
      </c>
      <c r="CK2" s="2" t="s">
        <v>133</v>
      </c>
      <c r="CL2" s="2" t="s">
        <v>134</v>
      </c>
      <c r="CM2" s="2" t="s">
        <v>135</v>
      </c>
      <c r="CN2" s="2" t="s">
        <v>136</v>
      </c>
      <c r="CO2" s="2" t="s">
        <v>137</v>
      </c>
      <c r="CP2" s="2" t="s">
        <v>138</v>
      </c>
      <c r="CQ2" s="2" t="s">
        <v>139</v>
      </c>
      <c r="CR2" s="2" t="s">
        <v>140</v>
      </c>
      <c r="CS2" s="2" t="s">
        <v>141</v>
      </c>
      <c r="CT2" s="2" t="s">
        <v>142</v>
      </c>
      <c r="CU2" s="2" t="s">
        <v>143</v>
      </c>
      <c r="CV2" s="2" t="s">
        <v>144</v>
      </c>
      <c r="CW2" s="2" t="s">
        <v>145</v>
      </c>
      <c r="CX2" s="2" t="s">
        <v>146</v>
      </c>
      <c r="CY2" s="2" t="s">
        <v>147</v>
      </c>
      <c r="CZ2" s="2" t="s">
        <v>148</v>
      </c>
      <c r="DA2" s="2" t="s">
        <v>149</v>
      </c>
      <c r="DB2" s="2" t="s">
        <v>150</v>
      </c>
      <c r="DC2" s="2" t="s">
        <v>151</v>
      </c>
    </row>
    <row r="3" spans="1:107" s="80" customFormat="1" ht="94.5" customHeight="1" x14ac:dyDescent="0.15">
      <c r="A3" s="78" t="s">
        <v>152</v>
      </c>
      <c r="B3" s="5" t="s">
        <v>612</v>
      </c>
      <c r="C3" s="5" t="s">
        <v>512</v>
      </c>
      <c r="D3" s="5" t="s">
        <v>512</v>
      </c>
      <c r="E3" s="5" t="s">
        <v>512</v>
      </c>
      <c r="F3" s="5" t="s">
        <v>513</v>
      </c>
      <c r="G3" s="5" t="s">
        <v>513</v>
      </c>
      <c r="H3" s="5" t="s">
        <v>513</v>
      </c>
      <c r="I3" s="5" t="s">
        <v>513</v>
      </c>
      <c r="J3" s="5" t="s">
        <v>513</v>
      </c>
      <c r="K3" s="5" t="s">
        <v>513</v>
      </c>
      <c r="L3" s="5" t="s">
        <v>513</v>
      </c>
      <c r="M3" s="5" t="s">
        <v>513</v>
      </c>
      <c r="N3" s="5" t="s">
        <v>513</v>
      </c>
      <c r="O3" s="5" t="s">
        <v>153</v>
      </c>
      <c r="P3" s="5" t="s">
        <v>153</v>
      </c>
      <c r="Q3" s="5" t="s">
        <v>153</v>
      </c>
      <c r="R3" s="5" t="s">
        <v>153</v>
      </c>
      <c r="S3" s="5" t="s">
        <v>153</v>
      </c>
      <c r="T3" s="5" t="s">
        <v>153</v>
      </c>
      <c r="U3" s="5" t="s">
        <v>153</v>
      </c>
      <c r="V3" s="5" t="s">
        <v>153</v>
      </c>
      <c r="W3" s="5" t="s">
        <v>153</v>
      </c>
      <c r="X3" s="5" t="s">
        <v>154</v>
      </c>
      <c r="Y3" s="5" t="s">
        <v>154</v>
      </c>
      <c r="Z3" s="5" t="s">
        <v>522</v>
      </c>
      <c r="AA3" s="5" t="s">
        <v>154</v>
      </c>
      <c r="AB3" s="5" t="s">
        <v>154</v>
      </c>
      <c r="AC3" s="6" t="s">
        <v>515</v>
      </c>
      <c r="AD3" s="6" t="s">
        <v>515</v>
      </c>
      <c r="AE3" s="6" t="s">
        <v>514</v>
      </c>
      <c r="AF3" s="5" t="s">
        <v>516</v>
      </c>
      <c r="AG3" s="5" t="s">
        <v>516</v>
      </c>
      <c r="AH3" s="5" t="s">
        <v>516</v>
      </c>
      <c r="AI3" s="6" t="s">
        <v>517</v>
      </c>
      <c r="AJ3" s="6" t="s">
        <v>517</v>
      </c>
      <c r="AK3" s="6" t="s">
        <v>517</v>
      </c>
      <c r="AL3" s="6" t="s">
        <v>517</v>
      </c>
      <c r="AM3" s="6" t="s">
        <v>517</v>
      </c>
      <c r="AN3" s="6" t="s">
        <v>517</v>
      </c>
      <c r="AO3" s="6" t="s">
        <v>517</v>
      </c>
      <c r="AP3" s="6" t="s">
        <v>517</v>
      </c>
      <c r="AQ3" s="6" t="s">
        <v>517</v>
      </c>
      <c r="AR3" s="6" t="s">
        <v>517</v>
      </c>
      <c r="AS3" s="5" t="s">
        <v>518</v>
      </c>
      <c r="AT3" s="6" t="s">
        <v>518</v>
      </c>
      <c r="AU3" s="5" t="s">
        <v>518</v>
      </c>
      <c r="AV3" s="5" t="s">
        <v>518</v>
      </c>
      <c r="AW3" s="5" t="s">
        <v>518</v>
      </c>
      <c r="AX3" s="5" t="s">
        <v>518</v>
      </c>
      <c r="AY3" s="6" t="s">
        <v>519</v>
      </c>
      <c r="AZ3" s="6" t="s">
        <v>519</v>
      </c>
      <c r="BA3" s="6" t="s">
        <v>520</v>
      </c>
      <c r="BB3" s="6" t="s">
        <v>520</v>
      </c>
      <c r="BC3" s="6" t="s">
        <v>520</v>
      </c>
      <c r="BD3" s="6" t="s">
        <v>520</v>
      </c>
      <c r="BE3" s="6" t="s">
        <v>520</v>
      </c>
      <c r="BF3" s="6" t="s">
        <v>520</v>
      </c>
      <c r="BG3" s="6" t="s">
        <v>520</v>
      </c>
      <c r="BH3" s="6" t="s">
        <v>520</v>
      </c>
      <c r="BI3" s="6" t="s">
        <v>520</v>
      </c>
      <c r="BJ3" s="6" t="s">
        <v>520</v>
      </c>
      <c r="BK3" s="6" t="s">
        <v>520</v>
      </c>
      <c r="BL3" s="6" t="s">
        <v>520</v>
      </c>
      <c r="BM3" s="6" t="s">
        <v>520</v>
      </c>
      <c r="BN3" s="6" t="s">
        <v>520</v>
      </c>
      <c r="BO3" s="6" t="s">
        <v>520</v>
      </c>
      <c r="BP3" s="6" t="s">
        <v>520</v>
      </c>
      <c r="BQ3" s="89" t="s">
        <v>155</v>
      </c>
      <c r="BR3" s="89"/>
      <c r="BS3" s="89"/>
      <c r="BT3" s="89"/>
      <c r="BU3" s="89"/>
      <c r="BV3" s="89"/>
      <c r="BW3" s="89"/>
      <c r="BX3" s="89"/>
      <c r="BY3" s="89"/>
      <c r="BZ3" s="89"/>
      <c r="CA3" s="89" t="s">
        <v>521</v>
      </c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 t="s">
        <v>521</v>
      </c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</row>
    <row r="4" spans="1:107" ht="15.75" x14ac:dyDescent="0.3">
      <c r="A4" s="75" t="s">
        <v>504</v>
      </c>
      <c r="B4" s="8">
        <v>43.51</v>
      </c>
      <c r="C4" s="8">
        <v>48.084000000000003</v>
      </c>
      <c r="D4" s="8">
        <v>45.877000000000002</v>
      </c>
      <c r="E4" s="8">
        <v>50.277000000000001</v>
      </c>
      <c r="F4" s="8">
        <v>48.53</v>
      </c>
      <c r="G4" s="8">
        <v>50.253</v>
      </c>
      <c r="H4" s="8">
        <v>43.765000000000001</v>
      </c>
      <c r="I4" s="8">
        <v>50.683999999999997</v>
      </c>
      <c r="J4" s="8">
        <v>49.277000000000001</v>
      </c>
      <c r="K4" s="8">
        <v>45.110999999999997</v>
      </c>
      <c r="L4" s="8">
        <v>49.741</v>
      </c>
      <c r="M4" s="8">
        <v>47.658000000000001</v>
      </c>
      <c r="N4" s="8">
        <v>48.420999999999999</v>
      </c>
      <c r="O4" s="8">
        <v>48.686</v>
      </c>
      <c r="P4" s="8">
        <v>46.789000000000001</v>
      </c>
      <c r="Q4" s="8">
        <v>51.808</v>
      </c>
      <c r="R4" s="8">
        <v>48.441000000000003</v>
      </c>
      <c r="S4" s="8">
        <v>43.972000000000001</v>
      </c>
      <c r="T4" s="8">
        <v>51.576999999999998</v>
      </c>
      <c r="U4" s="8">
        <v>50.578000000000003</v>
      </c>
      <c r="V4" s="8">
        <v>47.094999999999999</v>
      </c>
      <c r="W4" s="8">
        <v>47.561</v>
      </c>
      <c r="X4" s="8">
        <v>45.192</v>
      </c>
      <c r="Y4" s="8">
        <v>47.534999999999997</v>
      </c>
      <c r="Z4" s="8">
        <v>44.368000000000002</v>
      </c>
      <c r="AA4" s="8">
        <v>48.470999999999997</v>
      </c>
      <c r="AB4" s="8">
        <v>44.335000000000001</v>
      </c>
      <c r="AC4" s="8">
        <v>52.917999999999999</v>
      </c>
      <c r="AD4" s="8">
        <v>52.018999999999998</v>
      </c>
      <c r="AE4" s="8">
        <v>54.253</v>
      </c>
      <c r="AF4" s="8">
        <v>48.45</v>
      </c>
      <c r="AG4" s="8">
        <v>48.485999999999997</v>
      </c>
      <c r="AH4" s="8">
        <v>50.442999999999998</v>
      </c>
      <c r="AI4" s="8">
        <v>49.588000000000001</v>
      </c>
      <c r="AJ4" s="8">
        <v>49.529000000000003</v>
      </c>
      <c r="AK4" s="8">
        <v>48.722000000000001</v>
      </c>
      <c r="AL4" s="8">
        <v>50.914999999999999</v>
      </c>
      <c r="AM4" s="8">
        <v>50.542000000000002</v>
      </c>
      <c r="AN4" s="8">
        <v>50.396000000000001</v>
      </c>
      <c r="AO4" s="8">
        <v>52.136000000000003</v>
      </c>
      <c r="AP4" s="8">
        <v>48.502000000000002</v>
      </c>
      <c r="AQ4" s="8">
        <v>48.713000000000001</v>
      </c>
      <c r="AR4" s="8">
        <v>49.5</v>
      </c>
      <c r="AS4" s="8">
        <v>47.183</v>
      </c>
      <c r="AT4" s="8">
        <v>46.798999999999999</v>
      </c>
      <c r="AU4" s="8">
        <v>48.728000000000002</v>
      </c>
      <c r="AV4" s="8">
        <v>47.348999999999997</v>
      </c>
      <c r="AW4" s="8">
        <v>47</v>
      </c>
      <c r="AX4" s="8">
        <v>49.442999999999998</v>
      </c>
      <c r="AY4" s="8">
        <v>50.691000000000003</v>
      </c>
      <c r="AZ4" s="8">
        <v>50.570999999999998</v>
      </c>
      <c r="BA4" s="9">
        <v>46.918999999999997</v>
      </c>
      <c r="BB4" s="9">
        <v>46.968000000000004</v>
      </c>
      <c r="BC4" s="9">
        <v>46.433</v>
      </c>
      <c r="BD4" s="9">
        <v>46.777000000000001</v>
      </c>
      <c r="BE4" s="9">
        <v>46.567</v>
      </c>
      <c r="BF4" s="9">
        <v>46.755000000000003</v>
      </c>
      <c r="BG4" s="9">
        <v>47.13</v>
      </c>
      <c r="BH4" s="9">
        <v>47.97</v>
      </c>
      <c r="BI4" s="9">
        <v>45.834000000000003</v>
      </c>
      <c r="BJ4" s="9">
        <v>45.59</v>
      </c>
      <c r="BK4" s="9">
        <v>45.957000000000001</v>
      </c>
      <c r="BL4" s="9">
        <v>45.555999999999997</v>
      </c>
      <c r="BM4" s="9">
        <v>46.06</v>
      </c>
      <c r="BN4" s="9">
        <v>47.89</v>
      </c>
      <c r="BO4" s="9">
        <v>47.575000000000003</v>
      </c>
      <c r="BP4" s="9">
        <v>48.203000000000003</v>
      </c>
      <c r="BQ4" s="9">
        <v>44.622999999999998</v>
      </c>
      <c r="BR4" s="9">
        <v>44.978000000000002</v>
      </c>
      <c r="BS4" s="9">
        <v>45.255000000000003</v>
      </c>
      <c r="BT4" s="9">
        <v>46.331000000000003</v>
      </c>
      <c r="BU4" s="9">
        <v>46.234000000000002</v>
      </c>
      <c r="BV4" s="9">
        <v>49.158999999999999</v>
      </c>
      <c r="BW4" s="9">
        <v>50.316000000000003</v>
      </c>
      <c r="BX4" s="9">
        <v>50.04</v>
      </c>
      <c r="BY4" s="9">
        <v>48.118000000000002</v>
      </c>
      <c r="BZ4" s="9">
        <v>50.941000000000003</v>
      </c>
      <c r="CA4" s="9">
        <v>55.628999999999998</v>
      </c>
      <c r="CB4" s="9">
        <v>55.155000000000001</v>
      </c>
      <c r="CC4" s="9">
        <v>55.103000000000002</v>
      </c>
      <c r="CD4" s="9">
        <v>55.134999999999998</v>
      </c>
      <c r="CE4" s="9">
        <v>55.195999999999998</v>
      </c>
      <c r="CF4" s="9">
        <v>55.503</v>
      </c>
      <c r="CG4" s="9">
        <v>55.350999999999999</v>
      </c>
      <c r="CH4" s="9">
        <v>55.634</v>
      </c>
      <c r="CI4" s="9">
        <v>56.094999999999999</v>
      </c>
      <c r="CJ4" s="9">
        <v>55.866999999999997</v>
      </c>
      <c r="CK4" s="9">
        <v>56.186</v>
      </c>
      <c r="CL4" s="9">
        <v>49.109000000000002</v>
      </c>
      <c r="CM4" s="9">
        <v>48.816000000000003</v>
      </c>
      <c r="CN4" s="9">
        <v>48.591000000000001</v>
      </c>
      <c r="CO4" s="9">
        <v>53.585999999999999</v>
      </c>
      <c r="CP4" s="9">
        <v>53.082999999999998</v>
      </c>
      <c r="CQ4" s="9">
        <v>54.101999999999997</v>
      </c>
      <c r="CR4" s="9">
        <v>53.993000000000002</v>
      </c>
      <c r="CS4" s="9">
        <v>53.426000000000002</v>
      </c>
      <c r="CT4" s="9">
        <v>52.448999999999998</v>
      </c>
      <c r="CU4" s="9">
        <v>53.790999999999997</v>
      </c>
      <c r="CV4" s="9">
        <v>53.027000000000001</v>
      </c>
      <c r="CW4" s="9">
        <v>49.48</v>
      </c>
      <c r="CX4" s="9">
        <v>47.645000000000003</v>
      </c>
      <c r="CY4" s="9">
        <v>47.113999999999997</v>
      </c>
      <c r="CZ4" s="9">
        <v>46.348999999999997</v>
      </c>
      <c r="DA4" s="9">
        <v>44.412999999999997</v>
      </c>
      <c r="DB4" s="9">
        <v>47.978999999999999</v>
      </c>
      <c r="DC4" s="9">
        <v>46.287999999999997</v>
      </c>
    </row>
    <row r="5" spans="1:107" ht="15.75" x14ac:dyDescent="0.3">
      <c r="A5" s="75" t="s">
        <v>505</v>
      </c>
      <c r="B5" s="8">
        <v>4.6820000000000004</v>
      </c>
      <c r="C5" s="8">
        <v>1.446</v>
      </c>
      <c r="D5" s="8">
        <v>3.6869999999999998</v>
      </c>
      <c r="E5" s="8">
        <v>1.7689999999999999</v>
      </c>
      <c r="F5" s="8">
        <v>2.2000000000000002</v>
      </c>
      <c r="G5" s="8">
        <v>2.1</v>
      </c>
      <c r="H5" s="8">
        <v>4.8140000000000001</v>
      </c>
      <c r="I5" s="8">
        <v>1.7949999999999999</v>
      </c>
      <c r="J5" s="8">
        <v>2.113</v>
      </c>
      <c r="K5" s="8">
        <v>4.3040000000000003</v>
      </c>
      <c r="L5" s="8">
        <v>1.8320000000000001</v>
      </c>
      <c r="M5" s="8">
        <v>2.6139999999999999</v>
      </c>
      <c r="N5" s="8">
        <v>2.5390000000000001</v>
      </c>
      <c r="O5" s="8">
        <v>1.9139999999999999</v>
      </c>
      <c r="P5" s="8">
        <v>2.6840000000000002</v>
      </c>
      <c r="Q5" s="8">
        <v>0.76100000000000001</v>
      </c>
      <c r="R5" s="8">
        <v>2.3439999999999999</v>
      </c>
      <c r="S5" s="8">
        <v>4.2759999999999998</v>
      </c>
      <c r="T5" s="8">
        <v>1.3819999999999999</v>
      </c>
      <c r="U5" s="8">
        <v>1.5089999999999999</v>
      </c>
      <c r="V5" s="8">
        <v>2.4209999999999998</v>
      </c>
      <c r="W5" s="8">
        <v>2.52</v>
      </c>
      <c r="X5" s="8">
        <v>3.3650000000000002</v>
      </c>
      <c r="Y5" s="8">
        <v>2.5649999999999999</v>
      </c>
      <c r="Z5" s="8">
        <v>3.2839999999999998</v>
      </c>
      <c r="AA5" s="8">
        <v>2.024</v>
      </c>
      <c r="AB5" s="8">
        <v>3.1739999999999999</v>
      </c>
      <c r="AC5" s="8">
        <v>0.29599999999999999</v>
      </c>
      <c r="AD5" s="8">
        <v>0.33300000000000002</v>
      </c>
      <c r="AE5" s="8">
        <v>0.35199999999999998</v>
      </c>
      <c r="AF5" s="8">
        <v>1.9179999999999999</v>
      </c>
      <c r="AG5" s="8">
        <v>2.149</v>
      </c>
      <c r="AH5" s="8">
        <v>1.341</v>
      </c>
      <c r="AI5" s="8">
        <v>0.22800000000000001</v>
      </c>
      <c r="AJ5" s="8">
        <v>0.33700000000000002</v>
      </c>
      <c r="AK5" s="8">
        <v>0.41</v>
      </c>
      <c r="AL5" s="8">
        <v>0.223</v>
      </c>
      <c r="AM5" s="8">
        <v>0.38200000000000001</v>
      </c>
      <c r="AN5" s="8">
        <v>0.53800000000000003</v>
      </c>
      <c r="AO5" s="8">
        <v>0.33600000000000002</v>
      </c>
      <c r="AP5" s="8">
        <v>1.478</v>
      </c>
      <c r="AQ5" s="8">
        <v>1.28</v>
      </c>
      <c r="AR5" s="8">
        <v>1.109</v>
      </c>
      <c r="AS5" s="8">
        <v>3.012</v>
      </c>
      <c r="AT5" s="8">
        <v>3.2469999999999999</v>
      </c>
      <c r="AU5" s="8">
        <v>2.7850000000000001</v>
      </c>
      <c r="AV5" s="8">
        <v>3.161</v>
      </c>
      <c r="AW5" s="8">
        <v>2.6320000000000001</v>
      </c>
      <c r="AX5" s="8">
        <v>2.1059999999999999</v>
      </c>
      <c r="AY5" s="8">
        <v>1.3380000000000001</v>
      </c>
      <c r="AZ5" s="8">
        <v>1.3420000000000001</v>
      </c>
      <c r="BA5" s="9">
        <v>2.0019999999999998</v>
      </c>
      <c r="BB5" s="9">
        <v>1.7030000000000001</v>
      </c>
      <c r="BC5" s="9">
        <v>1.9179999999999999</v>
      </c>
      <c r="BD5" s="9">
        <v>1.7729999999999999</v>
      </c>
      <c r="BE5" s="9">
        <v>1.98</v>
      </c>
      <c r="BF5" s="9">
        <v>1.726</v>
      </c>
      <c r="BG5" s="9">
        <v>1.7430000000000001</v>
      </c>
      <c r="BH5" s="9">
        <v>1.665</v>
      </c>
      <c r="BI5" s="9">
        <v>1.855</v>
      </c>
      <c r="BJ5" s="9">
        <v>2.1749999999999998</v>
      </c>
      <c r="BK5" s="9">
        <v>1.5960000000000001</v>
      </c>
      <c r="BL5" s="9">
        <v>2.0979999999999999</v>
      </c>
      <c r="BM5" s="9">
        <v>1.944</v>
      </c>
      <c r="BN5" s="9">
        <v>1.625</v>
      </c>
      <c r="BO5" s="9">
        <v>1.7729999999999999</v>
      </c>
      <c r="BP5" s="9">
        <v>1.7809999999999999</v>
      </c>
      <c r="BQ5" s="9">
        <v>4.1260000000000003</v>
      </c>
      <c r="BR5" s="9">
        <v>4.1050000000000004</v>
      </c>
      <c r="BS5" s="9">
        <v>4.1459999999999999</v>
      </c>
      <c r="BT5" s="9">
        <v>3.1629999999999998</v>
      </c>
      <c r="BU5" s="9">
        <v>3.1459999999999999</v>
      </c>
      <c r="BV5" s="9">
        <v>1.9419999999999999</v>
      </c>
      <c r="BW5" s="9">
        <v>1.6240000000000001</v>
      </c>
      <c r="BX5" s="9">
        <v>1.6080000000000001</v>
      </c>
      <c r="BY5" s="9">
        <v>2.2469999999999999</v>
      </c>
      <c r="BZ5" s="9">
        <v>1.9330000000000001</v>
      </c>
      <c r="CA5" s="9">
        <v>0.33300000000000002</v>
      </c>
      <c r="CB5" s="9">
        <v>0.34799999999999998</v>
      </c>
      <c r="CC5" s="9">
        <v>0.17599999999999999</v>
      </c>
      <c r="CD5" s="9">
        <v>0.25600000000000001</v>
      </c>
      <c r="CE5" s="9">
        <v>0.26600000000000001</v>
      </c>
      <c r="CF5" s="9">
        <v>0.23100000000000001</v>
      </c>
      <c r="CG5" s="9">
        <v>0.39300000000000002</v>
      </c>
      <c r="CH5" s="9">
        <v>0.313</v>
      </c>
      <c r="CI5" s="9">
        <v>0.39800000000000002</v>
      </c>
      <c r="CJ5" s="9">
        <v>0.30599999999999999</v>
      </c>
      <c r="CK5" s="9">
        <v>0.30599999999999999</v>
      </c>
      <c r="CL5" s="9">
        <v>2.2930000000000001</v>
      </c>
      <c r="CM5" s="9">
        <v>2.5840000000000001</v>
      </c>
      <c r="CN5" s="9">
        <v>2.9329999999999998</v>
      </c>
      <c r="CO5" s="9">
        <v>0.374</v>
      </c>
      <c r="CP5" s="9">
        <v>0.36199999999999999</v>
      </c>
      <c r="CQ5" s="9">
        <v>0.36699999999999999</v>
      </c>
      <c r="CR5" s="9">
        <v>0.35399999999999998</v>
      </c>
      <c r="CS5" s="9">
        <v>0.38700000000000001</v>
      </c>
      <c r="CT5" s="9">
        <v>0.41</v>
      </c>
      <c r="CU5" s="9">
        <v>0.36699999999999999</v>
      </c>
      <c r="CV5" s="9">
        <v>0.28699999999999998</v>
      </c>
      <c r="CW5" s="9">
        <v>2.3069999999999999</v>
      </c>
      <c r="CX5" s="9">
        <v>2.7850000000000001</v>
      </c>
      <c r="CY5" s="9">
        <v>3.2469999999999999</v>
      </c>
      <c r="CZ5" s="9">
        <v>3.052</v>
      </c>
      <c r="DA5" s="9">
        <v>4.2229999999999999</v>
      </c>
      <c r="DB5" s="9">
        <v>2.9590000000000001</v>
      </c>
      <c r="DC5" s="9">
        <v>3.3479999999999999</v>
      </c>
    </row>
    <row r="6" spans="1:107" ht="15.75" x14ac:dyDescent="0.3">
      <c r="A6" s="75" t="s">
        <v>506</v>
      </c>
      <c r="B6" s="8">
        <v>9.7710000000000008</v>
      </c>
      <c r="C6" s="8">
        <v>6.6909999999999998</v>
      </c>
      <c r="D6" s="8">
        <v>8.1609999999999996</v>
      </c>
      <c r="E6" s="8">
        <v>6.7869999999999999</v>
      </c>
      <c r="F6" s="8">
        <v>4.556</v>
      </c>
      <c r="G6" s="8">
        <v>4.0570000000000004</v>
      </c>
      <c r="H6" s="8">
        <v>9.0079999999999991</v>
      </c>
      <c r="I6" s="8">
        <v>3.3679999999999999</v>
      </c>
      <c r="J6" s="8">
        <v>3.91</v>
      </c>
      <c r="K6" s="8">
        <v>7.0359999999999996</v>
      </c>
      <c r="L6" s="8">
        <v>3.726</v>
      </c>
      <c r="M6" s="8">
        <v>5.9660000000000002</v>
      </c>
      <c r="N6" s="8">
        <v>5.883</v>
      </c>
      <c r="O6" s="8">
        <v>7.9</v>
      </c>
      <c r="P6" s="8">
        <v>8.827</v>
      </c>
      <c r="Q6" s="8">
        <v>3.7949999999999999</v>
      </c>
      <c r="R6" s="8">
        <v>7.9770000000000003</v>
      </c>
      <c r="S6" s="8">
        <v>10.843999999999999</v>
      </c>
      <c r="T6" s="8">
        <v>4.5010000000000003</v>
      </c>
      <c r="U6" s="8">
        <v>5.3659999999999997</v>
      </c>
      <c r="V6" s="8">
        <v>8.3870000000000005</v>
      </c>
      <c r="W6" s="8">
        <v>8.8770000000000007</v>
      </c>
      <c r="X6" s="8">
        <v>11.279</v>
      </c>
      <c r="Y6" s="8">
        <v>9.2309999999999999</v>
      </c>
      <c r="Z6" s="8">
        <v>11.356999999999999</v>
      </c>
      <c r="AA6" s="8">
        <v>7.4690000000000003</v>
      </c>
      <c r="AB6" s="8">
        <v>11.481</v>
      </c>
      <c r="AC6" s="8">
        <v>5.7140000000000004</v>
      </c>
      <c r="AD6" s="8">
        <v>7.3979999999999997</v>
      </c>
      <c r="AE6" s="8">
        <v>4.9480000000000004</v>
      </c>
      <c r="AF6" s="8">
        <v>7.7279999999999998</v>
      </c>
      <c r="AG6" s="8">
        <v>7.5609999999999999</v>
      </c>
      <c r="AH6" s="8">
        <v>6.6559999999999997</v>
      </c>
      <c r="AI6" s="8">
        <v>7.82</v>
      </c>
      <c r="AJ6" s="8">
        <v>6.101</v>
      </c>
      <c r="AK6" s="8">
        <v>7.9109999999999996</v>
      </c>
      <c r="AL6" s="8">
        <v>4.5359999999999996</v>
      </c>
      <c r="AM6" s="8">
        <v>5.4020000000000001</v>
      </c>
      <c r="AN6" s="8">
        <v>6.0419999999999998</v>
      </c>
      <c r="AO6" s="8">
        <v>4.399</v>
      </c>
      <c r="AP6" s="8">
        <v>6.7210000000000001</v>
      </c>
      <c r="AQ6" s="8">
        <v>6.5449999999999999</v>
      </c>
      <c r="AR6" s="8">
        <v>5.4690000000000003</v>
      </c>
      <c r="AS6" s="8">
        <v>7.5990000000000002</v>
      </c>
      <c r="AT6" s="8">
        <v>8.4969999999999999</v>
      </c>
      <c r="AU6" s="8">
        <v>6.9260000000000002</v>
      </c>
      <c r="AV6" s="8">
        <v>8.2089999999999996</v>
      </c>
      <c r="AW6" s="8">
        <v>7.0910000000000002</v>
      </c>
      <c r="AX6" s="8">
        <v>5.2960000000000003</v>
      </c>
      <c r="AY6" s="8">
        <v>7.4669999999999996</v>
      </c>
      <c r="AZ6" s="8">
        <v>7.649</v>
      </c>
      <c r="BA6" s="9">
        <v>9.2409999999999997</v>
      </c>
      <c r="BB6" s="9">
        <v>9.3689999999999998</v>
      </c>
      <c r="BC6" s="9">
        <v>9.89</v>
      </c>
      <c r="BD6" s="9">
        <v>9.4920000000000009</v>
      </c>
      <c r="BE6" s="9">
        <v>9.4700000000000006</v>
      </c>
      <c r="BF6" s="9">
        <v>9.4250000000000007</v>
      </c>
      <c r="BG6" s="9">
        <v>9.2880000000000003</v>
      </c>
      <c r="BH6" s="9">
        <v>9.4339999999999993</v>
      </c>
      <c r="BI6" s="9">
        <v>9.1110000000000007</v>
      </c>
      <c r="BJ6" s="9">
        <v>9.7759999999999998</v>
      </c>
      <c r="BK6" s="9">
        <v>9.1440000000000001</v>
      </c>
      <c r="BL6" s="9">
        <v>9.7089999999999996</v>
      </c>
      <c r="BM6" s="9">
        <v>9.6489999999999991</v>
      </c>
      <c r="BN6" s="9">
        <v>9.391</v>
      </c>
      <c r="BO6" s="9">
        <v>9.3629999999999995</v>
      </c>
      <c r="BP6" s="9">
        <v>9.5579999999999998</v>
      </c>
      <c r="BQ6" s="9">
        <v>10.935</v>
      </c>
      <c r="BR6" s="9">
        <v>11.02</v>
      </c>
      <c r="BS6" s="9">
        <v>10.662000000000001</v>
      </c>
      <c r="BT6" s="9">
        <v>9.3480000000000008</v>
      </c>
      <c r="BU6" s="9">
        <v>9.2840000000000007</v>
      </c>
      <c r="BV6" s="9">
        <v>7.2130000000000001</v>
      </c>
      <c r="BW6" s="9">
        <v>5.6710000000000003</v>
      </c>
      <c r="BX6" s="9">
        <v>5.8010000000000002</v>
      </c>
      <c r="BY6" s="9">
        <v>6.9770000000000003</v>
      </c>
      <c r="BZ6" s="9">
        <v>4.024</v>
      </c>
      <c r="CA6" s="9">
        <v>4.0220000000000002</v>
      </c>
      <c r="CB6" s="9">
        <v>4.2140000000000004</v>
      </c>
      <c r="CC6" s="9">
        <v>4.1710000000000003</v>
      </c>
      <c r="CD6" s="9">
        <v>4.0090000000000003</v>
      </c>
      <c r="CE6" s="9">
        <v>3.8540000000000001</v>
      </c>
      <c r="CF6" s="9">
        <v>3.8610000000000002</v>
      </c>
      <c r="CG6" s="9">
        <v>3.8570000000000002</v>
      </c>
      <c r="CH6" s="9">
        <v>3.754</v>
      </c>
      <c r="CI6" s="9">
        <v>3.9140000000000001</v>
      </c>
      <c r="CJ6" s="9">
        <v>4.0030000000000001</v>
      </c>
      <c r="CK6" s="9">
        <v>3.9849999999999999</v>
      </c>
      <c r="CL6" s="9">
        <v>8.843</v>
      </c>
      <c r="CM6" s="9">
        <v>8.81</v>
      </c>
      <c r="CN6" s="9">
        <v>7.0060000000000002</v>
      </c>
      <c r="CO6" s="9">
        <v>5.2519999999999998</v>
      </c>
      <c r="CP6" s="9">
        <v>5.298</v>
      </c>
      <c r="CQ6" s="9">
        <v>5.4390000000000001</v>
      </c>
      <c r="CR6" s="9">
        <v>5.4450000000000003</v>
      </c>
      <c r="CS6" s="9">
        <v>5.44</v>
      </c>
      <c r="CT6" s="9">
        <v>5.415</v>
      </c>
      <c r="CU6" s="9">
        <v>5.4859999999999998</v>
      </c>
      <c r="CV6" s="9">
        <v>5.2969999999999997</v>
      </c>
      <c r="CW6" s="9">
        <v>7.3730000000000002</v>
      </c>
      <c r="CX6" s="9">
        <v>8.2210000000000001</v>
      </c>
      <c r="CY6" s="9">
        <v>7.8179999999999996</v>
      </c>
      <c r="CZ6" s="9">
        <v>8.1259999999999994</v>
      </c>
      <c r="DA6" s="9">
        <v>9.2370000000000001</v>
      </c>
      <c r="DB6" s="9">
        <v>7.1970000000000001</v>
      </c>
      <c r="DC6" s="9">
        <v>8.1020000000000003</v>
      </c>
    </row>
    <row r="7" spans="1:107" ht="14.25" x14ac:dyDescent="0.2">
      <c r="A7" s="75" t="s">
        <v>1</v>
      </c>
      <c r="B7" s="8">
        <v>7.431</v>
      </c>
      <c r="C7" s="8">
        <v>9.6419999999999995</v>
      </c>
      <c r="D7" s="8">
        <v>7.0789999999999997</v>
      </c>
      <c r="E7" s="8">
        <v>6.1840000000000002</v>
      </c>
      <c r="F7" s="8">
        <v>7.859</v>
      </c>
      <c r="G7" s="8">
        <v>7.6680000000000001</v>
      </c>
      <c r="H7" s="8">
        <v>8.718</v>
      </c>
      <c r="I7" s="8">
        <v>6.7350000000000003</v>
      </c>
      <c r="J7" s="8">
        <v>7.2729999999999997</v>
      </c>
      <c r="K7" s="8">
        <v>8.5649999999999995</v>
      </c>
      <c r="L7" s="8">
        <v>7.3079999999999998</v>
      </c>
      <c r="M7" s="8">
        <v>7.2679999999999998</v>
      </c>
      <c r="N7" s="8">
        <v>7.6429999999999998</v>
      </c>
      <c r="O7" s="8">
        <v>8.9060000000000006</v>
      </c>
      <c r="P7" s="8">
        <v>9.1199999999999992</v>
      </c>
      <c r="Q7" s="8">
        <v>12.281000000000001</v>
      </c>
      <c r="R7" s="8">
        <v>7.415</v>
      </c>
      <c r="S7" s="8">
        <v>7.5229999999999997</v>
      </c>
      <c r="T7" s="8">
        <v>7.7060000000000004</v>
      </c>
      <c r="U7" s="8">
        <v>7.6020000000000003</v>
      </c>
      <c r="V7" s="8">
        <v>7.9640000000000004</v>
      </c>
      <c r="W7" s="8">
        <v>8.5280000000000005</v>
      </c>
      <c r="X7" s="8">
        <v>11.111000000000001</v>
      </c>
      <c r="Y7" s="8">
        <v>10.576000000000001</v>
      </c>
      <c r="Z7" s="8">
        <v>10.584</v>
      </c>
      <c r="AA7" s="8">
        <v>11.125</v>
      </c>
      <c r="AB7" s="8">
        <v>11.007999999999999</v>
      </c>
      <c r="AC7" s="8">
        <v>3.9159999999999999</v>
      </c>
      <c r="AD7" s="8">
        <v>4.0250000000000004</v>
      </c>
      <c r="AE7" s="8">
        <v>2.9369999999999998</v>
      </c>
      <c r="AF7" s="8">
        <v>6.9939999999999998</v>
      </c>
      <c r="AG7" s="8">
        <v>6.6769999999999996</v>
      </c>
      <c r="AH7" s="8">
        <v>6.39</v>
      </c>
      <c r="AI7" s="8">
        <v>10.444000000000001</v>
      </c>
      <c r="AJ7" s="8">
        <v>9.6440000000000001</v>
      </c>
      <c r="AK7" s="8">
        <v>10.095000000000001</v>
      </c>
      <c r="AL7" s="8">
        <v>9.2189999999999994</v>
      </c>
      <c r="AM7" s="8">
        <v>9.1660000000000004</v>
      </c>
      <c r="AN7" s="8">
        <v>9.1959999999999997</v>
      </c>
      <c r="AO7" s="8">
        <v>9.4269999999999996</v>
      </c>
      <c r="AP7" s="8">
        <v>10.491</v>
      </c>
      <c r="AQ7" s="8">
        <v>9.9139999999999997</v>
      </c>
      <c r="AR7" s="8">
        <v>10.337999999999999</v>
      </c>
      <c r="AS7" s="8">
        <v>7.633</v>
      </c>
      <c r="AT7" s="8">
        <v>7.7480000000000002</v>
      </c>
      <c r="AU7" s="8">
        <v>7.19</v>
      </c>
      <c r="AV7" s="8">
        <v>7.883</v>
      </c>
      <c r="AW7" s="8">
        <v>7.5970000000000004</v>
      </c>
      <c r="AX7" s="8">
        <v>7.4089999999999998</v>
      </c>
      <c r="AY7" s="8">
        <v>6.3310000000000004</v>
      </c>
      <c r="AZ7" s="8">
        <v>6.3109999999999999</v>
      </c>
      <c r="BA7" s="9">
        <v>7.3380000000000001</v>
      </c>
      <c r="BB7" s="9">
        <v>7.3559999999999999</v>
      </c>
      <c r="BC7" s="9">
        <v>7.5220000000000002</v>
      </c>
      <c r="BD7" s="9">
        <v>7.2869999999999999</v>
      </c>
      <c r="BE7" s="9">
        <v>7.6079999999999997</v>
      </c>
      <c r="BF7" s="9">
        <v>7.2549999999999999</v>
      </c>
      <c r="BG7" s="9">
        <v>7.26</v>
      </c>
      <c r="BH7" s="9">
        <v>7.1929999999999996</v>
      </c>
      <c r="BI7" s="9">
        <v>7.3789999999999996</v>
      </c>
      <c r="BJ7" s="9">
        <v>7.57</v>
      </c>
      <c r="BK7" s="9">
        <v>7.3730000000000002</v>
      </c>
      <c r="BL7" s="9">
        <v>7.4909999999999997</v>
      </c>
      <c r="BM7" s="9">
        <v>7.3449999999999998</v>
      </c>
      <c r="BN7" s="9">
        <v>7.1980000000000004</v>
      </c>
      <c r="BO7" s="9">
        <v>7.2629999999999999</v>
      </c>
      <c r="BP7" s="9">
        <v>7.3490000000000002</v>
      </c>
      <c r="BQ7" s="9">
        <v>9.0820000000000007</v>
      </c>
      <c r="BR7" s="9">
        <v>8.7629999999999999</v>
      </c>
      <c r="BS7" s="9">
        <v>8.9480000000000004</v>
      </c>
      <c r="BT7" s="9">
        <v>8.8379999999999992</v>
      </c>
      <c r="BU7" s="9">
        <v>7.718</v>
      </c>
      <c r="BV7" s="9">
        <v>6.9749999999999996</v>
      </c>
      <c r="BW7" s="9">
        <v>7.2889999999999997</v>
      </c>
      <c r="BX7" s="9">
        <v>7.74</v>
      </c>
      <c r="BY7" s="9">
        <v>8.3369999999999997</v>
      </c>
      <c r="BZ7" s="9">
        <v>7.8929999999999998</v>
      </c>
      <c r="CA7" s="9">
        <v>5</v>
      </c>
      <c r="CB7" s="9">
        <v>5.0789999999999997</v>
      </c>
      <c r="CC7" s="9">
        <v>5.1920000000000002</v>
      </c>
      <c r="CD7" s="9">
        <v>5.282</v>
      </c>
      <c r="CE7" s="9">
        <v>5.2350000000000003</v>
      </c>
      <c r="CF7" s="9">
        <v>5.1689999999999996</v>
      </c>
      <c r="CG7" s="9">
        <v>5.165</v>
      </c>
      <c r="CH7" s="9">
        <v>5.2930000000000001</v>
      </c>
      <c r="CI7" s="9">
        <v>5.0629999999999997</v>
      </c>
      <c r="CJ7" s="9">
        <v>5.0369999999999999</v>
      </c>
      <c r="CK7" s="9">
        <v>5.1630000000000003</v>
      </c>
      <c r="CL7" s="9">
        <v>7.4539999999999997</v>
      </c>
      <c r="CM7" s="9">
        <v>7.7489999999999997</v>
      </c>
      <c r="CN7" s="9">
        <v>7.3860000000000001</v>
      </c>
      <c r="CO7" s="9">
        <v>4.0179999999999998</v>
      </c>
      <c r="CP7" s="9">
        <v>4.1050000000000004</v>
      </c>
      <c r="CQ7" s="9">
        <v>4.1559999999999997</v>
      </c>
      <c r="CR7" s="9">
        <v>4.141</v>
      </c>
      <c r="CS7" s="9">
        <v>4.2969999999999997</v>
      </c>
      <c r="CT7" s="9">
        <v>4.1020000000000003</v>
      </c>
      <c r="CU7" s="9">
        <v>4.3129999999999997</v>
      </c>
      <c r="CV7" s="9">
        <v>4.0490000000000004</v>
      </c>
      <c r="CW7" s="9">
        <v>7.22</v>
      </c>
      <c r="CX7" s="9">
        <v>7.4160000000000004</v>
      </c>
      <c r="CY7" s="9">
        <v>7.6210000000000004</v>
      </c>
      <c r="CZ7" s="9">
        <v>8.109</v>
      </c>
      <c r="DA7" s="9">
        <v>8.327</v>
      </c>
      <c r="DB7" s="9">
        <v>7.4370000000000003</v>
      </c>
      <c r="DC7" s="9">
        <v>7.5540000000000003</v>
      </c>
    </row>
    <row r="8" spans="1:107" ht="14.25" x14ac:dyDescent="0.2">
      <c r="A8" s="75" t="s">
        <v>2</v>
      </c>
      <c r="B8" s="8">
        <v>0.16300000000000001</v>
      </c>
      <c r="C8" s="8">
        <v>0.26700000000000002</v>
      </c>
      <c r="D8" s="8">
        <v>5.0999999999999997E-2</v>
      </c>
      <c r="E8" s="8">
        <v>5.0999999999999997E-2</v>
      </c>
      <c r="F8" s="8">
        <v>0.20699999999999999</v>
      </c>
      <c r="G8" s="8">
        <v>0.248</v>
      </c>
      <c r="H8" s="8">
        <v>0.20499999999999999</v>
      </c>
      <c r="I8" s="8">
        <v>0.20899999999999999</v>
      </c>
      <c r="J8" s="8">
        <v>0.28499999999999998</v>
      </c>
      <c r="K8" s="8">
        <v>0.19900000000000001</v>
      </c>
      <c r="L8" s="8">
        <v>0.19400000000000001</v>
      </c>
      <c r="M8" s="8">
        <v>0.12</v>
      </c>
      <c r="N8" s="8">
        <v>0.217</v>
      </c>
      <c r="O8" s="8">
        <v>0.22700000000000001</v>
      </c>
      <c r="P8" s="8">
        <v>0.20300000000000001</v>
      </c>
      <c r="Q8" s="8">
        <v>0.432</v>
      </c>
      <c r="R8" s="8">
        <v>0.216</v>
      </c>
      <c r="S8" s="8">
        <v>0.11799999999999999</v>
      </c>
      <c r="T8" s="8">
        <v>0.187</v>
      </c>
      <c r="U8" s="8">
        <v>0.16600000000000001</v>
      </c>
      <c r="V8" s="8">
        <v>0.13700000000000001</v>
      </c>
      <c r="W8" s="8">
        <v>0.158</v>
      </c>
      <c r="X8" s="8">
        <v>5.0999999999999997E-2</v>
      </c>
      <c r="Y8" s="8">
        <v>0.19</v>
      </c>
      <c r="Z8" s="8">
        <v>0.16500000000000001</v>
      </c>
      <c r="AA8" s="8">
        <v>0.224</v>
      </c>
      <c r="AB8" s="8">
        <v>0.20100000000000001</v>
      </c>
      <c r="AC8" s="8">
        <v>0.16800000000000001</v>
      </c>
      <c r="AD8" s="8">
        <v>9.9000000000000005E-2</v>
      </c>
      <c r="AE8" s="8">
        <v>0.11600000000000001</v>
      </c>
      <c r="AF8" s="8">
        <v>0.20300000000000001</v>
      </c>
      <c r="AG8" s="8">
        <v>0.17499999999999999</v>
      </c>
      <c r="AH8" s="8">
        <v>0.155</v>
      </c>
      <c r="AI8" s="8">
        <v>0.38700000000000001</v>
      </c>
      <c r="AJ8" s="8">
        <v>0.29699999999999999</v>
      </c>
      <c r="AK8" s="8">
        <v>0.32400000000000001</v>
      </c>
      <c r="AL8" s="8">
        <v>0.21299999999999999</v>
      </c>
      <c r="AM8" s="8">
        <v>0.252</v>
      </c>
      <c r="AN8" s="8">
        <v>0.29699999999999999</v>
      </c>
      <c r="AO8" s="8">
        <v>0.27400000000000002</v>
      </c>
      <c r="AP8" s="8">
        <v>0.245</v>
      </c>
      <c r="AQ8" s="8">
        <v>0.26400000000000001</v>
      </c>
      <c r="AR8" s="8">
        <v>0.23200000000000001</v>
      </c>
      <c r="AS8" s="8">
        <v>0.16400000000000001</v>
      </c>
      <c r="AT8" s="8">
        <v>0.161</v>
      </c>
      <c r="AU8" s="8">
        <v>0.2</v>
      </c>
      <c r="AV8" s="8">
        <v>0.156</v>
      </c>
      <c r="AW8" s="8">
        <v>0.182</v>
      </c>
      <c r="AX8" s="8">
        <v>0.20499999999999999</v>
      </c>
      <c r="AY8" s="8">
        <v>0.182</v>
      </c>
      <c r="AZ8" s="8">
        <v>0.159</v>
      </c>
      <c r="BA8" s="9">
        <v>0.16900000000000001</v>
      </c>
      <c r="BB8" s="9">
        <v>0.157</v>
      </c>
      <c r="BC8" s="9">
        <v>0.14799999999999999</v>
      </c>
      <c r="BD8" s="9">
        <v>0.112</v>
      </c>
      <c r="BE8" s="9">
        <v>0.11700000000000001</v>
      </c>
      <c r="BF8" s="9">
        <v>0.23699999999999999</v>
      </c>
      <c r="BG8" s="9">
        <v>0.17</v>
      </c>
      <c r="BH8" s="9">
        <v>0.19400000000000001</v>
      </c>
      <c r="BI8" s="9">
        <v>0.20599999999999999</v>
      </c>
      <c r="BJ8" s="9">
        <v>0.14599999999999999</v>
      </c>
      <c r="BK8" s="9">
        <v>0.23</v>
      </c>
      <c r="BL8" s="9">
        <v>0.11600000000000001</v>
      </c>
      <c r="BM8" s="9">
        <v>0.214</v>
      </c>
      <c r="BN8" s="9">
        <v>0.17799999999999999</v>
      </c>
      <c r="BO8" s="9">
        <v>0.14599999999999999</v>
      </c>
      <c r="BP8" s="9">
        <v>0.156</v>
      </c>
      <c r="BQ8" s="9">
        <v>0.20899999999999999</v>
      </c>
      <c r="BR8" s="9">
        <v>0.192</v>
      </c>
      <c r="BS8" s="9">
        <v>0.182</v>
      </c>
      <c r="BT8" s="9">
        <v>0.13600000000000001</v>
      </c>
      <c r="BU8" s="9">
        <v>0.17</v>
      </c>
      <c r="BV8" s="9">
        <v>0.20399999999999999</v>
      </c>
      <c r="BW8" s="9">
        <v>0.159</v>
      </c>
      <c r="BX8" s="9">
        <v>0.186</v>
      </c>
      <c r="BY8" s="9">
        <v>0.182</v>
      </c>
      <c r="BZ8" s="9">
        <v>0.185</v>
      </c>
      <c r="CA8" s="9">
        <v>0.127</v>
      </c>
      <c r="CB8" s="9">
        <v>0.183</v>
      </c>
      <c r="CC8" s="9">
        <v>0.13400000000000001</v>
      </c>
      <c r="CD8" s="9">
        <v>0.218</v>
      </c>
      <c r="CE8" s="9">
        <v>7.3999999999999996E-2</v>
      </c>
      <c r="CF8" s="9">
        <v>0.20300000000000001</v>
      </c>
      <c r="CG8" s="9">
        <v>0.19</v>
      </c>
      <c r="CH8" s="9">
        <v>0.14599999999999999</v>
      </c>
      <c r="CI8" s="9">
        <v>0.10299999999999999</v>
      </c>
      <c r="CJ8" s="9">
        <v>7.5999999999999998E-2</v>
      </c>
      <c r="CK8" s="9">
        <v>0.09</v>
      </c>
      <c r="CL8" s="9">
        <v>0.11799999999999999</v>
      </c>
      <c r="CM8" s="9">
        <v>0.1</v>
      </c>
      <c r="CN8" s="9">
        <v>0.17799999999999999</v>
      </c>
      <c r="CO8" s="9">
        <v>0.17199999999999999</v>
      </c>
      <c r="CP8" s="9">
        <v>0.127</v>
      </c>
      <c r="CQ8" s="9">
        <v>9.6000000000000002E-2</v>
      </c>
      <c r="CR8" s="9">
        <v>0.112</v>
      </c>
      <c r="CS8" s="9">
        <v>0.161</v>
      </c>
      <c r="CT8" s="9">
        <v>0.13900000000000001</v>
      </c>
      <c r="CU8" s="9">
        <v>7.9000000000000001E-2</v>
      </c>
      <c r="CV8" s="9">
        <v>0.17399999999999999</v>
      </c>
      <c r="CW8" s="9">
        <v>0.13100000000000001</v>
      </c>
      <c r="CX8" s="9">
        <v>0.216</v>
      </c>
      <c r="CY8" s="9">
        <v>0.11799999999999999</v>
      </c>
      <c r="CZ8" s="9">
        <v>0.20399999999999999</v>
      </c>
      <c r="DA8" s="9">
        <v>7.2999999999999995E-2</v>
      </c>
      <c r="DB8" s="9">
        <v>0.13900000000000001</v>
      </c>
      <c r="DC8" s="9">
        <v>0.17599999999999999</v>
      </c>
    </row>
    <row r="9" spans="1:107" ht="14.25" x14ac:dyDescent="0.2">
      <c r="A9" s="75" t="s">
        <v>3</v>
      </c>
      <c r="B9" s="8">
        <v>10.756</v>
      </c>
      <c r="C9" s="8">
        <v>11.486000000000001</v>
      </c>
      <c r="D9" s="8">
        <v>11.651</v>
      </c>
      <c r="E9" s="8">
        <v>14.353</v>
      </c>
      <c r="F9" s="8">
        <v>12.435</v>
      </c>
      <c r="G9" s="8">
        <v>13.252000000000001</v>
      </c>
      <c r="H9" s="8">
        <v>10.455</v>
      </c>
      <c r="I9" s="8">
        <v>13.169</v>
      </c>
      <c r="J9" s="8">
        <v>13.363</v>
      </c>
      <c r="K9" s="8">
        <v>11.526</v>
      </c>
      <c r="L9" s="8">
        <v>13.574</v>
      </c>
      <c r="M9" s="8">
        <v>12.448</v>
      </c>
      <c r="N9" s="8">
        <v>12.233000000000001</v>
      </c>
      <c r="O9" s="8">
        <v>12.382</v>
      </c>
      <c r="P9" s="8">
        <v>10.349</v>
      </c>
      <c r="Q9" s="8">
        <v>10.704000000000001</v>
      </c>
      <c r="R9" s="8">
        <v>12.742000000000001</v>
      </c>
      <c r="S9" s="8">
        <v>11.616</v>
      </c>
      <c r="T9" s="8">
        <v>15.13</v>
      </c>
      <c r="U9" s="8">
        <v>15.077</v>
      </c>
      <c r="V9" s="8">
        <v>12.276</v>
      </c>
      <c r="W9" s="8">
        <v>12.055999999999999</v>
      </c>
      <c r="X9" s="8">
        <v>9.0860000000000003</v>
      </c>
      <c r="Y9" s="8">
        <v>9.9169999999999998</v>
      </c>
      <c r="Z9" s="8">
        <v>9.032</v>
      </c>
      <c r="AA9" s="8">
        <v>10.941000000000001</v>
      </c>
      <c r="AB9" s="8">
        <v>8.94</v>
      </c>
      <c r="AC9" s="8">
        <v>15.832000000000001</v>
      </c>
      <c r="AD9" s="8">
        <v>14.561</v>
      </c>
      <c r="AE9" s="8">
        <v>16.263999999999999</v>
      </c>
      <c r="AF9" s="8">
        <v>13.22</v>
      </c>
      <c r="AG9" s="8">
        <v>13.082000000000001</v>
      </c>
      <c r="AH9" s="8">
        <v>14.61</v>
      </c>
      <c r="AI9" s="8">
        <v>10.54</v>
      </c>
      <c r="AJ9" s="8">
        <v>11.49</v>
      </c>
      <c r="AK9" s="8">
        <v>10.974</v>
      </c>
      <c r="AL9" s="8">
        <v>12.166</v>
      </c>
      <c r="AM9" s="8">
        <v>12.509</v>
      </c>
      <c r="AN9" s="8">
        <v>12.512</v>
      </c>
      <c r="AO9" s="8">
        <v>13.714</v>
      </c>
      <c r="AP9" s="8">
        <v>11.404999999999999</v>
      </c>
      <c r="AQ9" s="8">
        <v>11.680999999999999</v>
      </c>
      <c r="AR9" s="8">
        <v>11.784000000000001</v>
      </c>
      <c r="AS9" s="8">
        <v>12.132</v>
      </c>
      <c r="AT9" s="8">
        <v>11.621</v>
      </c>
      <c r="AU9" s="8">
        <v>12.234999999999999</v>
      </c>
      <c r="AV9" s="8">
        <v>11.992000000000001</v>
      </c>
      <c r="AW9" s="8">
        <v>11.99</v>
      </c>
      <c r="AX9" s="8">
        <v>12.61</v>
      </c>
      <c r="AY9" s="8">
        <v>13.279</v>
      </c>
      <c r="AZ9" s="8">
        <v>13.398</v>
      </c>
      <c r="BA9" s="9">
        <v>12.564</v>
      </c>
      <c r="BB9" s="9">
        <v>12.601000000000001</v>
      </c>
      <c r="BC9" s="9">
        <v>12.553000000000001</v>
      </c>
      <c r="BD9" s="9">
        <v>12.645</v>
      </c>
      <c r="BE9" s="9">
        <v>12.615</v>
      </c>
      <c r="BF9" s="9">
        <v>13.15</v>
      </c>
      <c r="BG9" s="9">
        <v>12.81</v>
      </c>
      <c r="BH9" s="9">
        <v>13.045</v>
      </c>
      <c r="BI9" s="9">
        <v>13.183</v>
      </c>
      <c r="BJ9" s="9">
        <v>13.173</v>
      </c>
      <c r="BK9" s="9">
        <v>13.15</v>
      </c>
      <c r="BL9" s="9">
        <v>13.106</v>
      </c>
      <c r="BM9" s="9">
        <v>12.882</v>
      </c>
      <c r="BN9" s="9">
        <v>12.595000000000001</v>
      </c>
      <c r="BO9" s="9">
        <v>12.457000000000001</v>
      </c>
      <c r="BP9" s="9">
        <v>12.847</v>
      </c>
      <c r="BQ9" s="9">
        <v>11.311999999999999</v>
      </c>
      <c r="BR9" s="9">
        <v>11.05</v>
      </c>
      <c r="BS9" s="9">
        <v>11.327</v>
      </c>
      <c r="BT9" s="9">
        <v>11.602</v>
      </c>
      <c r="BU9" s="9">
        <v>12.173</v>
      </c>
      <c r="BV9" s="9">
        <v>13.462999999999999</v>
      </c>
      <c r="BW9" s="9">
        <v>14.279</v>
      </c>
      <c r="BX9" s="9">
        <v>14.108000000000001</v>
      </c>
      <c r="BY9" s="9">
        <v>12.654999999999999</v>
      </c>
      <c r="BZ9" s="9">
        <v>13.404999999999999</v>
      </c>
      <c r="CA9" s="9">
        <v>14.523</v>
      </c>
      <c r="CB9" s="9">
        <v>14.489000000000001</v>
      </c>
      <c r="CC9" s="9">
        <v>14.526999999999999</v>
      </c>
      <c r="CD9" s="9">
        <v>14.635999999999999</v>
      </c>
      <c r="CE9" s="9">
        <v>14.853</v>
      </c>
      <c r="CF9" s="9">
        <v>14.685</v>
      </c>
      <c r="CG9" s="9">
        <v>14.457000000000001</v>
      </c>
      <c r="CH9" s="9">
        <v>14.532999999999999</v>
      </c>
      <c r="CI9" s="9">
        <v>14.776</v>
      </c>
      <c r="CJ9" s="9">
        <v>14.89</v>
      </c>
      <c r="CK9" s="9">
        <v>14.903</v>
      </c>
      <c r="CL9" s="9">
        <v>11.923999999999999</v>
      </c>
      <c r="CM9" s="9">
        <v>12.445</v>
      </c>
      <c r="CN9" s="9">
        <v>12.407</v>
      </c>
      <c r="CO9" s="9">
        <v>15.183999999999999</v>
      </c>
      <c r="CP9" s="9">
        <v>15.385</v>
      </c>
      <c r="CQ9" s="9">
        <v>15.561</v>
      </c>
      <c r="CR9" s="9">
        <v>15.475</v>
      </c>
      <c r="CS9" s="9">
        <v>15.435</v>
      </c>
      <c r="CT9" s="9">
        <v>15.555</v>
      </c>
      <c r="CU9" s="9">
        <v>15.506</v>
      </c>
      <c r="CV9" s="9">
        <v>15.342000000000001</v>
      </c>
      <c r="CW9" s="9">
        <v>12.82</v>
      </c>
      <c r="CX9" s="9">
        <v>11.885999999999999</v>
      </c>
      <c r="CY9" s="9">
        <v>11.673</v>
      </c>
      <c r="CZ9" s="9">
        <v>11.364000000000001</v>
      </c>
      <c r="DA9" s="9">
        <v>10.333</v>
      </c>
      <c r="DB9" s="9">
        <v>11.827</v>
      </c>
      <c r="DC9" s="9">
        <v>11.231999999999999</v>
      </c>
    </row>
    <row r="10" spans="1:107" ht="14.25" x14ac:dyDescent="0.2">
      <c r="A10" s="75" t="s">
        <v>4</v>
      </c>
      <c r="B10" s="8">
        <v>21.805</v>
      </c>
      <c r="C10" s="8">
        <v>21.164000000000001</v>
      </c>
      <c r="D10" s="8">
        <v>21.998000000000001</v>
      </c>
      <c r="E10" s="8">
        <v>19.713999999999999</v>
      </c>
      <c r="F10" s="8">
        <v>22.463999999999999</v>
      </c>
      <c r="G10" s="8">
        <v>22.407</v>
      </c>
      <c r="H10" s="8">
        <v>22.08</v>
      </c>
      <c r="I10" s="8">
        <v>22.163</v>
      </c>
      <c r="J10" s="8">
        <v>22.263000000000002</v>
      </c>
      <c r="K10" s="8">
        <v>22.91</v>
      </c>
      <c r="L10" s="8">
        <v>22.16</v>
      </c>
      <c r="M10" s="8">
        <v>22.036000000000001</v>
      </c>
      <c r="N10" s="8">
        <v>22.501000000000001</v>
      </c>
      <c r="O10" s="8">
        <v>18.899999999999999</v>
      </c>
      <c r="P10" s="8">
        <v>19.922000000000001</v>
      </c>
      <c r="Q10" s="8">
        <v>19.228000000000002</v>
      </c>
      <c r="R10" s="8">
        <v>19.312999999999999</v>
      </c>
      <c r="S10" s="8">
        <v>19.780999999999999</v>
      </c>
      <c r="T10" s="8">
        <v>18.678999999999998</v>
      </c>
      <c r="U10" s="8">
        <v>18.553999999999998</v>
      </c>
      <c r="V10" s="8">
        <v>19.891999999999999</v>
      </c>
      <c r="W10" s="8">
        <v>19.315000000000001</v>
      </c>
      <c r="X10" s="8">
        <v>18.594000000000001</v>
      </c>
      <c r="Y10" s="8">
        <v>19</v>
      </c>
      <c r="Z10" s="8">
        <v>18.664000000000001</v>
      </c>
      <c r="AA10" s="8">
        <v>18.654</v>
      </c>
      <c r="AB10" s="8">
        <v>18.814</v>
      </c>
      <c r="AC10" s="8">
        <v>20</v>
      </c>
      <c r="AD10" s="8">
        <v>18.832999999999998</v>
      </c>
      <c r="AE10" s="8">
        <v>18.465</v>
      </c>
      <c r="AF10" s="8">
        <v>19.274000000000001</v>
      </c>
      <c r="AG10" s="8">
        <v>20.065999999999999</v>
      </c>
      <c r="AH10" s="8">
        <v>18.654</v>
      </c>
      <c r="AI10" s="8">
        <v>21.033999999999999</v>
      </c>
      <c r="AJ10" s="8">
        <v>20.803000000000001</v>
      </c>
      <c r="AK10" s="8">
        <v>21.067</v>
      </c>
      <c r="AL10" s="8">
        <v>21.111000000000001</v>
      </c>
      <c r="AM10" s="8">
        <v>21.259</v>
      </c>
      <c r="AN10" s="8">
        <v>20.379000000000001</v>
      </c>
      <c r="AO10" s="8">
        <v>19.568999999999999</v>
      </c>
      <c r="AP10" s="8">
        <v>20.744</v>
      </c>
      <c r="AQ10" s="8">
        <v>20.957999999999998</v>
      </c>
      <c r="AR10" s="8">
        <v>20.937000000000001</v>
      </c>
      <c r="AS10" s="8">
        <v>21.053999999999998</v>
      </c>
      <c r="AT10" s="8">
        <v>21.369</v>
      </c>
      <c r="AU10" s="8">
        <v>21.082999999999998</v>
      </c>
      <c r="AV10" s="8">
        <v>21.167000000000002</v>
      </c>
      <c r="AW10" s="8">
        <v>21.890999999999998</v>
      </c>
      <c r="AX10" s="8">
        <v>21.241</v>
      </c>
      <c r="AY10" s="8">
        <v>19.670000000000002</v>
      </c>
      <c r="AZ10" s="8">
        <v>19.501999999999999</v>
      </c>
      <c r="BA10" s="9">
        <v>19.384</v>
      </c>
      <c r="BB10" s="9">
        <v>19.405000000000001</v>
      </c>
      <c r="BC10" s="9">
        <v>19.225999999999999</v>
      </c>
      <c r="BD10" s="9">
        <v>19.335999999999999</v>
      </c>
      <c r="BE10" s="9">
        <v>19.366</v>
      </c>
      <c r="BF10" s="9">
        <v>18.661999999999999</v>
      </c>
      <c r="BG10" s="9">
        <v>19.123000000000001</v>
      </c>
      <c r="BH10" s="9">
        <v>18.71</v>
      </c>
      <c r="BI10" s="9">
        <v>19.698</v>
      </c>
      <c r="BJ10" s="9">
        <v>19.622</v>
      </c>
      <c r="BK10" s="9">
        <v>19.661999999999999</v>
      </c>
      <c r="BL10" s="9">
        <v>19.702999999999999</v>
      </c>
      <c r="BM10" s="9">
        <v>19.600999999999999</v>
      </c>
      <c r="BN10" s="9">
        <v>19.045999999999999</v>
      </c>
      <c r="BO10" s="9">
        <v>18.739000000000001</v>
      </c>
      <c r="BP10" s="9">
        <v>18.396999999999998</v>
      </c>
      <c r="BQ10" s="9">
        <v>19.106000000000002</v>
      </c>
      <c r="BR10" s="9">
        <v>19.166</v>
      </c>
      <c r="BS10" s="9">
        <v>18.86</v>
      </c>
      <c r="BT10" s="9">
        <v>18.835999999999999</v>
      </c>
      <c r="BU10" s="9">
        <v>19.199000000000002</v>
      </c>
      <c r="BV10" s="9">
        <v>19.503</v>
      </c>
      <c r="BW10" s="9">
        <v>19.09</v>
      </c>
      <c r="BX10" s="9">
        <v>19.324999999999999</v>
      </c>
      <c r="BY10" s="9">
        <v>19.488</v>
      </c>
      <c r="BZ10" s="9">
        <v>21.298999999999999</v>
      </c>
      <c r="CA10" s="9">
        <v>18.911000000000001</v>
      </c>
      <c r="CB10" s="9">
        <v>18.704000000000001</v>
      </c>
      <c r="CC10" s="9">
        <v>18.870999999999999</v>
      </c>
      <c r="CD10" s="9">
        <v>18.794</v>
      </c>
      <c r="CE10" s="9">
        <v>18.931000000000001</v>
      </c>
      <c r="CF10" s="9">
        <v>18.875</v>
      </c>
      <c r="CG10" s="9">
        <v>18.527999999999999</v>
      </c>
      <c r="CH10" s="9">
        <v>18.675000000000001</v>
      </c>
      <c r="CI10" s="9">
        <v>19.123999999999999</v>
      </c>
      <c r="CJ10" s="9">
        <v>19.006</v>
      </c>
      <c r="CK10" s="9">
        <v>18.843</v>
      </c>
      <c r="CL10" s="9">
        <v>18.670000000000002</v>
      </c>
      <c r="CM10" s="9">
        <v>18.640999999999998</v>
      </c>
      <c r="CN10" s="9">
        <v>20.251000000000001</v>
      </c>
      <c r="CO10" s="9">
        <v>19.367999999999999</v>
      </c>
      <c r="CP10" s="9">
        <v>19.507999999999999</v>
      </c>
      <c r="CQ10" s="9">
        <v>19.981999999999999</v>
      </c>
      <c r="CR10" s="9">
        <v>20.013000000000002</v>
      </c>
      <c r="CS10" s="9">
        <v>20.056999999999999</v>
      </c>
      <c r="CT10" s="9">
        <v>19.728999999999999</v>
      </c>
      <c r="CU10" s="9">
        <v>19.914000000000001</v>
      </c>
      <c r="CV10" s="9">
        <v>19.66</v>
      </c>
      <c r="CW10" s="9">
        <v>20.385999999999999</v>
      </c>
      <c r="CX10" s="9">
        <v>20.754999999999999</v>
      </c>
      <c r="CY10" s="9">
        <v>22.045999999999999</v>
      </c>
      <c r="CZ10" s="9">
        <v>21.611000000000001</v>
      </c>
      <c r="DA10" s="9">
        <v>21.425999999999998</v>
      </c>
      <c r="DB10" s="9">
        <v>21.771999999999998</v>
      </c>
      <c r="DC10" s="9">
        <v>21.536999999999999</v>
      </c>
    </row>
    <row r="11" spans="1:107" ht="15.75" x14ac:dyDescent="0.3">
      <c r="A11" s="75" t="s">
        <v>507</v>
      </c>
      <c r="B11" s="8">
        <v>0.53200000000000003</v>
      </c>
      <c r="C11" s="8">
        <v>0.55100000000000005</v>
      </c>
      <c r="D11" s="8">
        <v>0.58699999999999997</v>
      </c>
      <c r="E11" s="8">
        <v>0.84599999999999997</v>
      </c>
      <c r="F11" s="8">
        <v>0.48399999999999999</v>
      </c>
      <c r="G11" s="8">
        <v>0.501</v>
      </c>
      <c r="H11" s="8">
        <v>0.67700000000000005</v>
      </c>
      <c r="I11" s="8">
        <v>0.438</v>
      </c>
      <c r="J11" s="8">
        <v>0.49199999999999999</v>
      </c>
      <c r="K11" s="8">
        <v>0.70599999999999996</v>
      </c>
      <c r="L11" s="8">
        <v>0.42799999999999999</v>
      </c>
      <c r="M11" s="8">
        <v>0.75900000000000001</v>
      </c>
      <c r="N11" s="8">
        <v>0.59699999999999998</v>
      </c>
      <c r="O11" s="8">
        <v>0.96299999999999997</v>
      </c>
      <c r="P11" s="8">
        <v>1.0860000000000001</v>
      </c>
      <c r="Q11" s="8">
        <v>0.89400000000000002</v>
      </c>
      <c r="R11" s="8">
        <v>1.0389999999999999</v>
      </c>
      <c r="S11" s="8">
        <v>0.78900000000000003</v>
      </c>
      <c r="T11" s="8">
        <v>0.63900000000000001</v>
      </c>
      <c r="U11" s="8">
        <v>0.626</v>
      </c>
      <c r="V11" s="8">
        <v>0.80900000000000005</v>
      </c>
      <c r="W11" s="8">
        <v>0.89300000000000002</v>
      </c>
      <c r="X11" s="8">
        <v>1.2509999999999999</v>
      </c>
      <c r="Y11" s="8">
        <v>1.0609999999999999</v>
      </c>
      <c r="Z11" s="8">
        <v>1.272</v>
      </c>
      <c r="AA11" s="8">
        <v>1.0209999999999999</v>
      </c>
      <c r="AB11" s="8">
        <v>1.32</v>
      </c>
      <c r="AC11" s="8">
        <v>0.81799999999999995</v>
      </c>
      <c r="AD11" s="8">
        <v>1.4690000000000001</v>
      </c>
      <c r="AE11" s="8">
        <v>1.5760000000000001</v>
      </c>
      <c r="AF11" s="8">
        <v>0.77200000000000002</v>
      </c>
      <c r="AG11" s="8">
        <v>0.79400000000000004</v>
      </c>
      <c r="AH11" s="8">
        <v>0.89200000000000002</v>
      </c>
      <c r="AI11" s="8">
        <v>0.57599999999999996</v>
      </c>
      <c r="AJ11" s="8">
        <v>0.52100000000000002</v>
      </c>
      <c r="AK11" s="8">
        <v>0.55900000000000005</v>
      </c>
      <c r="AL11" s="8">
        <v>0.45100000000000001</v>
      </c>
      <c r="AM11" s="8">
        <v>0.43099999999999999</v>
      </c>
      <c r="AN11" s="8">
        <v>0.55400000000000005</v>
      </c>
      <c r="AO11" s="8">
        <v>0.58699999999999997</v>
      </c>
      <c r="AP11" s="8">
        <v>0.53700000000000003</v>
      </c>
      <c r="AQ11" s="8">
        <v>0.55400000000000005</v>
      </c>
      <c r="AR11" s="8">
        <v>0.6</v>
      </c>
      <c r="AS11" s="8">
        <v>0.497</v>
      </c>
      <c r="AT11" s="8">
        <v>0.58899999999999997</v>
      </c>
      <c r="AU11" s="8">
        <v>0.55400000000000005</v>
      </c>
      <c r="AV11" s="8">
        <v>0.61599999999999999</v>
      </c>
      <c r="AW11" s="8">
        <v>0.64800000000000002</v>
      </c>
      <c r="AX11" s="8">
        <v>0.55500000000000005</v>
      </c>
      <c r="AY11" s="8">
        <v>1.091</v>
      </c>
      <c r="AZ11" s="8">
        <v>1.131</v>
      </c>
      <c r="BA11" s="9">
        <v>1.575</v>
      </c>
      <c r="BB11" s="9">
        <v>1.4279999999999999</v>
      </c>
      <c r="BC11" s="9">
        <v>1.5289999999999999</v>
      </c>
      <c r="BD11" s="9">
        <v>1.462</v>
      </c>
      <c r="BE11" s="9">
        <v>1.3979999999999999</v>
      </c>
      <c r="BF11" s="9">
        <v>1.454</v>
      </c>
      <c r="BG11" s="9">
        <v>1.4419999999999999</v>
      </c>
      <c r="BH11" s="9">
        <v>1.4850000000000001</v>
      </c>
      <c r="BI11" s="9">
        <v>1.5009999999999999</v>
      </c>
      <c r="BJ11" s="9">
        <v>1.51</v>
      </c>
      <c r="BK11" s="9">
        <v>1.4930000000000001</v>
      </c>
      <c r="BL11" s="9">
        <v>1.4990000000000001</v>
      </c>
      <c r="BM11" s="9">
        <v>1.5249999999999999</v>
      </c>
      <c r="BN11" s="9">
        <v>1.3839999999999999</v>
      </c>
      <c r="BO11" s="9">
        <v>1.417</v>
      </c>
      <c r="BP11" s="9">
        <v>1.3740000000000001</v>
      </c>
      <c r="BQ11" s="9">
        <v>0.92600000000000005</v>
      </c>
      <c r="BR11" s="9">
        <v>0.95399999999999996</v>
      </c>
      <c r="BS11" s="9">
        <v>0.871</v>
      </c>
      <c r="BT11" s="9">
        <v>0.88</v>
      </c>
      <c r="BU11" s="9">
        <v>0.752</v>
      </c>
      <c r="BV11" s="9">
        <v>0.71099999999999997</v>
      </c>
      <c r="BW11" s="9">
        <v>0.68200000000000005</v>
      </c>
      <c r="BX11" s="9">
        <v>0.75800000000000001</v>
      </c>
      <c r="BY11" s="9">
        <v>0.71</v>
      </c>
      <c r="BZ11" s="9">
        <v>0.47299999999999998</v>
      </c>
      <c r="CA11" s="9">
        <v>1.2549999999999999</v>
      </c>
      <c r="CB11" s="9">
        <v>1.2769999999999999</v>
      </c>
      <c r="CC11" s="9">
        <v>1.2350000000000001</v>
      </c>
      <c r="CD11" s="9">
        <v>1.1399999999999999</v>
      </c>
      <c r="CE11" s="9">
        <v>1.2470000000000001</v>
      </c>
      <c r="CF11" s="9">
        <v>1.24</v>
      </c>
      <c r="CG11" s="9">
        <v>1.2370000000000001</v>
      </c>
      <c r="CH11" s="9">
        <v>1.1279999999999999</v>
      </c>
      <c r="CI11" s="9">
        <v>1.2509999999999999</v>
      </c>
      <c r="CJ11" s="9">
        <v>1.2270000000000001</v>
      </c>
      <c r="CK11" s="9">
        <v>1.175</v>
      </c>
      <c r="CL11" s="9">
        <v>0.96399999999999997</v>
      </c>
      <c r="CM11" s="9">
        <v>0.96899999999999997</v>
      </c>
      <c r="CN11" s="9">
        <v>0.59599999999999997</v>
      </c>
      <c r="CO11" s="9">
        <v>0.89200000000000002</v>
      </c>
      <c r="CP11" s="9">
        <v>0.80100000000000005</v>
      </c>
      <c r="CQ11" s="9">
        <v>0.873</v>
      </c>
      <c r="CR11" s="9">
        <v>0.83699999999999997</v>
      </c>
      <c r="CS11" s="9">
        <v>0.78400000000000003</v>
      </c>
      <c r="CT11" s="9">
        <v>0.82199999999999995</v>
      </c>
      <c r="CU11" s="9">
        <v>0.84499999999999997</v>
      </c>
      <c r="CV11" s="9">
        <v>0.76</v>
      </c>
      <c r="CW11" s="9">
        <v>0.9</v>
      </c>
      <c r="CX11" s="9">
        <v>0.83699999999999997</v>
      </c>
      <c r="CY11" s="9">
        <v>0.59199999999999997</v>
      </c>
      <c r="CZ11" s="9">
        <v>0.72199999999999998</v>
      </c>
      <c r="DA11" s="9">
        <v>0.65600000000000003</v>
      </c>
      <c r="DB11" s="9">
        <v>0.85799999999999998</v>
      </c>
      <c r="DC11" s="9">
        <v>0.64700000000000002</v>
      </c>
    </row>
    <row r="12" spans="1:107" ht="15.75" x14ac:dyDescent="0.3">
      <c r="A12" s="75" t="s">
        <v>508</v>
      </c>
      <c r="B12" s="8">
        <v>2.1999999999999999E-2</v>
      </c>
      <c r="C12" s="8">
        <v>8.0000000000000002E-3</v>
      </c>
      <c r="D12" s="8">
        <v>2.3E-2</v>
      </c>
      <c r="E12" s="8">
        <v>6.0000000000000001E-3</v>
      </c>
      <c r="F12" s="8"/>
      <c r="G12" s="8">
        <v>1E-3</v>
      </c>
      <c r="H12" s="8">
        <v>5.8999999999999997E-2</v>
      </c>
      <c r="I12" s="8">
        <v>1.7999999999999999E-2</v>
      </c>
      <c r="J12" s="8">
        <v>1.7999999999999999E-2</v>
      </c>
      <c r="K12" s="8">
        <v>2.1000000000000001E-2</v>
      </c>
      <c r="L12" s="8">
        <v>6.0000000000000001E-3</v>
      </c>
      <c r="M12" s="8">
        <v>1.7999999999999999E-2</v>
      </c>
      <c r="N12" s="8">
        <v>1.7000000000000001E-2</v>
      </c>
      <c r="O12" s="8">
        <v>1.0999999999999999E-2</v>
      </c>
      <c r="P12" s="8">
        <v>1.6E-2</v>
      </c>
      <c r="Q12" s="8">
        <v>2.7E-2</v>
      </c>
      <c r="R12" s="8">
        <v>1.7000000000000001E-2</v>
      </c>
      <c r="S12" s="8">
        <v>2.9000000000000001E-2</v>
      </c>
      <c r="T12" s="8">
        <v>2.8000000000000001E-2</v>
      </c>
      <c r="U12" s="8"/>
      <c r="V12" s="8"/>
      <c r="W12" s="8">
        <v>2.5000000000000001E-2</v>
      </c>
      <c r="X12" s="8">
        <v>1.2E-2</v>
      </c>
      <c r="Y12" s="8">
        <v>8.9999999999999993E-3</v>
      </c>
      <c r="Z12" s="8">
        <v>7.0000000000000001E-3</v>
      </c>
      <c r="AA12" s="8">
        <v>5.0000000000000001E-3</v>
      </c>
      <c r="AB12" s="8">
        <v>1.0999999999999999E-2</v>
      </c>
      <c r="AC12" s="8">
        <v>3.0000000000000001E-3</v>
      </c>
      <c r="AD12" s="8">
        <v>2.5000000000000001E-2</v>
      </c>
      <c r="AE12" s="8">
        <v>7.0000000000000001E-3</v>
      </c>
      <c r="AF12" s="8">
        <v>0.02</v>
      </c>
      <c r="AG12" s="8">
        <v>5.0000000000000001E-3</v>
      </c>
      <c r="AH12" s="8">
        <v>1.0999999999999999E-2</v>
      </c>
      <c r="AI12" s="8">
        <v>0</v>
      </c>
      <c r="AJ12" s="8">
        <v>0.02</v>
      </c>
      <c r="AK12" s="8">
        <v>2E-3</v>
      </c>
      <c r="AL12" s="8">
        <v>7.0000000000000001E-3</v>
      </c>
      <c r="AM12" s="8">
        <v>2.1999999999999999E-2</v>
      </c>
      <c r="AN12" s="8">
        <v>8.0000000000000002E-3</v>
      </c>
      <c r="AO12" s="8">
        <v>1.0999999999999999E-2</v>
      </c>
      <c r="AP12" s="8">
        <v>8.9999999999999993E-3</v>
      </c>
      <c r="AQ12" s="8">
        <v>5.0000000000000001E-3</v>
      </c>
      <c r="AR12" s="8">
        <v>6.0000000000000001E-3</v>
      </c>
      <c r="AS12" s="8">
        <v>0</v>
      </c>
      <c r="AT12" s="8">
        <v>0</v>
      </c>
      <c r="AU12" s="8">
        <v>1.2E-2</v>
      </c>
      <c r="AV12" s="8">
        <v>5.0000000000000001E-3</v>
      </c>
      <c r="AW12" s="8">
        <v>2.1999999999999999E-2</v>
      </c>
      <c r="AX12" s="8">
        <v>1.4999999999999999E-2</v>
      </c>
      <c r="AY12" s="8">
        <v>1.6E-2</v>
      </c>
      <c r="AZ12" s="8">
        <v>0.01</v>
      </c>
      <c r="BA12" s="9">
        <v>2.3E-2</v>
      </c>
      <c r="BB12" s="9">
        <v>1.4E-2</v>
      </c>
      <c r="BC12" s="9">
        <v>6.0000000000000001E-3</v>
      </c>
      <c r="BD12" s="9">
        <v>1.7000000000000001E-2</v>
      </c>
      <c r="BE12" s="9">
        <v>1.7000000000000001E-2</v>
      </c>
      <c r="BF12" s="9">
        <v>0.01</v>
      </c>
      <c r="BG12" s="9">
        <v>1.4E-2</v>
      </c>
      <c r="BH12" s="9">
        <v>0</v>
      </c>
      <c r="BI12" s="9">
        <v>2.9000000000000001E-2</v>
      </c>
      <c r="BJ12" s="9">
        <v>0</v>
      </c>
      <c r="BK12" s="9">
        <v>1.4999999999999999E-2</v>
      </c>
      <c r="BL12" s="9">
        <v>0</v>
      </c>
      <c r="BM12" s="9">
        <v>0.01</v>
      </c>
      <c r="BN12" s="9">
        <v>0</v>
      </c>
      <c r="BO12" s="9">
        <v>3.0000000000000001E-3</v>
      </c>
      <c r="BP12" s="9">
        <v>0</v>
      </c>
      <c r="BQ12" s="9">
        <v>7.0000000000000001E-3</v>
      </c>
      <c r="BR12" s="9">
        <v>5.0000000000000001E-3</v>
      </c>
      <c r="BS12" s="9"/>
      <c r="BT12" s="9">
        <v>1.4E-2</v>
      </c>
      <c r="BU12" s="9"/>
      <c r="BV12" s="9">
        <v>8.9999999999999993E-3</v>
      </c>
      <c r="BW12" s="9">
        <v>0.02</v>
      </c>
      <c r="BX12" s="9">
        <v>1.0999999999999999E-2</v>
      </c>
      <c r="BY12" s="9">
        <v>7.0000000000000001E-3</v>
      </c>
      <c r="BZ12" s="9">
        <v>1.2999999999999999E-2</v>
      </c>
      <c r="CA12" s="9">
        <v>0</v>
      </c>
      <c r="CB12" s="9">
        <v>2.9000000000000001E-2</v>
      </c>
      <c r="CC12" s="9">
        <v>5.0000000000000001E-3</v>
      </c>
      <c r="CD12" s="9">
        <v>2E-3</v>
      </c>
      <c r="CE12" s="9">
        <v>8.9999999999999993E-3</v>
      </c>
      <c r="CF12" s="9">
        <v>1.6E-2</v>
      </c>
      <c r="CG12" s="9">
        <v>1.9E-2</v>
      </c>
      <c r="CH12" s="9">
        <v>1.4999999999999999E-2</v>
      </c>
      <c r="CI12" s="9">
        <v>1.6E-2</v>
      </c>
      <c r="CJ12" s="9">
        <v>1.7000000000000001E-2</v>
      </c>
      <c r="CK12" s="9">
        <v>1.4999999999999999E-2</v>
      </c>
      <c r="CL12" s="9">
        <v>0</v>
      </c>
      <c r="CM12" s="9">
        <v>2E-3</v>
      </c>
      <c r="CN12" s="9">
        <v>2.7E-2</v>
      </c>
      <c r="CO12" s="9">
        <v>2.4E-2</v>
      </c>
      <c r="CP12" s="9">
        <v>1.4999999999999999E-2</v>
      </c>
      <c r="CQ12" s="9">
        <v>1.0999999999999999E-2</v>
      </c>
      <c r="CR12" s="9">
        <v>1.6E-2</v>
      </c>
      <c r="CS12" s="9">
        <v>5.0000000000000001E-3</v>
      </c>
      <c r="CT12" s="9">
        <v>5.0000000000000001E-3</v>
      </c>
      <c r="CU12" s="9">
        <v>1.4E-2</v>
      </c>
      <c r="CV12" s="9">
        <v>1.4E-2</v>
      </c>
      <c r="CW12" s="9">
        <v>5.0000000000000001E-3</v>
      </c>
      <c r="CX12" s="9">
        <v>2E-3</v>
      </c>
      <c r="CY12" s="9">
        <v>3.5000000000000003E-2</v>
      </c>
      <c r="CZ12" s="9">
        <v>0</v>
      </c>
      <c r="DA12" s="9">
        <v>1.0999999999999999E-2</v>
      </c>
      <c r="DB12" s="9">
        <v>1.4999999999999999E-2</v>
      </c>
      <c r="DC12" s="9">
        <v>0</v>
      </c>
    </row>
    <row r="13" spans="1:107" ht="15.75" x14ac:dyDescent="0.3">
      <c r="A13" s="75" t="s">
        <v>509</v>
      </c>
      <c r="B13" s="8"/>
      <c r="C13" s="8">
        <v>3.0000000000000001E-3</v>
      </c>
      <c r="D13" s="8">
        <v>5.0000000000000001E-3</v>
      </c>
      <c r="E13" s="8">
        <v>0.14799999999999999</v>
      </c>
      <c r="F13" s="8"/>
      <c r="G13" s="8">
        <v>6.6000000000000003E-2</v>
      </c>
      <c r="H13" s="8">
        <v>1.0999999999999999E-2</v>
      </c>
      <c r="I13" s="8"/>
      <c r="J13" s="8">
        <v>4.2999999999999997E-2</v>
      </c>
      <c r="K13" s="8">
        <v>1.2E-2</v>
      </c>
      <c r="L13" s="8"/>
      <c r="M13" s="8">
        <v>0.11700000000000001</v>
      </c>
      <c r="N13" s="8"/>
      <c r="O13" s="8">
        <v>0.16300000000000001</v>
      </c>
      <c r="P13" s="8"/>
      <c r="Q13" s="8">
        <v>2E-3</v>
      </c>
      <c r="R13" s="8">
        <v>5.8000000000000003E-2</v>
      </c>
      <c r="S13" s="8"/>
      <c r="T13" s="8">
        <v>0.29299999999999998</v>
      </c>
      <c r="U13" s="8">
        <v>0.29099999999999998</v>
      </c>
      <c r="V13" s="8">
        <v>0.19</v>
      </c>
      <c r="W13" s="8">
        <v>9.5000000000000001E-2</v>
      </c>
      <c r="X13" s="8">
        <v>1.9E-2</v>
      </c>
      <c r="Y13" s="8">
        <v>0</v>
      </c>
      <c r="Z13" s="8">
        <v>0</v>
      </c>
      <c r="AA13" s="8">
        <v>6.4000000000000001E-2</v>
      </c>
      <c r="AB13" s="8">
        <v>0</v>
      </c>
      <c r="AC13" s="8">
        <v>0.56999999999999995</v>
      </c>
      <c r="AD13" s="8">
        <v>0.75600000000000001</v>
      </c>
      <c r="AE13" s="8">
        <v>0.90100000000000002</v>
      </c>
      <c r="AF13" s="8">
        <v>0.35199999999999998</v>
      </c>
      <c r="AG13" s="8">
        <v>0.35199999999999998</v>
      </c>
      <c r="AH13" s="8">
        <v>0.39500000000000002</v>
      </c>
      <c r="AI13" s="8">
        <v>0</v>
      </c>
      <c r="AJ13" s="8">
        <v>6.8000000000000005E-2</v>
      </c>
      <c r="AK13" s="8">
        <v>0</v>
      </c>
      <c r="AL13" s="8">
        <v>2.1999999999999999E-2</v>
      </c>
      <c r="AM13" s="8">
        <v>1E-3</v>
      </c>
      <c r="AN13" s="8">
        <v>6.4000000000000001E-2</v>
      </c>
      <c r="AO13" s="8">
        <v>3.6999999999999998E-2</v>
      </c>
      <c r="AP13" s="8">
        <v>5.0999999999999997E-2</v>
      </c>
      <c r="AQ13" s="8">
        <v>5.8999999999999997E-2</v>
      </c>
      <c r="AR13" s="8">
        <v>6.0000000000000001E-3</v>
      </c>
      <c r="AS13" s="8">
        <v>0</v>
      </c>
      <c r="AT13" s="8">
        <v>1.4999999999999999E-2</v>
      </c>
      <c r="AU13" s="8">
        <v>0</v>
      </c>
      <c r="AV13" s="8">
        <v>0.14000000000000001</v>
      </c>
      <c r="AW13" s="8">
        <v>0</v>
      </c>
      <c r="AX13" s="8">
        <v>0.01</v>
      </c>
      <c r="AY13" s="8">
        <v>0.14599999999999999</v>
      </c>
      <c r="AZ13" s="8">
        <v>3.2000000000000001E-2</v>
      </c>
      <c r="BA13" s="9">
        <v>1.9E-2</v>
      </c>
      <c r="BB13" s="9">
        <v>1.7999999999999999E-2</v>
      </c>
      <c r="BC13" s="9">
        <v>1.6E-2</v>
      </c>
      <c r="BD13" s="9">
        <v>3.3000000000000002E-2</v>
      </c>
      <c r="BE13" s="9">
        <v>1.0999999999999999E-2</v>
      </c>
      <c r="BF13" s="9">
        <v>0.04</v>
      </c>
      <c r="BG13" s="9">
        <v>6.7000000000000004E-2</v>
      </c>
      <c r="BH13" s="9">
        <v>0</v>
      </c>
      <c r="BI13" s="9">
        <v>0</v>
      </c>
      <c r="BJ13" s="9">
        <v>1.9E-2</v>
      </c>
      <c r="BK13" s="9">
        <v>3.6999999999999998E-2</v>
      </c>
      <c r="BL13" s="9">
        <v>0.01</v>
      </c>
      <c r="BM13" s="9">
        <v>3.6999999999999998E-2</v>
      </c>
      <c r="BN13" s="9">
        <v>1E-3</v>
      </c>
      <c r="BO13" s="9">
        <v>1.4999999999999999E-2</v>
      </c>
      <c r="BP13" s="9">
        <v>1.2999999999999999E-2</v>
      </c>
      <c r="BQ13" s="9">
        <v>3.6999999999999998E-2</v>
      </c>
      <c r="BR13" s="9">
        <v>7.2999999999999995E-2</v>
      </c>
      <c r="BS13" s="9">
        <v>5.1999999999999998E-2</v>
      </c>
      <c r="BT13" s="9">
        <v>6.2E-2</v>
      </c>
      <c r="BU13" s="9">
        <v>0.106</v>
      </c>
      <c r="BV13" s="9">
        <v>0.50600000000000001</v>
      </c>
      <c r="BW13" s="9">
        <v>0.185</v>
      </c>
      <c r="BX13" s="9">
        <v>0.109</v>
      </c>
      <c r="BY13" s="9">
        <v>9.5000000000000001E-2</v>
      </c>
      <c r="BZ13" s="9"/>
      <c r="CA13" s="9">
        <v>7.8E-2</v>
      </c>
      <c r="CB13" s="9">
        <v>4.7E-2</v>
      </c>
      <c r="CC13" s="9">
        <v>1.0999999999999999E-2</v>
      </c>
      <c r="CD13" s="9">
        <v>0</v>
      </c>
      <c r="CE13" s="9">
        <v>0</v>
      </c>
      <c r="CF13" s="9">
        <v>0</v>
      </c>
      <c r="CG13" s="9">
        <v>0</v>
      </c>
      <c r="CH13" s="9">
        <v>2.5000000000000001E-2</v>
      </c>
      <c r="CI13" s="9">
        <v>1.2999999999999999E-2</v>
      </c>
      <c r="CJ13" s="9">
        <v>0</v>
      </c>
      <c r="CK13" s="9">
        <v>0</v>
      </c>
      <c r="CL13" s="9">
        <v>0.13100000000000001</v>
      </c>
      <c r="CM13" s="9">
        <v>0.14399999999999999</v>
      </c>
      <c r="CN13" s="9">
        <v>0</v>
      </c>
      <c r="CO13" s="9">
        <v>0.223</v>
      </c>
      <c r="CP13" s="9">
        <v>0.19600000000000001</v>
      </c>
      <c r="CQ13" s="9">
        <v>0.188</v>
      </c>
      <c r="CR13" s="9">
        <v>0.32300000000000001</v>
      </c>
      <c r="CS13" s="9">
        <v>0.25800000000000001</v>
      </c>
      <c r="CT13" s="9">
        <v>0.30299999999999999</v>
      </c>
      <c r="CU13" s="9">
        <v>0.26800000000000002</v>
      </c>
      <c r="CV13" s="9">
        <v>0.25900000000000001</v>
      </c>
      <c r="CW13" s="9">
        <v>0.12</v>
      </c>
      <c r="CX13" s="9">
        <v>9.2999999999999999E-2</v>
      </c>
      <c r="CY13" s="9">
        <v>8.3000000000000004E-2</v>
      </c>
      <c r="CZ13" s="9">
        <v>0</v>
      </c>
      <c r="DA13" s="9">
        <v>1.2E-2</v>
      </c>
      <c r="DB13" s="9">
        <v>3.1E-2</v>
      </c>
      <c r="DC13" s="9">
        <v>0</v>
      </c>
    </row>
    <row r="14" spans="1:107" ht="14.25" x14ac:dyDescent="0.2">
      <c r="A14" s="75" t="s">
        <v>8</v>
      </c>
      <c r="B14" s="8">
        <v>98.778999999999996</v>
      </c>
      <c r="C14" s="8">
        <v>99.456000000000003</v>
      </c>
      <c r="D14" s="8">
        <v>99.247</v>
      </c>
      <c r="E14" s="8">
        <v>100.307</v>
      </c>
      <c r="F14" s="8">
        <v>98.775999999999996</v>
      </c>
      <c r="G14" s="8">
        <v>100.691</v>
      </c>
      <c r="H14" s="8">
        <v>99.844999999999999</v>
      </c>
      <c r="I14" s="8">
        <v>98.674999999999997</v>
      </c>
      <c r="J14" s="8">
        <v>99.093000000000004</v>
      </c>
      <c r="K14" s="8">
        <v>100.426</v>
      </c>
      <c r="L14" s="8">
        <v>99.147999999999996</v>
      </c>
      <c r="M14" s="8">
        <v>99.18</v>
      </c>
      <c r="N14" s="8">
        <v>100.119</v>
      </c>
      <c r="O14" s="8">
        <v>100.131</v>
      </c>
      <c r="P14" s="8">
        <v>99.066000000000003</v>
      </c>
      <c r="Q14" s="8">
        <v>99.988</v>
      </c>
      <c r="R14" s="8">
        <v>99.572000000000003</v>
      </c>
      <c r="S14" s="8">
        <v>98.977000000000004</v>
      </c>
      <c r="T14" s="8">
        <v>100.179</v>
      </c>
      <c r="U14" s="8">
        <v>99.953000000000003</v>
      </c>
      <c r="V14" s="8">
        <v>99.308999999999997</v>
      </c>
      <c r="W14" s="8">
        <v>100.131</v>
      </c>
      <c r="X14" s="8">
        <v>100.127</v>
      </c>
      <c r="Y14" s="8">
        <v>100.31100000000001</v>
      </c>
      <c r="Z14" s="8">
        <v>98.869</v>
      </c>
      <c r="AA14" s="8">
        <v>99.997</v>
      </c>
      <c r="AB14" s="8">
        <v>99.414000000000001</v>
      </c>
      <c r="AC14" s="8">
        <v>100.291</v>
      </c>
      <c r="AD14" s="8">
        <v>99.552000000000007</v>
      </c>
      <c r="AE14" s="8">
        <v>99.861999999999995</v>
      </c>
      <c r="AF14" s="8">
        <v>99.114999999999995</v>
      </c>
      <c r="AG14" s="8">
        <v>99.372</v>
      </c>
      <c r="AH14" s="8">
        <v>99.697000000000003</v>
      </c>
      <c r="AI14" s="8">
        <v>100.66200000000001</v>
      </c>
      <c r="AJ14" s="8">
        <v>98.820999999999998</v>
      </c>
      <c r="AK14" s="8">
        <v>100.127</v>
      </c>
      <c r="AL14" s="8">
        <v>98.944999999999993</v>
      </c>
      <c r="AM14" s="8">
        <v>100.075</v>
      </c>
      <c r="AN14" s="8">
        <v>100.071</v>
      </c>
      <c r="AO14" s="8">
        <v>100.51600000000001</v>
      </c>
      <c r="AP14" s="8">
        <v>100.182</v>
      </c>
      <c r="AQ14" s="8">
        <v>100.02500000000001</v>
      </c>
      <c r="AR14" s="8">
        <v>100.241</v>
      </c>
      <c r="AS14" s="8">
        <v>99.323999999999998</v>
      </c>
      <c r="AT14" s="8">
        <v>100.149</v>
      </c>
      <c r="AU14" s="8">
        <v>99.882999999999996</v>
      </c>
      <c r="AV14" s="8">
        <v>100.712</v>
      </c>
      <c r="AW14" s="8">
        <v>99.106999999999999</v>
      </c>
      <c r="AX14" s="8">
        <v>98.933000000000007</v>
      </c>
      <c r="AY14" s="8">
        <v>100.27200000000001</v>
      </c>
      <c r="AZ14" s="8">
        <v>100.11</v>
      </c>
      <c r="BA14" s="9">
        <v>99.277000000000001</v>
      </c>
      <c r="BB14" s="9">
        <v>99.039000000000001</v>
      </c>
      <c r="BC14" s="9">
        <v>99.259</v>
      </c>
      <c r="BD14" s="9">
        <v>98.962000000000003</v>
      </c>
      <c r="BE14" s="9">
        <v>99.155000000000001</v>
      </c>
      <c r="BF14" s="9">
        <v>98.736999999999995</v>
      </c>
      <c r="BG14" s="9">
        <v>99.046000000000006</v>
      </c>
      <c r="BH14" s="9">
        <v>99.704999999999998</v>
      </c>
      <c r="BI14" s="9">
        <v>98.825999999999993</v>
      </c>
      <c r="BJ14" s="9">
        <v>99.581999999999994</v>
      </c>
      <c r="BK14" s="9">
        <v>98.71</v>
      </c>
      <c r="BL14" s="9">
        <v>99.44</v>
      </c>
      <c r="BM14" s="9">
        <v>99.293999999999997</v>
      </c>
      <c r="BN14" s="9">
        <v>99.317999999999998</v>
      </c>
      <c r="BO14" s="9">
        <v>98.777000000000001</v>
      </c>
      <c r="BP14" s="9">
        <v>99.686999999999998</v>
      </c>
      <c r="BQ14" s="9">
        <v>100.491</v>
      </c>
      <c r="BR14" s="9">
        <v>100.438</v>
      </c>
      <c r="BS14" s="9">
        <v>100.438</v>
      </c>
      <c r="BT14" s="9">
        <v>99.266999999999996</v>
      </c>
      <c r="BU14" s="9">
        <v>98.887</v>
      </c>
      <c r="BV14" s="9">
        <v>99.691000000000003</v>
      </c>
      <c r="BW14" s="9">
        <v>99.38</v>
      </c>
      <c r="BX14" s="9">
        <v>99.805999999999997</v>
      </c>
      <c r="BY14" s="9">
        <v>99.037000000000006</v>
      </c>
      <c r="BZ14" s="9">
        <v>100.224</v>
      </c>
      <c r="CA14" s="9">
        <v>99.918000000000006</v>
      </c>
      <c r="CB14" s="9">
        <v>99.561000000000007</v>
      </c>
      <c r="CC14" s="9">
        <v>99.566999999999993</v>
      </c>
      <c r="CD14" s="9">
        <v>99.495999999999995</v>
      </c>
      <c r="CE14" s="9">
        <v>99.697000000000003</v>
      </c>
      <c r="CF14" s="9">
        <v>99.784000000000006</v>
      </c>
      <c r="CG14" s="9">
        <v>99.396000000000001</v>
      </c>
      <c r="CH14" s="9">
        <v>99.563999999999993</v>
      </c>
      <c r="CI14" s="9">
        <v>100.852</v>
      </c>
      <c r="CJ14" s="9">
        <v>100.471</v>
      </c>
      <c r="CK14" s="9">
        <v>100.666</v>
      </c>
      <c r="CL14" s="9">
        <v>99.578999999999994</v>
      </c>
      <c r="CM14" s="9">
        <v>100.28400000000001</v>
      </c>
      <c r="CN14" s="9">
        <v>99.433999999999997</v>
      </c>
      <c r="CO14" s="9">
        <v>99.231999999999999</v>
      </c>
      <c r="CP14" s="9">
        <v>98.986999999999995</v>
      </c>
      <c r="CQ14" s="9">
        <v>100.78400000000001</v>
      </c>
      <c r="CR14" s="9">
        <v>100.765</v>
      </c>
      <c r="CS14" s="9">
        <v>100.33199999999999</v>
      </c>
      <c r="CT14" s="9">
        <v>99.024000000000001</v>
      </c>
      <c r="CU14" s="9">
        <v>100.63500000000001</v>
      </c>
      <c r="CV14" s="9">
        <v>98.912999999999997</v>
      </c>
      <c r="CW14" s="9">
        <v>100.752</v>
      </c>
      <c r="CX14" s="9">
        <v>99.942999999999998</v>
      </c>
      <c r="CY14" s="9">
        <v>100.40900000000001</v>
      </c>
      <c r="CZ14" s="9">
        <v>99.611999999999995</v>
      </c>
      <c r="DA14" s="9">
        <v>98.870999999999995</v>
      </c>
      <c r="DB14" s="9">
        <v>100.215</v>
      </c>
      <c r="DC14" s="9">
        <v>98.884</v>
      </c>
    </row>
    <row r="15" spans="1:107" ht="14.25" x14ac:dyDescent="0.2">
      <c r="A15" s="10" t="s">
        <v>156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</row>
    <row r="16" spans="1:107" ht="14.25" x14ac:dyDescent="0.2">
      <c r="A16" s="75" t="s">
        <v>25</v>
      </c>
      <c r="B16" s="8">
        <v>1.6509081561643011</v>
      </c>
      <c r="C16" s="8">
        <v>1.8102603340475334</v>
      </c>
      <c r="D16" s="8">
        <v>1.7247494674951032</v>
      </c>
      <c r="E16" s="8">
        <v>1.8415032299889345</v>
      </c>
      <c r="F16" s="8">
        <v>1.8333672042802731</v>
      </c>
      <c r="G16" s="8">
        <v>1.8589140472847416</v>
      </c>
      <c r="H16" s="8">
        <v>1.6496832263394776</v>
      </c>
      <c r="I16" s="8">
        <v>1.9114311930953625</v>
      </c>
      <c r="J16" s="8">
        <v>1.8485046552534754</v>
      </c>
      <c r="K16" s="8">
        <v>1.6842454401487139</v>
      </c>
      <c r="L16" s="8">
        <v>1.8638446697778646</v>
      </c>
      <c r="M16" s="8">
        <v>1.7874716641360779</v>
      </c>
      <c r="N16" s="8">
        <v>1.8030606726638518</v>
      </c>
      <c r="O16" s="8">
        <v>1.8062174669604822</v>
      </c>
      <c r="P16" s="8">
        <v>1.7668327492200768</v>
      </c>
      <c r="Q16" s="8">
        <v>1.9583907247145518</v>
      </c>
      <c r="R16" s="8">
        <v>1.7979770024482677</v>
      </c>
      <c r="S16" s="8">
        <v>1.65211278118423</v>
      </c>
      <c r="T16" s="8">
        <v>1.8989297840869765</v>
      </c>
      <c r="U16" s="8">
        <v>1.8648867232678166</v>
      </c>
      <c r="V16" s="8">
        <v>1.7602281286469532</v>
      </c>
      <c r="W16" s="8">
        <v>1.7663999795549215</v>
      </c>
      <c r="X16" s="8">
        <v>1.6988951220102071</v>
      </c>
      <c r="Y16" s="8">
        <v>1.7815386486868716</v>
      </c>
      <c r="Z16" s="8">
        <v>1.6861735765895303</v>
      </c>
      <c r="AA16" s="8">
        <v>1.8184028682002467</v>
      </c>
      <c r="AB16" s="8">
        <v>1.6763503645767328</v>
      </c>
      <c r="AC16" s="8">
        <v>1.9172453725076251</v>
      </c>
      <c r="AD16" s="8">
        <v>1.8945646463347787</v>
      </c>
      <c r="AE16" s="8">
        <v>1.9595535927039334</v>
      </c>
      <c r="AF16" s="8">
        <v>1.8057511281509311</v>
      </c>
      <c r="AG16" s="8">
        <v>1.8026467428033364</v>
      </c>
      <c r="AH16" s="8">
        <v>1.8561602638495018</v>
      </c>
      <c r="AI16" s="8">
        <v>1.8462167505879186</v>
      </c>
      <c r="AJ16" s="8">
        <v>1.8724499126312497</v>
      </c>
      <c r="AK16" s="8">
        <v>1.819085212988194</v>
      </c>
      <c r="AL16" s="8">
        <v>1.9206595393986192</v>
      </c>
      <c r="AM16" s="8">
        <v>1.8815774383520436</v>
      </c>
      <c r="AN16" s="8">
        <v>1.8743422728812866</v>
      </c>
      <c r="AO16" s="8">
        <v>1.9255561396458531</v>
      </c>
      <c r="AP16" s="8">
        <v>1.8159264038300376</v>
      </c>
      <c r="AQ16" s="8">
        <v>1.8220924865286914</v>
      </c>
      <c r="AR16" s="8">
        <v>1.8505656622521651</v>
      </c>
      <c r="AS16" s="8">
        <v>1.7709218999762113</v>
      </c>
      <c r="AT16" s="8">
        <v>1.7441680501164958</v>
      </c>
      <c r="AU16" s="8">
        <v>1.8179845744390275</v>
      </c>
      <c r="AV16" s="8">
        <v>1.7533196404626652</v>
      </c>
      <c r="AW16" s="8">
        <v>1.7652927344059561</v>
      </c>
      <c r="AX16" s="8">
        <v>1.8599553462493901</v>
      </c>
      <c r="AY16" s="8">
        <v>1.8586638507538902</v>
      </c>
      <c r="AZ16" s="8">
        <v>1.8538958186584389</v>
      </c>
      <c r="BA16" s="9">
        <v>1.7346476873397951</v>
      </c>
      <c r="BB16" s="9">
        <v>1.7403168203790986</v>
      </c>
      <c r="BC16" s="9">
        <v>1.7158415265019613</v>
      </c>
      <c r="BD16" s="9">
        <v>1.733495364514148</v>
      </c>
      <c r="BE16" s="9">
        <v>1.7250988649776884</v>
      </c>
      <c r="BF16" s="9">
        <v>1.7334097895007059</v>
      </c>
      <c r="BG16" s="9">
        <v>1.7446603275324524</v>
      </c>
      <c r="BH16" s="9">
        <v>1.7740800000000001</v>
      </c>
      <c r="BI16" s="9">
        <v>1.6972764230749107</v>
      </c>
      <c r="BJ16" s="9">
        <v>1.6760059795330871</v>
      </c>
      <c r="BK16" s="9">
        <v>1.703558621579552</v>
      </c>
      <c r="BL16" s="9">
        <v>1.6794468805537028</v>
      </c>
      <c r="BM16" s="9">
        <v>1.6992857092353768</v>
      </c>
      <c r="BN16" s="9">
        <v>1.77894</v>
      </c>
      <c r="BO16" s="9">
        <v>1.77729</v>
      </c>
      <c r="BP16" s="9">
        <v>1.7801100000000001</v>
      </c>
      <c r="BQ16" s="9">
        <v>1.658412395374284</v>
      </c>
      <c r="BR16" s="9">
        <v>1.6723796729502245</v>
      </c>
      <c r="BS16" s="9">
        <v>1.6840407329989495</v>
      </c>
      <c r="BT16" s="9">
        <v>1.7396112917374151</v>
      </c>
      <c r="BU16" s="9">
        <v>1.7376217602320294</v>
      </c>
      <c r="BV16" s="9">
        <v>1.8225766427177874</v>
      </c>
      <c r="BW16" s="9">
        <v>1.8684039945196127</v>
      </c>
      <c r="BX16" s="9">
        <v>1.8522132156833282</v>
      </c>
      <c r="BY16" s="9">
        <v>1.806742382811237</v>
      </c>
      <c r="BZ16" s="9">
        <v>1.8924764647061398</v>
      </c>
      <c r="CA16" s="9">
        <v>2.0349722116414308</v>
      </c>
      <c r="CB16" s="9">
        <v>2.0239552302581472</v>
      </c>
      <c r="CC16" s="9">
        <v>2.0221033848941992</v>
      </c>
      <c r="CD16" s="9">
        <v>2.0262520477051491</v>
      </c>
      <c r="CE16" s="9">
        <v>2.0207314070909232</v>
      </c>
      <c r="CF16" s="9">
        <v>2.031932458784079</v>
      </c>
      <c r="CG16" s="9">
        <v>2.037855849761987</v>
      </c>
      <c r="CH16" s="9">
        <v>2.0457232941754642</v>
      </c>
      <c r="CI16" s="9">
        <v>2.0327461698928433</v>
      </c>
      <c r="CJ16" s="9">
        <v>2.0299545132322629</v>
      </c>
      <c r="CK16" s="9">
        <v>2.0392390171953316</v>
      </c>
      <c r="CL16" s="9">
        <v>1.8290051366641633</v>
      </c>
      <c r="CM16" s="9">
        <v>1.803836510989391</v>
      </c>
      <c r="CN16" s="9">
        <v>1.8197206846819425</v>
      </c>
      <c r="CO16" s="9">
        <v>1.96657095460288</v>
      </c>
      <c r="CP16" s="9">
        <v>1.9518275650363202</v>
      </c>
      <c r="CQ16" s="9">
        <v>1.9528815451981203</v>
      </c>
      <c r="CR16" s="9">
        <v>1.9511399709719719</v>
      </c>
      <c r="CS16" s="9">
        <v>1.9400425543728002</v>
      </c>
      <c r="CT16" s="9">
        <v>1.925960538504492</v>
      </c>
      <c r="CU16" s="9">
        <v>1.9459786357624427</v>
      </c>
      <c r="CV16" s="9">
        <v>1.9515325959718932</v>
      </c>
      <c r="CW16" s="9">
        <v>1.8180808659597847</v>
      </c>
      <c r="CX16" s="9">
        <v>1.7722109433336164</v>
      </c>
      <c r="CY16" s="9">
        <v>1.7518882475256412</v>
      </c>
      <c r="CZ16" s="9">
        <v>1.737020735021275</v>
      </c>
      <c r="DA16" s="9">
        <v>1.687417488063085</v>
      </c>
      <c r="DB16" s="9">
        <v>1.782090999560398</v>
      </c>
      <c r="DC16" s="9">
        <v>1.7484340251637538</v>
      </c>
    </row>
    <row r="17" spans="1:107" ht="14.25" x14ac:dyDescent="0.2">
      <c r="A17" s="75" t="s">
        <v>27</v>
      </c>
      <c r="B17" s="8">
        <v>0.34909184383569891</v>
      </c>
      <c r="C17" s="8">
        <v>0.18973966595246661</v>
      </c>
      <c r="D17" s="8">
        <v>0.27525053250489684</v>
      </c>
      <c r="E17" s="8">
        <v>0.15849677001106555</v>
      </c>
      <c r="F17" s="8">
        <v>0.16663279571972689</v>
      </c>
      <c r="G17" s="8">
        <v>0.14108595271525837</v>
      </c>
      <c r="H17" s="8">
        <v>0.35031677366052238</v>
      </c>
      <c r="I17" s="8">
        <v>8.8568806904637531E-2</v>
      </c>
      <c r="J17" s="8">
        <v>0.1514953447465246</v>
      </c>
      <c r="K17" s="8">
        <v>0.30959946870390032</v>
      </c>
      <c r="L17" s="8">
        <v>0.13615533022213544</v>
      </c>
      <c r="M17" s="8">
        <v>0.21252833586392206</v>
      </c>
      <c r="N17" s="8">
        <v>0.19693932733614816</v>
      </c>
      <c r="O17" s="8">
        <v>0.19378253303951776</v>
      </c>
      <c r="P17" s="8">
        <v>0.23316725077992317</v>
      </c>
      <c r="Q17" s="8">
        <v>4.1609275285448222E-2</v>
      </c>
      <c r="R17" s="8">
        <v>0.20202299755173225</v>
      </c>
      <c r="S17" s="8">
        <v>0.34788721881577001</v>
      </c>
      <c r="T17" s="8">
        <v>0.10107021591302345</v>
      </c>
      <c r="U17" s="8">
        <v>0.13511327673218343</v>
      </c>
      <c r="V17" s="8">
        <v>0.23977187135304678</v>
      </c>
      <c r="W17" s="8">
        <v>0.23360002044507855</v>
      </c>
      <c r="X17" s="8">
        <v>0.30110487798979291</v>
      </c>
      <c r="Y17" s="8">
        <v>0.21846135131312838</v>
      </c>
      <c r="Z17" s="8">
        <v>0.31382642341046973</v>
      </c>
      <c r="AA17" s="8">
        <v>0.18159713179975334</v>
      </c>
      <c r="AB17" s="8">
        <v>0.32364963542326719</v>
      </c>
      <c r="AC17" s="8">
        <v>8.2754627492374944E-2</v>
      </c>
      <c r="AD17" s="8">
        <v>0.10543535366522128</v>
      </c>
      <c r="AE17" s="8">
        <v>4.0446407296066633E-2</v>
      </c>
      <c r="AF17" s="8">
        <v>0.19424887184906892</v>
      </c>
      <c r="AG17" s="8">
        <v>0.19735325719666363</v>
      </c>
      <c r="AH17" s="8">
        <v>0.14383973615049817</v>
      </c>
      <c r="AI17" s="8">
        <v>0.15378324941208144</v>
      </c>
      <c r="AJ17" s="8">
        <v>0.12755008736875029</v>
      </c>
      <c r="AK17" s="8">
        <v>0.18091478701180597</v>
      </c>
      <c r="AL17" s="8">
        <v>7.934046060138078E-2</v>
      </c>
      <c r="AM17" s="8">
        <v>0.11842256164795639</v>
      </c>
      <c r="AN17" s="8">
        <v>0.12565772711871337</v>
      </c>
      <c r="AO17" s="8">
        <v>7.4443860354146851E-2</v>
      </c>
      <c r="AP17" s="8">
        <v>0.18407359616996244</v>
      </c>
      <c r="AQ17" s="8">
        <v>0.17790751347130862</v>
      </c>
      <c r="AR17" s="8">
        <v>0.14943433774783488</v>
      </c>
      <c r="AS17" s="8">
        <v>0.2290781000237887</v>
      </c>
      <c r="AT17" s="8">
        <v>0.25583194988350422</v>
      </c>
      <c r="AU17" s="8">
        <v>0.1820154255609725</v>
      </c>
      <c r="AV17" s="8">
        <v>0.2466803595373348</v>
      </c>
      <c r="AW17" s="8">
        <v>0.23470726559404387</v>
      </c>
      <c r="AX17" s="8">
        <v>0.14004465375060993</v>
      </c>
      <c r="AY17" s="8">
        <v>0.14133614924610982</v>
      </c>
      <c r="AZ17" s="8">
        <v>0.14610418134156111</v>
      </c>
      <c r="BA17" s="9">
        <v>0.26535231266020487</v>
      </c>
      <c r="BB17" s="9">
        <v>0.25968317962090137</v>
      </c>
      <c r="BC17" s="9">
        <v>0.28415847349803869</v>
      </c>
      <c r="BD17" s="9">
        <v>0.26650463548585202</v>
      </c>
      <c r="BE17" s="9">
        <v>0.27490113502231162</v>
      </c>
      <c r="BF17" s="9">
        <v>0.2665902104992941</v>
      </c>
      <c r="BG17" s="9">
        <v>0.25533967246754763</v>
      </c>
      <c r="BH17" s="9">
        <v>0.22592000000000001</v>
      </c>
      <c r="BI17" s="9">
        <v>0.30272357692508933</v>
      </c>
      <c r="BJ17" s="9">
        <v>0.32399402046691295</v>
      </c>
      <c r="BK17" s="9">
        <v>0.29644137842044804</v>
      </c>
      <c r="BL17" s="9">
        <v>0.32055311944629716</v>
      </c>
      <c r="BM17" s="9">
        <v>0.30071429076462319</v>
      </c>
      <c r="BN17" s="9">
        <v>0.22106000000000001</v>
      </c>
      <c r="BO17" s="9">
        <v>0.22270999999999999</v>
      </c>
      <c r="BP17" s="9">
        <v>0.21989</v>
      </c>
      <c r="BQ17" s="9">
        <v>0.34158760462571602</v>
      </c>
      <c r="BR17" s="9">
        <v>0.32762032704977551</v>
      </c>
      <c r="BS17" s="9">
        <v>0.31595926700105048</v>
      </c>
      <c r="BT17" s="9">
        <v>0.26038870826258487</v>
      </c>
      <c r="BU17" s="9">
        <v>0.26237823976797059</v>
      </c>
      <c r="BV17" s="9">
        <v>0.17742335728221259</v>
      </c>
      <c r="BW17" s="9">
        <v>0.1315960054803873</v>
      </c>
      <c r="BX17" s="9">
        <v>0.1477867843166718</v>
      </c>
      <c r="BY17" s="9">
        <v>0.193257617188763</v>
      </c>
      <c r="BZ17" s="9">
        <v>0.10752353529386016</v>
      </c>
      <c r="CA17" s="9">
        <v>-3.4972211641430828E-2</v>
      </c>
      <c r="CB17" s="9">
        <v>-2.3955230258147164E-2</v>
      </c>
      <c r="CC17" s="9">
        <v>-2.2103384894199163E-2</v>
      </c>
      <c r="CD17" s="9">
        <v>-2.6252047705149106E-2</v>
      </c>
      <c r="CE17" s="9">
        <v>-2.0731407090923248E-2</v>
      </c>
      <c r="CF17" s="9">
        <v>-3.1932458784079021E-2</v>
      </c>
      <c r="CG17" s="9">
        <v>-3.785584976198697E-2</v>
      </c>
      <c r="CH17" s="9">
        <v>-4.5723294175464169E-2</v>
      </c>
      <c r="CI17" s="9">
        <v>-3.2746169892843291E-2</v>
      </c>
      <c r="CJ17" s="9">
        <v>-2.9954513232262947E-2</v>
      </c>
      <c r="CK17" s="9">
        <v>-3.9239017195331627E-2</v>
      </c>
      <c r="CL17" s="9">
        <v>0.17099486333583669</v>
      </c>
      <c r="CM17" s="9">
        <v>0.19616348901060898</v>
      </c>
      <c r="CN17" s="9">
        <v>0.18027931531805752</v>
      </c>
      <c r="CO17" s="9">
        <v>3.3429045397119994E-2</v>
      </c>
      <c r="CP17" s="9">
        <v>4.8172434963679844E-2</v>
      </c>
      <c r="CQ17" s="9">
        <v>4.7118454801879706E-2</v>
      </c>
      <c r="CR17" s="9">
        <v>4.8860029028028107E-2</v>
      </c>
      <c r="CS17" s="9">
        <v>5.9957445627199846E-2</v>
      </c>
      <c r="CT17" s="9">
        <v>7.4039461495507997E-2</v>
      </c>
      <c r="CU17" s="9">
        <v>5.4021364237557323E-2</v>
      </c>
      <c r="CV17" s="9">
        <v>4.8467404028106786E-2</v>
      </c>
      <c r="CW17" s="9">
        <v>0.18191913404021531</v>
      </c>
      <c r="CX17" s="9">
        <v>0.2277890566663836</v>
      </c>
      <c r="CY17" s="9">
        <v>0.24811175247435879</v>
      </c>
      <c r="CZ17" s="9">
        <v>0.26297926497872504</v>
      </c>
      <c r="DA17" s="9">
        <v>0.312582511936915</v>
      </c>
      <c r="DB17" s="9">
        <v>0.21790900043960204</v>
      </c>
      <c r="DC17" s="9">
        <v>0.25156597483624621</v>
      </c>
    </row>
    <row r="18" spans="1:107" ht="14.25" x14ac:dyDescent="0.2">
      <c r="A18" s="75" t="s">
        <v>8</v>
      </c>
      <c r="B18" s="8">
        <v>2</v>
      </c>
      <c r="C18" s="8">
        <v>2</v>
      </c>
      <c r="D18" s="8">
        <v>2</v>
      </c>
      <c r="E18" s="8">
        <v>2</v>
      </c>
      <c r="F18" s="8">
        <v>2</v>
      </c>
      <c r="G18" s="8">
        <v>2</v>
      </c>
      <c r="H18" s="8">
        <v>2</v>
      </c>
      <c r="I18" s="8">
        <v>2</v>
      </c>
      <c r="J18" s="8">
        <v>2</v>
      </c>
      <c r="K18" s="8">
        <v>1.9938449088526142</v>
      </c>
      <c r="L18" s="8">
        <v>2</v>
      </c>
      <c r="M18" s="8">
        <v>2</v>
      </c>
      <c r="N18" s="8">
        <v>2</v>
      </c>
      <c r="O18" s="8">
        <v>2</v>
      </c>
      <c r="P18" s="8">
        <v>2</v>
      </c>
      <c r="Q18" s="8">
        <v>2</v>
      </c>
      <c r="R18" s="8">
        <v>2</v>
      </c>
      <c r="S18" s="8">
        <v>2</v>
      </c>
      <c r="T18" s="8">
        <v>2</v>
      </c>
      <c r="U18" s="8">
        <v>2</v>
      </c>
      <c r="V18" s="8">
        <v>2</v>
      </c>
      <c r="W18" s="8">
        <v>2</v>
      </c>
      <c r="X18" s="8">
        <v>2</v>
      </c>
      <c r="Y18" s="8">
        <v>2</v>
      </c>
      <c r="Z18" s="8">
        <v>2</v>
      </c>
      <c r="AA18" s="8">
        <v>2</v>
      </c>
      <c r="AB18" s="8">
        <v>2</v>
      </c>
      <c r="AC18" s="8">
        <v>2</v>
      </c>
      <c r="AD18" s="8">
        <v>2</v>
      </c>
      <c r="AE18" s="8">
        <v>2</v>
      </c>
      <c r="AF18" s="8">
        <v>2</v>
      </c>
      <c r="AG18" s="8">
        <v>2</v>
      </c>
      <c r="AH18" s="8">
        <v>2</v>
      </c>
      <c r="AI18" s="8">
        <v>2</v>
      </c>
      <c r="AJ18" s="8">
        <v>2</v>
      </c>
      <c r="AK18" s="8">
        <v>2</v>
      </c>
      <c r="AL18" s="8">
        <v>2</v>
      </c>
      <c r="AM18" s="8">
        <v>2</v>
      </c>
      <c r="AN18" s="8">
        <v>2</v>
      </c>
      <c r="AO18" s="8">
        <v>2</v>
      </c>
      <c r="AP18" s="8">
        <v>2</v>
      </c>
      <c r="AQ18" s="8">
        <v>2</v>
      </c>
      <c r="AR18" s="8">
        <v>2</v>
      </c>
      <c r="AS18" s="8">
        <v>2</v>
      </c>
      <c r="AT18" s="8">
        <v>2</v>
      </c>
      <c r="AU18" s="8">
        <v>2</v>
      </c>
      <c r="AV18" s="8">
        <v>2</v>
      </c>
      <c r="AW18" s="8">
        <v>2</v>
      </c>
      <c r="AX18" s="8">
        <v>2</v>
      </c>
      <c r="AY18" s="8">
        <v>2</v>
      </c>
      <c r="AZ18" s="8">
        <v>2</v>
      </c>
      <c r="BA18" s="9">
        <v>2</v>
      </c>
      <c r="BB18" s="9">
        <v>2</v>
      </c>
      <c r="BC18" s="9">
        <v>2</v>
      </c>
      <c r="BD18" s="9">
        <v>2</v>
      </c>
      <c r="BE18" s="9">
        <v>2</v>
      </c>
      <c r="BF18" s="9">
        <v>2</v>
      </c>
      <c r="BG18" s="9">
        <v>2</v>
      </c>
      <c r="BH18" s="9">
        <v>2</v>
      </c>
      <c r="BI18" s="9">
        <v>2</v>
      </c>
      <c r="BJ18" s="9">
        <v>2</v>
      </c>
      <c r="BK18" s="9">
        <v>2</v>
      </c>
      <c r="BL18" s="9">
        <v>2</v>
      </c>
      <c r="BM18" s="9">
        <v>2</v>
      </c>
      <c r="BN18" s="9">
        <v>2</v>
      </c>
      <c r="BO18" s="9">
        <v>2</v>
      </c>
      <c r="BP18" s="9">
        <v>2</v>
      </c>
      <c r="BQ18" s="9">
        <v>2</v>
      </c>
      <c r="BR18" s="9">
        <v>2</v>
      </c>
      <c r="BS18" s="9">
        <v>2</v>
      </c>
      <c r="BT18" s="9">
        <v>2</v>
      </c>
      <c r="BU18" s="9">
        <v>2</v>
      </c>
      <c r="BV18" s="9">
        <v>2</v>
      </c>
      <c r="BW18" s="9">
        <v>2</v>
      </c>
      <c r="BX18" s="9">
        <v>2</v>
      </c>
      <c r="BY18" s="9">
        <v>2</v>
      </c>
      <c r="BZ18" s="9">
        <v>2</v>
      </c>
      <c r="CA18" s="9">
        <v>2</v>
      </c>
      <c r="CB18" s="9">
        <v>2</v>
      </c>
      <c r="CC18" s="9">
        <v>2</v>
      </c>
      <c r="CD18" s="9">
        <v>2</v>
      </c>
      <c r="CE18" s="9">
        <v>2</v>
      </c>
      <c r="CF18" s="9">
        <v>2</v>
      </c>
      <c r="CG18" s="9">
        <v>2</v>
      </c>
      <c r="CH18" s="9">
        <v>2</v>
      </c>
      <c r="CI18" s="9">
        <v>2</v>
      </c>
      <c r="CJ18" s="9">
        <v>2</v>
      </c>
      <c r="CK18" s="9">
        <v>2</v>
      </c>
      <c r="CL18" s="9">
        <v>2</v>
      </c>
      <c r="CM18" s="9">
        <v>2</v>
      </c>
      <c r="CN18" s="9">
        <v>2</v>
      </c>
      <c r="CO18" s="9">
        <v>2</v>
      </c>
      <c r="CP18" s="9">
        <v>2</v>
      </c>
      <c r="CQ18" s="9">
        <v>2</v>
      </c>
      <c r="CR18" s="9">
        <v>2</v>
      </c>
      <c r="CS18" s="9">
        <v>2</v>
      </c>
      <c r="CT18" s="9">
        <v>2</v>
      </c>
      <c r="CU18" s="9">
        <v>2</v>
      </c>
      <c r="CV18" s="9">
        <v>2</v>
      </c>
      <c r="CW18" s="9">
        <v>2</v>
      </c>
      <c r="CX18" s="9">
        <v>2</v>
      </c>
      <c r="CY18" s="9">
        <v>2</v>
      </c>
      <c r="CZ18" s="9">
        <v>2</v>
      </c>
      <c r="DA18" s="9">
        <v>2</v>
      </c>
      <c r="DB18" s="9">
        <v>2</v>
      </c>
      <c r="DC18" s="9">
        <v>2</v>
      </c>
    </row>
    <row r="19" spans="1:107" ht="14.25" x14ac:dyDescent="0.2">
      <c r="A19" s="75" t="s">
        <v>27</v>
      </c>
      <c r="B19" s="8">
        <v>8.7850660263228519E-2</v>
      </c>
      <c r="C19" s="8">
        <v>0.10714169137844287</v>
      </c>
      <c r="D19" s="8">
        <v>8.6347315252124357E-2</v>
      </c>
      <c r="E19" s="8">
        <v>0.13447948857535774</v>
      </c>
      <c r="F19" s="8">
        <v>3.6216886910471313E-2</v>
      </c>
      <c r="G19" s="8">
        <v>3.5783883551081086E-2</v>
      </c>
      <c r="H19" s="8">
        <v>4.9861451239692656E-2</v>
      </c>
      <c r="I19" s="8">
        <v>6.1127580534226844E-2</v>
      </c>
      <c r="J19" s="8">
        <v>2.1368630591407811E-2</v>
      </c>
      <c r="K19" s="8">
        <v>-6.1550911473857717E-3</v>
      </c>
      <c r="L19" s="8">
        <v>2.8391493938853429E-2</v>
      </c>
      <c r="M19" s="8">
        <v>5.1188618890449789E-2</v>
      </c>
      <c r="N19" s="8">
        <v>6.1243222192958413E-2</v>
      </c>
      <c r="O19" s="8">
        <v>0.15163508458716546</v>
      </c>
      <c r="P19" s="8">
        <v>0.15967324817371331</v>
      </c>
      <c r="Q19" s="8">
        <v>0.12746041102931205</v>
      </c>
      <c r="R19" s="8">
        <v>0.14692609612304519</v>
      </c>
      <c r="S19" s="8">
        <v>0.13229318310993898</v>
      </c>
      <c r="T19" s="8">
        <v>9.4234752612384121E-2</v>
      </c>
      <c r="U19" s="8">
        <v>9.8067596035036786E-2</v>
      </c>
      <c r="V19" s="8">
        <v>0.12967521745162092</v>
      </c>
      <c r="W19" s="8">
        <v>0.15495787992562438</v>
      </c>
      <c r="X19" s="8">
        <v>0.1986154938404292</v>
      </c>
      <c r="Y19" s="8">
        <v>0.18927736495527325</v>
      </c>
      <c r="Z19" s="8">
        <v>0.19485690354339225</v>
      </c>
      <c r="AA19" s="8">
        <v>0.14863706028823387</v>
      </c>
      <c r="AB19" s="8">
        <v>0.18797240750739341</v>
      </c>
      <c r="AC19" s="8">
        <v>0.16123196541661855</v>
      </c>
      <c r="AD19" s="8">
        <v>0.21211544314097086</v>
      </c>
      <c r="AE19" s="8">
        <v>0.17018082869762718</v>
      </c>
      <c r="AF19" s="8">
        <v>0.14520649319951584</v>
      </c>
      <c r="AG19" s="8">
        <v>0.13394943059518294</v>
      </c>
      <c r="AH19" s="8">
        <v>0.14481542502654854</v>
      </c>
      <c r="AI19" s="8">
        <v>0.18935118093383085</v>
      </c>
      <c r="AJ19" s="8">
        <v>0.14428350522710476</v>
      </c>
      <c r="AK19" s="8">
        <v>0.16719062136553076</v>
      </c>
      <c r="AL19" s="8">
        <v>0.12232389156310619</v>
      </c>
      <c r="AM19" s="8">
        <v>0.11859236813689433</v>
      </c>
      <c r="AN19" s="8">
        <v>0.13918314172010904</v>
      </c>
      <c r="AO19" s="8">
        <v>0.11703634702016874</v>
      </c>
      <c r="AP19" s="8">
        <v>0.11249416705364368</v>
      </c>
      <c r="AQ19" s="8">
        <v>0.11061960723771236</v>
      </c>
      <c r="AR19" s="8">
        <v>9.153327439032477E-2</v>
      </c>
      <c r="AS19" s="8">
        <v>0.10706310487876047</v>
      </c>
      <c r="AT19" s="8">
        <v>0.11739141324174929</v>
      </c>
      <c r="AU19" s="8">
        <v>0.12252541689327945</v>
      </c>
      <c r="AV19" s="8">
        <v>0.11157441935952539</v>
      </c>
      <c r="AW19" s="8">
        <v>7.9182973853500371E-2</v>
      </c>
      <c r="AX19" s="8">
        <v>9.4754825997132475E-2</v>
      </c>
      <c r="AY19" s="8">
        <v>0.18134054206730799</v>
      </c>
      <c r="AZ19" s="8">
        <v>0.1843717951142323</v>
      </c>
      <c r="BA19" s="9">
        <v>0.13730255588035956</v>
      </c>
      <c r="BB19" s="9">
        <v>0.14945587700303031</v>
      </c>
      <c r="BC19" s="9">
        <v>0.14656463459855029</v>
      </c>
      <c r="BD19" s="9">
        <v>0.14806691812057249</v>
      </c>
      <c r="BE19" s="9">
        <v>0.13856234763817543</v>
      </c>
      <c r="BF19" s="9">
        <v>0.14522842246984746</v>
      </c>
      <c r="BG19" s="9">
        <v>0.1498768104112016</v>
      </c>
      <c r="BH19" s="9">
        <v>0.18528</v>
      </c>
      <c r="BI19" s="9">
        <v>9.4909326980310293E-2</v>
      </c>
      <c r="BJ19" s="9">
        <v>9.9569563672036399E-2</v>
      </c>
      <c r="BK19" s="9">
        <v>0.10303681707108625</v>
      </c>
      <c r="BL19" s="9">
        <v>0.10128579333009879</v>
      </c>
      <c r="BM19" s="9">
        <v>0.11882846640691191</v>
      </c>
      <c r="BN19" s="9">
        <v>0.19006999999999999</v>
      </c>
      <c r="BO19" s="9">
        <v>0.18953</v>
      </c>
      <c r="BP19" s="9">
        <v>0.19611000000000001</v>
      </c>
      <c r="BQ19" s="9">
        <v>0.13737764826260168</v>
      </c>
      <c r="BR19" s="9">
        <v>0.1552914365299749</v>
      </c>
      <c r="BS19" s="9">
        <v>0.15164250789991351</v>
      </c>
      <c r="BT19" s="9">
        <v>0.15327812132353147</v>
      </c>
      <c r="BU19" s="9">
        <v>0.14884756565609969</v>
      </c>
      <c r="BV19" s="9">
        <v>0.13775046798587853</v>
      </c>
      <c r="BW19" s="9">
        <v>0.11658913531282034</v>
      </c>
      <c r="BX19" s="9">
        <v>0.10527583169142929</v>
      </c>
      <c r="BY19" s="9">
        <v>0.11549371328270075</v>
      </c>
      <c r="BZ19" s="9">
        <v>6.8662889658991144E-2</v>
      </c>
      <c r="CA19" s="9">
        <v>0.20837287178457142</v>
      </c>
      <c r="CB19" s="9">
        <v>0.20620290426772181</v>
      </c>
      <c r="CC19" s="9">
        <v>0.20249641441334632</v>
      </c>
      <c r="CD19" s="9">
        <v>0.19989357385844864</v>
      </c>
      <c r="CE19" s="9">
        <v>0.18702064616059833</v>
      </c>
      <c r="CF19" s="9">
        <v>0.19852059213010431</v>
      </c>
      <c r="CG19" s="9">
        <v>0.2052148519732917</v>
      </c>
      <c r="CH19" s="9">
        <v>0.20841009637297425</v>
      </c>
      <c r="CI19" s="9">
        <v>0.19990574961454399</v>
      </c>
      <c r="CJ19" s="9">
        <v>0.20137708088072248</v>
      </c>
      <c r="CK19" s="9">
        <v>0.20969796095100657</v>
      </c>
      <c r="CL19" s="9">
        <v>0.2171598906291683</v>
      </c>
      <c r="CM19" s="9">
        <v>0.18751048584054963</v>
      </c>
      <c r="CN19" s="9">
        <v>0.12894275100578545</v>
      </c>
      <c r="CO19" s="9">
        <v>0.19373230845266542</v>
      </c>
      <c r="CP19" s="9">
        <v>0.18141567460075114</v>
      </c>
      <c r="CQ19" s="9">
        <v>0.18426542035428017</v>
      </c>
      <c r="CR19" s="9">
        <v>0.18303973218951741</v>
      </c>
      <c r="CS19" s="9">
        <v>0.17285647592590392</v>
      </c>
      <c r="CT19" s="9">
        <v>0.16030790817478424</v>
      </c>
      <c r="CU19" s="9">
        <v>0.17988158798002463</v>
      </c>
      <c r="CV19" s="9">
        <v>0.18128505856756405</v>
      </c>
      <c r="CW19" s="9">
        <v>0.13736636104014632</v>
      </c>
      <c r="CX19" s="9">
        <v>0.13260214597412023</v>
      </c>
      <c r="CY19" s="9">
        <v>9.4501010983422784E-2</v>
      </c>
      <c r="CZ19" s="9">
        <v>9.5936803880112276E-2</v>
      </c>
      <c r="DA19" s="9">
        <v>0.1010311065284073</v>
      </c>
      <c r="DB19" s="9">
        <v>9.7142561942678896E-2</v>
      </c>
      <c r="DC19" s="9">
        <v>0.10911606912282146</v>
      </c>
    </row>
    <row r="20" spans="1:107" ht="14.25" x14ac:dyDescent="0.2">
      <c r="A20" s="75" t="s">
        <v>26</v>
      </c>
      <c r="B20" s="8">
        <v>0.13364735018745935</v>
      </c>
      <c r="C20" s="8">
        <v>4.0954709818434541E-2</v>
      </c>
      <c r="D20" s="8">
        <v>0.10427957673922604</v>
      </c>
      <c r="E20" s="8">
        <v>4.8744551123861418E-2</v>
      </c>
      <c r="F20" s="8">
        <v>6.2525469440503439E-2</v>
      </c>
      <c r="G20" s="8">
        <v>5.8440204087088735E-2</v>
      </c>
      <c r="H20" s="8">
        <v>0.13651325593579097</v>
      </c>
      <c r="I20" s="8">
        <v>5.0926913159888787E-2</v>
      </c>
      <c r="J20" s="8">
        <v>5.9630836132247622E-2</v>
      </c>
      <c r="K20" s="8">
        <v>0.12088997888240212</v>
      </c>
      <c r="L20" s="8">
        <v>5.1643514121131717E-2</v>
      </c>
      <c r="M20" s="8">
        <v>7.3757136815922067E-2</v>
      </c>
      <c r="N20" s="8">
        <v>7.1126985150182925E-2</v>
      </c>
      <c r="O20" s="8">
        <v>5.341989004243259E-2</v>
      </c>
      <c r="P20" s="8">
        <v>7.6248148435777444E-2</v>
      </c>
      <c r="Q20" s="8">
        <v>2.1641247234565588E-2</v>
      </c>
      <c r="R20" s="8">
        <v>6.5452125294247335E-2</v>
      </c>
      <c r="S20" s="8">
        <v>0.12086381030871958</v>
      </c>
      <c r="T20" s="8">
        <v>3.8278594667128844E-2</v>
      </c>
      <c r="U20" s="8">
        <v>4.185768043661494E-2</v>
      </c>
      <c r="V20" s="8">
        <v>6.8074437001151386E-2</v>
      </c>
      <c r="W20" s="8">
        <v>7.0409900033093498E-2</v>
      </c>
      <c r="X20" s="8">
        <v>9.5166739331708675E-2</v>
      </c>
      <c r="Y20" s="8">
        <v>7.232096839958975E-2</v>
      </c>
      <c r="Z20" s="8">
        <v>9.3892453735690912E-2</v>
      </c>
      <c r="AA20" s="8">
        <v>5.7123360621450139E-2</v>
      </c>
      <c r="AB20" s="8">
        <v>9.0285938360822007E-2</v>
      </c>
      <c r="AC20" s="8">
        <v>8.0679110349330518E-3</v>
      </c>
      <c r="AD20" s="8">
        <v>9.1240315102105556E-3</v>
      </c>
      <c r="AE20" s="8">
        <v>9.5646958487539038E-3</v>
      </c>
      <c r="AF20" s="8">
        <v>5.3778394118688289E-2</v>
      </c>
      <c r="AG20" s="8">
        <v>6.0107103433450083E-2</v>
      </c>
      <c r="AH20" s="8">
        <v>3.7122605897357171E-2</v>
      </c>
      <c r="AI20" s="8">
        <v>6.3861049970257025E-3</v>
      </c>
      <c r="AJ20" s="8">
        <v>9.5846368768026519E-3</v>
      </c>
      <c r="AK20" s="8">
        <v>1.1516139210593022E-2</v>
      </c>
      <c r="AL20" s="8">
        <v>6.3285558311124684E-3</v>
      </c>
      <c r="AM20" s="8">
        <v>1.0698629543109911E-2</v>
      </c>
      <c r="AN20" s="8">
        <v>1.5053248179498489E-2</v>
      </c>
      <c r="AO20" s="8">
        <v>9.3358285558820722E-3</v>
      </c>
      <c r="AP20" s="8">
        <v>4.1630166075583452E-2</v>
      </c>
      <c r="AQ20" s="8">
        <v>3.601891477623121E-2</v>
      </c>
      <c r="AR20" s="8">
        <v>3.1190760211840408E-2</v>
      </c>
      <c r="AS20" s="8">
        <v>8.5047967387118492E-2</v>
      </c>
      <c r="AT20" s="8">
        <v>9.1039351505874E-2</v>
      </c>
      <c r="AU20" s="8">
        <v>7.8168525555470422E-2</v>
      </c>
      <c r="AV20" s="8">
        <v>8.8058218618948456E-2</v>
      </c>
      <c r="AW20" s="8">
        <v>7.4370358332605427E-2</v>
      </c>
      <c r="AX20" s="8">
        <v>5.9600675756737831E-2</v>
      </c>
      <c r="AY20" s="8">
        <v>3.6908060200171344E-2</v>
      </c>
      <c r="AZ20" s="8">
        <v>3.7011050539342213E-2</v>
      </c>
      <c r="BA20" s="9">
        <v>5.5682883980207598E-2</v>
      </c>
      <c r="BB20" s="9">
        <v>4.7471834136500565E-2</v>
      </c>
      <c r="BC20" s="9">
        <v>5.3320491797111895E-2</v>
      </c>
      <c r="BD20" s="9">
        <v>4.9430404936813235E-2</v>
      </c>
      <c r="BE20" s="9">
        <v>5.5181821598847609E-2</v>
      </c>
      <c r="BF20" s="9">
        <v>4.8140332796064916E-2</v>
      </c>
      <c r="BG20" s="9">
        <v>4.8540690082206191E-2</v>
      </c>
      <c r="BH20" s="9">
        <v>4.6330000000000003E-2</v>
      </c>
      <c r="BI20" s="9">
        <v>5.1677779586362479E-2</v>
      </c>
      <c r="BJ20" s="9">
        <v>6.0153423057068771E-2</v>
      </c>
      <c r="BK20" s="9">
        <v>4.450752169133132E-2</v>
      </c>
      <c r="BL20" s="9">
        <v>5.8186372763982606E-2</v>
      </c>
      <c r="BM20" s="9">
        <v>5.3955266912222584E-2</v>
      </c>
      <c r="BN20" s="9">
        <v>4.5409999999999999E-2</v>
      </c>
      <c r="BO20" s="9">
        <v>4.9829999999999999E-2</v>
      </c>
      <c r="BP20" s="9">
        <v>4.9480000000000003E-2</v>
      </c>
      <c r="BQ20" s="9">
        <v>0.11536075973165637</v>
      </c>
      <c r="BR20" s="9">
        <v>0.11482673464401209</v>
      </c>
      <c r="BS20" s="9">
        <v>0.11606744747405286</v>
      </c>
      <c r="BT20" s="9">
        <v>8.934594550730357E-2</v>
      </c>
      <c r="BU20" s="9">
        <v>8.8950339395535191E-2</v>
      </c>
      <c r="BV20" s="9">
        <v>5.4166041642364007E-2</v>
      </c>
      <c r="BW20" s="9">
        <v>4.53676012171337E-2</v>
      </c>
      <c r="BX20" s="9">
        <v>4.4776983730425157E-2</v>
      </c>
      <c r="BY20" s="9">
        <v>6.3472682107431164E-2</v>
      </c>
      <c r="BZ20" s="9">
        <v>5.4024404489671565E-2</v>
      </c>
      <c r="CA20" s="9">
        <v>9.1642425866946212E-3</v>
      </c>
      <c r="CB20" s="9">
        <v>9.6070570566983478E-3</v>
      </c>
      <c r="CC20" s="9">
        <v>4.8588768656287733E-3</v>
      </c>
      <c r="CD20" s="9">
        <v>7.0778469355939769E-3</v>
      </c>
      <c r="CE20" s="9">
        <v>7.3261825407030497E-3</v>
      </c>
      <c r="CF20" s="9">
        <v>6.3620913883379584E-3</v>
      </c>
      <c r="CG20" s="9">
        <v>1.0885180940754236E-2</v>
      </c>
      <c r="CH20" s="9">
        <v>8.6585676613595876E-3</v>
      </c>
      <c r="CI20" s="9">
        <v>1.0850186031297308E-2</v>
      </c>
      <c r="CJ20" s="9">
        <v>8.3646446412830901E-3</v>
      </c>
      <c r="CK20" s="9">
        <v>8.3551943581459207E-3</v>
      </c>
      <c r="CL20" s="9">
        <v>6.4247022077631846E-2</v>
      </c>
      <c r="CM20" s="9">
        <v>7.1832768591814949E-2</v>
      </c>
      <c r="CN20" s="9">
        <v>8.2633485360419506E-2</v>
      </c>
      <c r="CO20" s="9">
        <v>1.032583060671438E-2</v>
      </c>
      <c r="CP20" s="9">
        <v>1.0013586915828066E-2</v>
      </c>
      <c r="CQ20" s="9">
        <v>9.9660659966024582E-3</v>
      </c>
      <c r="CR20" s="9">
        <v>9.6238610167835338E-3</v>
      </c>
      <c r="CS20" s="9">
        <v>1.05721830652457E-2</v>
      </c>
      <c r="CT20" s="9">
        <v>1.1326328207815924E-2</v>
      </c>
      <c r="CU20" s="9">
        <v>9.9882551393495316E-3</v>
      </c>
      <c r="CV20" s="9">
        <v>7.946131757637807E-3</v>
      </c>
      <c r="CW20" s="9">
        <v>6.3771438425333921E-2</v>
      </c>
      <c r="CX20" s="9">
        <v>7.7932461824704757E-2</v>
      </c>
      <c r="CY20" s="9">
        <v>9.0830943095389985E-2</v>
      </c>
      <c r="CZ20" s="9">
        <v>8.6048692719247588E-2</v>
      </c>
      <c r="DA20" s="9">
        <v>0.12070593670921294</v>
      </c>
      <c r="DB20" s="9">
        <v>8.2683483093630619E-2</v>
      </c>
      <c r="DC20" s="9">
        <v>9.5139616331783292E-2</v>
      </c>
    </row>
    <row r="21" spans="1:107" ht="14.25" x14ac:dyDescent="0.2">
      <c r="A21" s="75" t="s">
        <v>510</v>
      </c>
      <c r="B21" s="8">
        <v>2.6920762481732918E-2</v>
      </c>
      <c r="C21" s="8">
        <v>4.12025778537779E-2</v>
      </c>
      <c r="D21" s="8">
        <v>1.7878964062889136E-2</v>
      </c>
      <c r="E21" s="8">
        <v>0</v>
      </c>
      <c r="F21" s="8">
        <v>3.6881859053694122E-2</v>
      </c>
      <c r="G21" s="8">
        <v>2.1154841045291306E-2</v>
      </c>
      <c r="H21" s="8">
        <v>7.8266211546165199E-2</v>
      </c>
      <c r="I21" s="8">
        <v>0</v>
      </c>
      <c r="J21" s="8">
        <v>4.0994556990329833E-2</v>
      </c>
      <c r="K21" s="8">
        <v>0.12856241662359347</v>
      </c>
      <c r="L21" s="8">
        <v>2.7673463819524624E-2</v>
      </c>
      <c r="M21" s="8">
        <v>5.9742496343618168E-2</v>
      </c>
      <c r="N21" s="8">
        <v>3.5554193565734415E-2</v>
      </c>
      <c r="O21" s="8">
        <v>0</v>
      </c>
      <c r="P21" s="8">
        <v>1.276140064474518E-4</v>
      </c>
      <c r="Q21" s="8">
        <v>0</v>
      </c>
      <c r="R21" s="8">
        <v>0</v>
      </c>
      <c r="S21" s="8">
        <v>2.9964369907295119E-2</v>
      </c>
      <c r="T21" s="8">
        <v>0</v>
      </c>
      <c r="U21" s="8">
        <v>0</v>
      </c>
      <c r="V21" s="8">
        <v>2.3730742132637594E-2</v>
      </c>
      <c r="W21" s="8">
        <v>5.2008561497984829E-4</v>
      </c>
      <c r="X21" s="8">
        <v>3.3473126309173651E-3</v>
      </c>
      <c r="Y21" s="8">
        <v>0</v>
      </c>
      <c r="Z21" s="8">
        <v>2.5249930193071979E-2</v>
      </c>
      <c r="AA21" s="8">
        <v>0</v>
      </c>
      <c r="AB21" s="8">
        <v>5.2404060339998448E-2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1.2175359389607898E-3</v>
      </c>
      <c r="AK21" s="8">
        <v>3.1252190910814992E-2</v>
      </c>
      <c r="AL21" s="8">
        <v>0</v>
      </c>
      <c r="AM21" s="8">
        <v>1.0557409174507093E-2</v>
      </c>
      <c r="AN21" s="8">
        <v>0</v>
      </c>
      <c r="AO21" s="8">
        <v>0</v>
      </c>
      <c r="AP21" s="8">
        <v>2.622032326817747E-2</v>
      </c>
      <c r="AQ21" s="8">
        <v>3.3920682251068701E-2</v>
      </c>
      <c r="AR21" s="8">
        <v>3.911849473926976E-2</v>
      </c>
      <c r="AS21" s="8">
        <v>0</v>
      </c>
      <c r="AT21" s="8">
        <v>0</v>
      </c>
      <c r="AU21" s="8">
        <v>0</v>
      </c>
      <c r="AV21" s="8">
        <v>0</v>
      </c>
      <c r="AW21" s="8">
        <v>5.5025981930223899E-2</v>
      </c>
      <c r="AX21" s="8">
        <v>0</v>
      </c>
      <c r="AY21" s="8">
        <v>0</v>
      </c>
      <c r="AZ21" s="8">
        <v>0</v>
      </c>
      <c r="BA21" s="9">
        <v>0.13011064535736727</v>
      </c>
      <c r="BB21" s="9">
        <v>0.11800565690951847</v>
      </c>
      <c r="BC21" s="9">
        <v>0.140314668558156</v>
      </c>
      <c r="BD21" s="9">
        <v>0.12445934338314313</v>
      </c>
      <c r="BE21" s="9">
        <v>0.12686780729568303</v>
      </c>
      <c r="BF21" s="9">
        <v>0.12889642812318414</v>
      </c>
      <c r="BG21" s="9">
        <v>0.11057662010456015</v>
      </c>
      <c r="BH21" s="9">
        <v>8.1170000000000006E-2</v>
      </c>
      <c r="BI21" s="9">
        <v>0.2135956670951229</v>
      </c>
      <c r="BJ21" s="9">
        <v>0.21119285501858087</v>
      </c>
      <c r="BK21" s="9">
        <v>0.21131590643950027</v>
      </c>
      <c r="BL21" s="9">
        <v>0.20974581536348458</v>
      </c>
      <c r="BM21" s="9">
        <v>0.18244858141946985</v>
      </c>
      <c r="BN21" s="9">
        <v>5.9429999999999997E-2</v>
      </c>
      <c r="BO21" s="9">
        <v>5.3539999999999997E-2</v>
      </c>
      <c r="BP21" s="9">
        <v>3.4119999999999998E-2</v>
      </c>
      <c r="BQ21" s="9">
        <v>3.1245690767965684E-2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9">
        <v>7.8207011425579509E-5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1.3848446084097521E-2</v>
      </c>
      <c r="CZ21" s="9">
        <v>4.7406744933705003E-2</v>
      </c>
      <c r="DA21" s="9">
        <v>1.8635521675668176E-2</v>
      </c>
      <c r="DB21" s="9">
        <v>1.6988177112479796E-2</v>
      </c>
      <c r="DC21" s="9">
        <v>0</v>
      </c>
    </row>
    <row r="22" spans="1:107" ht="14.25" x14ac:dyDescent="0.2">
      <c r="A22" s="75" t="s">
        <v>30</v>
      </c>
      <c r="B22" s="8">
        <v>0.60839842696357649</v>
      </c>
      <c r="C22" s="8">
        <v>0.64463327286913319</v>
      </c>
      <c r="D22" s="8">
        <v>0.65297667820198668</v>
      </c>
      <c r="E22" s="8">
        <v>0.78369896501757252</v>
      </c>
      <c r="F22" s="8">
        <v>0.70030691664628708</v>
      </c>
      <c r="G22" s="8">
        <v>0.73077251071679183</v>
      </c>
      <c r="H22" s="8">
        <v>0.58749087039474435</v>
      </c>
      <c r="I22" s="8">
        <v>0.74036186987373254</v>
      </c>
      <c r="J22" s="8">
        <v>0.74728061447012684</v>
      </c>
      <c r="K22" s="8">
        <v>0.64151231836834488</v>
      </c>
      <c r="L22" s="8">
        <v>0.75823967962518046</v>
      </c>
      <c r="M22" s="8">
        <v>0.6959954359633751</v>
      </c>
      <c r="N22" s="8">
        <v>0.67906761831930229</v>
      </c>
      <c r="O22" s="8">
        <v>0.68479440259816671</v>
      </c>
      <c r="P22" s="8">
        <v>0.58257725286561879</v>
      </c>
      <c r="Q22" s="8">
        <v>0.60318714315223243</v>
      </c>
      <c r="R22" s="8">
        <v>0.70503729735893472</v>
      </c>
      <c r="S22" s="8">
        <v>0.65061419467259995</v>
      </c>
      <c r="T22" s="8">
        <v>0.83041505832007079</v>
      </c>
      <c r="U22" s="8">
        <v>0.82872263116344924</v>
      </c>
      <c r="V22" s="8">
        <v>0.68399746856384469</v>
      </c>
      <c r="W22" s="8">
        <v>0.66749001287654453</v>
      </c>
      <c r="X22" s="8">
        <v>0.50919156322278114</v>
      </c>
      <c r="Y22" s="8">
        <v>0.55407113093133498</v>
      </c>
      <c r="Z22" s="8">
        <v>0.5117051820942492</v>
      </c>
      <c r="AA22" s="8">
        <v>0.61188330694855675</v>
      </c>
      <c r="AB22" s="8">
        <v>0.50391705627536498</v>
      </c>
      <c r="AC22" s="8">
        <v>0.85509332558967577</v>
      </c>
      <c r="AD22" s="8">
        <v>0.7905732050182388</v>
      </c>
      <c r="AE22" s="8">
        <v>0.87571787045847294</v>
      </c>
      <c r="AF22" s="8">
        <v>0.734512223782531</v>
      </c>
      <c r="AG22" s="8">
        <v>0.72505654117066276</v>
      </c>
      <c r="AH22" s="8">
        <v>0.80143487794568513</v>
      </c>
      <c r="AI22" s="8">
        <v>0.58499231984851563</v>
      </c>
      <c r="AJ22" s="8">
        <v>0.64755123727810648</v>
      </c>
      <c r="AK22" s="8">
        <v>0.6107962346341419</v>
      </c>
      <c r="AL22" s="8">
        <v>0.68415721413252162</v>
      </c>
      <c r="AM22" s="8">
        <v>0.69421776827213033</v>
      </c>
      <c r="AN22" s="8">
        <v>0.69371810278988644</v>
      </c>
      <c r="AO22" s="8">
        <v>0.75506802804631712</v>
      </c>
      <c r="AP22" s="8">
        <v>0.63655706819998037</v>
      </c>
      <c r="AQ22" s="8">
        <v>0.65134191071140335</v>
      </c>
      <c r="AR22" s="8">
        <v>0.65674306197002841</v>
      </c>
      <c r="AS22" s="8">
        <v>0.67881232418888504</v>
      </c>
      <c r="AT22" s="8">
        <v>0.64565231700548897</v>
      </c>
      <c r="AU22" s="8">
        <v>0.68048575802198907</v>
      </c>
      <c r="AV22" s="8">
        <v>0.66198075740308326</v>
      </c>
      <c r="AW22" s="8">
        <v>0.67133844457766911</v>
      </c>
      <c r="AX22" s="8">
        <v>0.70715765892680293</v>
      </c>
      <c r="AY22" s="8">
        <v>0.7258365333055341</v>
      </c>
      <c r="AZ22" s="8">
        <v>0.73219577064988883</v>
      </c>
      <c r="BA22" s="9">
        <v>0.69245877161931046</v>
      </c>
      <c r="BB22" s="9">
        <v>0.69604083769225422</v>
      </c>
      <c r="BC22" s="9">
        <v>0.6915147026020545</v>
      </c>
      <c r="BD22" s="9">
        <v>0.69857431274111392</v>
      </c>
      <c r="BE22" s="9">
        <v>0.69666893147218301</v>
      </c>
      <c r="BF22" s="9">
        <v>0.72677904265450588</v>
      </c>
      <c r="BG22" s="9">
        <v>0.70691310802461294</v>
      </c>
      <c r="BH22" s="9">
        <v>0.71921000000000002</v>
      </c>
      <c r="BI22" s="9">
        <v>0.7277505280654436</v>
      </c>
      <c r="BJ22" s="9">
        <v>0.72192839265034825</v>
      </c>
      <c r="BK22" s="9">
        <v>0.72666563754249036</v>
      </c>
      <c r="BL22" s="9">
        <v>0.72026831524155022</v>
      </c>
      <c r="BM22" s="9">
        <v>0.70848265991008286</v>
      </c>
      <c r="BN22" s="9">
        <v>0.69747000000000003</v>
      </c>
      <c r="BO22" s="9">
        <v>0.69374999999999998</v>
      </c>
      <c r="BP22" s="9">
        <v>0.70726999999999995</v>
      </c>
      <c r="BQ22" s="9">
        <v>0.6267244331072116</v>
      </c>
      <c r="BR22" s="9">
        <v>0.61249207994818822</v>
      </c>
      <c r="BS22" s="9">
        <v>0.62835399735598463</v>
      </c>
      <c r="BT22" s="9">
        <v>0.64940684835707962</v>
      </c>
      <c r="BU22" s="9">
        <v>0.68201646453853637</v>
      </c>
      <c r="BV22" s="9">
        <v>0.74409445013694742</v>
      </c>
      <c r="BW22" s="9">
        <v>0.79043457966614949</v>
      </c>
      <c r="BX22" s="9">
        <v>0.77847126715435566</v>
      </c>
      <c r="BY22" s="9">
        <v>0.70836039787682481</v>
      </c>
      <c r="BZ22" s="9">
        <v>0.74239202598955811</v>
      </c>
      <c r="CA22" s="9">
        <v>0.79198512827202372</v>
      </c>
      <c r="CB22" s="9">
        <v>0.79260696492942651</v>
      </c>
      <c r="CC22" s="9">
        <v>0.79470785892113283</v>
      </c>
      <c r="CD22" s="9">
        <v>0.80184781067229982</v>
      </c>
      <c r="CE22" s="9">
        <v>0.8106224470912593</v>
      </c>
      <c r="CF22" s="9">
        <v>0.80143853422799893</v>
      </c>
      <c r="CG22" s="9">
        <v>0.79346838806385422</v>
      </c>
      <c r="CH22" s="9">
        <v>0.79664592116583821</v>
      </c>
      <c r="CI22" s="9">
        <v>0.79821399990649744</v>
      </c>
      <c r="CJ22" s="9">
        <v>0.80654594576891592</v>
      </c>
      <c r="CK22" s="9">
        <v>0.80633809390549827</v>
      </c>
      <c r="CL22" s="9">
        <v>0.66203242512352389</v>
      </c>
      <c r="CM22" s="9">
        <v>0.68554085670382525</v>
      </c>
      <c r="CN22" s="9">
        <v>0.69265844909577912</v>
      </c>
      <c r="CO22" s="9">
        <v>0.83070712411721881</v>
      </c>
      <c r="CP22" s="9">
        <v>0.84330941243762048</v>
      </c>
      <c r="CQ22" s="9">
        <v>0.8373432873512191</v>
      </c>
      <c r="CR22" s="9">
        <v>0.83365255205433941</v>
      </c>
      <c r="CS22" s="9">
        <v>0.83554277714228198</v>
      </c>
      <c r="CT22" s="9">
        <v>0.85149802852251777</v>
      </c>
      <c r="CU22" s="9">
        <v>0.83624144653863297</v>
      </c>
      <c r="CV22" s="9">
        <v>0.84171329985679144</v>
      </c>
      <c r="CW22" s="9">
        <v>0.70222290243627983</v>
      </c>
      <c r="CX22" s="9">
        <v>0.65907868683024029</v>
      </c>
      <c r="CY22" s="9">
        <v>0.64705674129745594</v>
      </c>
      <c r="CZ22" s="9">
        <v>0.63489121587691455</v>
      </c>
      <c r="DA22" s="9">
        <v>0.5852512156213393</v>
      </c>
      <c r="DB22" s="9">
        <v>0.65487248075496041</v>
      </c>
      <c r="DC22" s="9">
        <v>0.6324721212872001</v>
      </c>
    </row>
    <row r="23" spans="1:107" ht="14.25" x14ac:dyDescent="0.2">
      <c r="A23" s="75" t="s">
        <v>511</v>
      </c>
      <c r="B23" s="8">
        <v>0.20887836633232978</v>
      </c>
      <c r="C23" s="8">
        <v>0.26237429229066278</v>
      </c>
      <c r="D23" s="8">
        <v>0.20468970371517964</v>
      </c>
      <c r="E23" s="8">
        <v>0.18905990809318599</v>
      </c>
      <c r="F23" s="8">
        <v>0.21141290467648627</v>
      </c>
      <c r="G23" s="8">
        <v>0.21605927276688935</v>
      </c>
      <c r="H23" s="8">
        <v>0.19655585155042254</v>
      </c>
      <c r="I23" s="8">
        <v>0.21167983790600692</v>
      </c>
      <c r="J23" s="8">
        <v>0.18717147058970043</v>
      </c>
      <c r="K23" s="8">
        <v>0.13886836777875911</v>
      </c>
      <c r="L23" s="8">
        <v>0.20133674757627879</v>
      </c>
      <c r="M23" s="8">
        <v>0.16822838417309371</v>
      </c>
      <c r="N23" s="8">
        <v>0.20245928479340392</v>
      </c>
      <c r="O23" s="8">
        <v>0.27628873540786875</v>
      </c>
      <c r="P23" s="8">
        <v>0.28788242145200843</v>
      </c>
      <c r="Q23" s="8">
        <v>0.3862299413713039</v>
      </c>
      <c r="R23" s="8">
        <v>0.23012460326788595</v>
      </c>
      <c r="S23" s="8">
        <v>0.2064183027170465</v>
      </c>
      <c r="T23" s="8">
        <v>0.23663580719430297</v>
      </c>
      <c r="U23" s="8">
        <v>0.23404654404083014</v>
      </c>
      <c r="V23" s="8">
        <v>0.22520457296926349</v>
      </c>
      <c r="W23" s="8">
        <v>0.2643582082770089</v>
      </c>
      <c r="X23" s="8">
        <v>0.34596931625648925</v>
      </c>
      <c r="Y23" s="8">
        <v>0.33044083125906659</v>
      </c>
      <c r="Z23" s="8">
        <v>0.31114029171505553</v>
      </c>
      <c r="AA23" s="8">
        <v>0.34878286600578434</v>
      </c>
      <c r="AB23" s="8">
        <v>0.29568278128073294</v>
      </c>
      <c r="AC23" s="8">
        <v>0.11812772608288682</v>
      </c>
      <c r="AD23" s="8">
        <v>0.12216986626880957</v>
      </c>
      <c r="AE23" s="8">
        <v>8.8245332582467487E-2</v>
      </c>
      <c r="AF23" s="8">
        <v>0.21777666188525588</v>
      </c>
      <c r="AG23" s="8">
        <v>0.20743706029406478</v>
      </c>
      <c r="AH23" s="8">
        <v>0.19627315516058286</v>
      </c>
      <c r="AI23" s="8">
        <v>0.32500453403756852</v>
      </c>
      <c r="AJ23" s="8">
        <v>0.30369056039700898</v>
      </c>
      <c r="AK23" s="8">
        <v>0.28395445411191211</v>
      </c>
      <c r="AL23" s="8">
        <v>0.29028118126987246</v>
      </c>
      <c r="AM23" s="8">
        <v>0.27481411278321549</v>
      </c>
      <c r="AN23" s="8">
        <v>0.28590731701477073</v>
      </c>
      <c r="AO23" s="8">
        <v>0.29069486439357067</v>
      </c>
      <c r="AP23" s="8">
        <v>0.30226546755250044</v>
      </c>
      <c r="AQ23" s="8">
        <v>0.27620344880868763</v>
      </c>
      <c r="AR23" s="8">
        <v>0.28410054332539536</v>
      </c>
      <c r="AS23" s="8">
        <v>0.239353208428598</v>
      </c>
      <c r="AT23" s="8">
        <v>0.24146126866852902</v>
      </c>
      <c r="AU23" s="8">
        <v>0.22329157297684582</v>
      </c>
      <c r="AV23" s="8">
        <v>0.24410657601794519</v>
      </c>
      <c r="AW23" s="8">
        <v>0.1836024059645574</v>
      </c>
      <c r="AX23" s="8">
        <v>0.23244776381806576</v>
      </c>
      <c r="AY23" s="8">
        <v>0.19348645714554399</v>
      </c>
      <c r="AZ23" s="8">
        <v>0.19295226849449287</v>
      </c>
      <c r="BA23" s="9">
        <v>9.6772036269672762E-2</v>
      </c>
      <c r="BB23" s="9">
        <v>0.10993882118997911</v>
      </c>
      <c r="BC23" s="9">
        <v>9.2143528175660877E-2</v>
      </c>
      <c r="BD23" s="9">
        <v>0.10138030759797526</v>
      </c>
      <c r="BE23" s="9">
        <v>0.10883640194073541</v>
      </c>
      <c r="BF23" s="9">
        <v>9.6046169190527664E-2</v>
      </c>
      <c r="BG23" s="9">
        <v>0.11417931639203494</v>
      </c>
      <c r="BH23" s="9">
        <v>0.13980000000000001</v>
      </c>
      <c r="BI23" s="9">
        <v>1.4923921469257251E-2</v>
      </c>
      <c r="BJ23" s="9">
        <v>2.1542818203590081E-2</v>
      </c>
      <c r="BK23" s="9">
        <v>1.7249631917152453E-2</v>
      </c>
      <c r="BL23" s="9">
        <v>2.1206111459978721E-2</v>
      </c>
      <c r="BM23" s="9">
        <v>4.4169926947835558E-2</v>
      </c>
      <c r="BN23" s="9">
        <v>0.16306999999999999</v>
      </c>
      <c r="BO23" s="9">
        <v>0.17236000000000001</v>
      </c>
      <c r="BP23" s="9">
        <v>0.19220000000000001</v>
      </c>
      <c r="BQ23" s="9">
        <v>0.25103188125783243</v>
      </c>
      <c r="BR23" s="9">
        <v>0.27242240352267527</v>
      </c>
      <c r="BS23" s="9">
        <v>0.27807927911109748</v>
      </c>
      <c r="BT23" s="9">
        <v>0.2772782352099456</v>
      </c>
      <c r="BU23" s="9">
        <v>0.24226407367483727</v>
      </c>
      <c r="BV23" s="9">
        <v>0.21567969254447661</v>
      </c>
      <c r="BW23" s="9">
        <v>0.22573793942000733</v>
      </c>
      <c r="BX23" s="9">
        <v>0.23951568554263344</v>
      </c>
      <c r="BY23" s="9">
        <v>0.26161767520246798</v>
      </c>
      <c r="BZ23" s="9">
        <v>0.24449594531228533</v>
      </c>
      <c r="CA23" s="9">
        <v>0.15076603237996419</v>
      </c>
      <c r="CB23" s="9">
        <v>0.15383520498958345</v>
      </c>
      <c r="CC23" s="9">
        <v>0.15741741910862531</v>
      </c>
      <c r="CD23" s="9">
        <v>0.16021742379875611</v>
      </c>
      <c r="CE23" s="9">
        <v>0.15851668004063132</v>
      </c>
      <c r="CF23" s="9">
        <v>0.1562455363104639</v>
      </c>
      <c r="CG23" s="9">
        <v>0.15673592011363563</v>
      </c>
      <c r="CH23" s="9">
        <v>0.16021735289063541</v>
      </c>
      <c r="CI23" s="9">
        <v>0.15134155597915103</v>
      </c>
      <c r="CJ23" s="9">
        <v>0.15103651106660917</v>
      </c>
      <c r="CK23" s="9">
        <v>0.15436764938181941</v>
      </c>
      <c r="CL23" s="9">
        <v>0.23008094190039866</v>
      </c>
      <c r="CM23" s="9">
        <v>0.23808191949040777</v>
      </c>
      <c r="CN23" s="9">
        <v>0.22999378716632818</v>
      </c>
      <c r="CO23" s="9">
        <v>0.12206930198306738</v>
      </c>
      <c r="CP23" s="9">
        <v>0.12517408836562222</v>
      </c>
      <c r="CQ23" s="9">
        <v>0.12441275567178033</v>
      </c>
      <c r="CR23" s="9">
        <v>0.12407824594196376</v>
      </c>
      <c r="CS23" s="9">
        <v>0.12956357516576891</v>
      </c>
      <c r="CT23" s="9">
        <v>0.12535402450282407</v>
      </c>
      <c r="CU23" s="9">
        <v>0.12947774176340604</v>
      </c>
      <c r="CV23" s="9">
        <v>0.1235761648644616</v>
      </c>
      <c r="CW23" s="9">
        <v>0.221453111014459</v>
      </c>
      <c r="CX23" s="9">
        <v>0.23063326093217307</v>
      </c>
      <c r="CY23" s="9">
        <v>0.22314126323947006</v>
      </c>
      <c r="CZ23" s="9">
        <v>0.20674496717737317</v>
      </c>
      <c r="DA23" s="9">
        <v>0.24594758142478917</v>
      </c>
      <c r="DB23" s="9">
        <v>0.21402543533795135</v>
      </c>
      <c r="DC23" s="9">
        <v>0.23861776690649664</v>
      </c>
    </row>
    <row r="24" spans="1:107" ht="14.25" x14ac:dyDescent="0.2">
      <c r="A24" s="75" t="s">
        <v>29</v>
      </c>
      <c r="B24" s="8">
        <v>5.2384156640138506E-3</v>
      </c>
      <c r="C24" s="8">
        <v>8.5139330429570437E-3</v>
      </c>
      <c r="D24" s="8">
        <v>1.6239763753584076E-3</v>
      </c>
      <c r="E24" s="8">
        <v>1.582165198499459E-3</v>
      </c>
      <c r="F24" s="8">
        <v>6.6235075331612606E-3</v>
      </c>
      <c r="G24" s="8">
        <v>7.7701162943125202E-3</v>
      </c>
      <c r="H24" s="8">
        <v>6.5449451152135097E-3</v>
      </c>
      <c r="I24" s="8">
        <v>6.6759426174701469E-3</v>
      </c>
      <c r="J24" s="8">
        <v>9.0552338587276283E-3</v>
      </c>
      <c r="K24" s="8">
        <v>6.292953524153033E-3</v>
      </c>
      <c r="L24" s="8">
        <v>6.1570893492743205E-3</v>
      </c>
      <c r="M24" s="8">
        <v>3.8120897870374247E-3</v>
      </c>
      <c r="N24" s="8">
        <v>6.8440762998467145E-3</v>
      </c>
      <c r="O24" s="8">
        <v>7.1329687666117966E-3</v>
      </c>
      <c r="P24" s="8">
        <v>6.4927134675558315E-3</v>
      </c>
      <c r="Q24" s="8">
        <v>1.3831356822914179E-2</v>
      </c>
      <c r="R24" s="8">
        <v>6.7905242697174706E-3</v>
      </c>
      <c r="S24" s="8">
        <v>3.7551215661634821E-3</v>
      </c>
      <c r="T24" s="8">
        <v>5.8314016766921337E-3</v>
      </c>
      <c r="U24" s="8">
        <v>5.1841482821165822E-3</v>
      </c>
      <c r="V24" s="8">
        <v>4.3370381747453628E-3</v>
      </c>
      <c r="W24" s="8">
        <v>4.9701979140167702E-3</v>
      </c>
      <c r="X24" s="8">
        <v>1.6238791507527334E-3</v>
      </c>
      <c r="Y24" s="8">
        <v>6.0313408596952894E-3</v>
      </c>
      <c r="Z24" s="8">
        <v>5.311227367456193E-3</v>
      </c>
      <c r="AA24" s="8">
        <v>7.1176178793606925E-3</v>
      </c>
      <c r="AB24" s="8">
        <v>6.4371356329837757E-3</v>
      </c>
      <c r="AC24" s="8">
        <v>5.15539659207231E-3</v>
      </c>
      <c r="AD24" s="8">
        <v>3.0539445432437042E-3</v>
      </c>
      <c r="AE24" s="8">
        <v>3.5487050039720597E-3</v>
      </c>
      <c r="AF24" s="8">
        <v>6.4082385987122743E-3</v>
      </c>
      <c r="AG24" s="8">
        <v>5.5107516815089503E-3</v>
      </c>
      <c r="AH24" s="8">
        <v>4.8308636965920361E-3</v>
      </c>
      <c r="AI24" s="8">
        <v>1.2203814047978056E-2</v>
      </c>
      <c r="AJ24" s="8">
        <v>9.510111770983742E-3</v>
      </c>
      <c r="AK24" s="8">
        <v>1.024593198199869E-2</v>
      </c>
      <c r="AL24" s="8">
        <v>6.805542729302819E-3</v>
      </c>
      <c r="AM24" s="8">
        <v>7.9460032139578307E-3</v>
      </c>
      <c r="AN24" s="8">
        <v>9.3559481069757904E-3</v>
      </c>
      <c r="AO24" s="8">
        <v>8.5713170929126361E-3</v>
      </c>
      <c r="AP24" s="8">
        <v>7.7693234564043751E-3</v>
      </c>
      <c r="AQ24" s="8">
        <v>8.3638837861571193E-3</v>
      </c>
      <c r="AR24" s="8">
        <v>7.3462517561267964E-3</v>
      </c>
      <c r="AS24" s="8">
        <v>5.2135822329724187E-3</v>
      </c>
      <c r="AT24" s="8">
        <v>5.0822514886822842E-3</v>
      </c>
      <c r="AU24" s="8">
        <v>6.3200443402483819E-3</v>
      </c>
      <c r="AV24" s="8">
        <v>4.8927542966230846E-3</v>
      </c>
      <c r="AW24" s="8">
        <v>5.7898696440889111E-3</v>
      </c>
      <c r="AX24" s="8">
        <v>6.5317580155966268E-3</v>
      </c>
      <c r="AY24" s="8">
        <v>5.6522310141090921E-3</v>
      </c>
      <c r="AZ24" s="8">
        <v>4.9369579688876104E-3</v>
      </c>
      <c r="BA24" s="9">
        <v>5.2920965739660574E-3</v>
      </c>
      <c r="BB24" s="9">
        <v>4.927248034005397E-3</v>
      </c>
      <c r="BC24" s="9">
        <v>4.6322358980198557E-3</v>
      </c>
      <c r="BD24" s="9">
        <v>3.5154980726498676E-3</v>
      </c>
      <c r="BE24" s="9">
        <v>3.6711329533970958E-3</v>
      </c>
      <c r="BF24" s="9">
        <v>7.4421779758258259E-3</v>
      </c>
      <c r="BG24" s="9">
        <v>5.3301678982013746E-3</v>
      </c>
      <c r="BH24" s="9">
        <v>6.0800000000000003E-3</v>
      </c>
      <c r="BI24" s="9">
        <v>6.4611609638893282E-3</v>
      </c>
      <c r="BJ24" s="9">
        <v>4.5460828835038932E-3</v>
      </c>
      <c r="BK24" s="9">
        <v>7.2212398486704204E-3</v>
      </c>
      <c r="BL24" s="9">
        <v>3.6220730015734753E-3</v>
      </c>
      <c r="BM24" s="9">
        <v>6.6870530244769215E-3</v>
      </c>
      <c r="BN24" s="9">
        <v>5.5999999999999999E-3</v>
      </c>
      <c r="BO24" s="9">
        <v>4.62E-3</v>
      </c>
      <c r="BP24" s="9">
        <v>4.8799999999999998E-3</v>
      </c>
      <c r="BQ24" s="9">
        <v>6.578980192446216E-3</v>
      </c>
      <c r="BR24" s="9">
        <v>6.0466452666470584E-3</v>
      </c>
      <c r="BS24" s="9">
        <v>5.7363538443318523E-3</v>
      </c>
      <c r="BT24" s="9">
        <v>4.3251181379365981E-3</v>
      </c>
      <c r="BU24" s="9">
        <v>5.4115443427745769E-3</v>
      </c>
      <c r="BV24" s="9">
        <v>6.4060666080866489E-3</v>
      </c>
      <c r="BW24" s="9">
        <v>5.0008096633441653E-3</v>
      </c>
      <c r="BX24" s="9">
        <v>5.8312967640558886E-3</v>
      </c>
      <c r="BY24" s="9">
        <v>5.7881339717856571E-3</v>
      </c>
      <c r="BZ24" s="9">
        <v>5.8212100652126715E-3</v>
      </c>
      <c r="CA24" s="9">
        <v>3.934952309404314E-3</v>
      </c>
      <c r="CB24" s="9">
        <v>5.6878171270971622E-3</v>
      </c>
      <c r="CC24" s="9">
        <v>4.164965733322477E-3</v>
      </c>
      <c r="CD24" s="9">
        <v>6.7858007526806772E-3</v>
      </c>
      <c r="CE24" s="9">
        <v>2.2946223924161838E-3</v>
      </c>
      <c r="CF24" s="9">
        <v>6.2945888790846283E-3</v>
      </c>
      <c r="CG24" s="9">
        <v>5.9248875477896385E-3</v>
      </c>
      <c r="CH24" s="9">
        <v>4.5471364026295046E-3</v>
      </c>
      <c r="CI24" s="9">
        <v>3.1613657648975994E-3</v>
      </c>
      <c r="CJ24" s="9">
        <v>2.3389614826782321E-3</v>
      </c>
      <c r="CK24" s="9">
        <v>2.7666934932155094E-3</v>
      </c>
      <c r="CL24" s="9">
        <v>3.7223256404240665E-3</v>
      </c>
      <c r="CM24" s="9">
        <v>3.1297777945648569E-3</v>
      </c>
      <c r="CN24" s="9">
        <v>5.6460850938477893E-3</v>
      </c>
      <c r="CO24" s="9">
        <v>5.3464468012391431E-3</v>
      </c>
      <c r="CP24" s="9">
        <v>3.955198014343725E-3</v>
      </c>
      <c r="CQ24" s="9">
        <v>2.9350285926945116E-3</v>
      </c>
      <c r="CR24" s="9">
        <v>3.4280528754549017E-3</v>
      </c>
      <c r="CS24" s="9">
        <v>4.9517988488533898E-3</v>
      </c>
      <c r="CT24" s="9">
        <v>4.3231817559825341E-3</v>
      </c>
      <c r="CU24" s="9">
        <v>2.4206615022980605E-3</v>
      </c>
      <c r="CV24" s="9">
        <v>5.4238356633343155E-3</v>
      </c>
      <c r="CW24" s="9">
        <v>4.0769306406351303E-3</v>
      </c>
      <c r="CX24" s="9">
        <v>6.8050348863433301E-3</v>
      </c>
      <c r="CY24" s="9">
        <v>3.7163529317251801E-3</v>
      </c>
      <c r="CZ24" s="9">
        <v>6.4755002394305886E-3</v>
      </c>
      <c r="DA24" s="9">
        <v>2.3491666037359013E-3</v>
      </c>
      <c r="DB24" s="9">
        <v>4.3729247824625646E-3</v>
      </c>
      <c r="DC24" s="9">
        <v>5.6308249082586042E-3</v>
      </c>
    </row>
    <row r="25" spans="1:107" ht="14.25" x14ac:dyDescent="0.2">
      <c r="A25" s="75" t="s">
        <v>32</v>
      </c>
      <c r="B25" s="8">
        <v>0.88645513142350241</v>
      </c>
      <c r="C25" s="8">
        <v>0.85369952005797944</v>
      </c>
      <c r="D25" s="8">
        <v>0.88609654683337369</v>
      </c>
      <c r="E25" s="8">
        <v>0.77365033689543372</v>
      </c>
      <c r="F25" s="8">
        <v>0.90927048685714174</v>
      </c>
      <c r="G25" s="8">
        <v>0.88807136645615292</v>
      </c>
      <c r="H25" s="8">
        <v>0.89174263752409466</v>
      </c>
      <c r="I25" s="8">
        <v>0.89553625136508008</v>
      </c>
      <c r="J25" s="8">
        <v>0.89480172464190799</v>
      </c>
      <c r="K25" s="8">
        <v>0.91646282367321186</v>
      </c>
      <c r="L25" s="8">
        <v>0.88967584084805951</v>
      </c>
      <c r="M25" s="8">
        <v>0.88552933804187672</v>
      </c>
      <c r="N25" s="8">
        <v>0.89772897725035994</v>
      </c>
      <c r="O25" s="8">
        <v>0.75126747086685863</v>
      </c>
      <c r="P25" s="8">
        <v>0.80603045322495726</v>
      </c>
      <c r="Q25" s="8">
        <v>0.77875969700080883</v>
      </c>
      <c r="R25" s="8">
        <v>0.76804666988919179</v>
      </c>
      <c r="S25" s="8">
        <v>0.79630336726489226</v>
      </c>
      <c r="T25" s="8">
        <v>0.7368401602458946</v>
      </c>
      <c r="U25" s="8">
        <v>0.73298518151920844</v>
      </c>
      <c r="V25" s="8">
        <v>0.79659842540620518</v>
      </c>
      <c r="W25" s="8">
        <v>0.76859866122681286</v>
      </c>
      <c r="X25" s="8">
        <v>0.74893593953877102</v>
      </c>
      <c r="Y25" s="8">
        <v>0.76296073602939263</v>
      </c>
      <c r="Z25" s="8">
        <v>0.75998319725824315</v>
      </c>
      <c r="AA25" s="8">
        <v>0.74980259299363183</v>
      </c>
      <c r="AB25" s="8">
        <v>0.76219493359144197</v>
      </c>
      <c r="AC25" s="8">
        <v>0.77637422627493391</v>
      </c>
      <c r="AD25" s="8">
        <v>0.73490935136914837</v>
      </c>
      <c r="AE25" s="8">
        <v>0.71457782851161256</v>
      </c>
      <c r="AF25" s="8">
        <v>0.76966689251347387</v>
      </c>
      <c r="AG25" s="8">
        <v>0.79932227623372654</v>
      </c>
      <c r="AH25" s="8">
        <v>0.73545037480275621</v>
      </c>
      <c r="AI25" s="8">
        <v>0.83906344633792873</v>
      </c>
      <c r="AJ25" s="8">
        <v>0.84264268750656723</v>
      </c>
      <c r="AK25" s="8">
        <v>0.84274749231235024</v>
      </c>
      <c r="AL25" s="8">
        <v>0.85325783092921259</v>
      </c>
      <c r="AM25" s="8">
        <v>0.84796776460327017</v>
      </c>
      <c r="AN25" s="8">
        <v>0.81208696521015078</v>
      </c>
      <c r="AO25" s="8">
        <v>0.77437967888159642</v>
      </c>
      <c r="AP25" s="8">
        <v>0.83214294851957649</v>
      </c>
      <c r="AQ25" s="8">
        <v>0.83992829995860108</v>
      </c>
      <c r="AR25" s="8">
        <v>0.83864969057728611</v>
      </c>
      <c r="AS25" s="8">
        <v>0.84667222676393628</v>
      </c>
      <c r="AT25" s="8">
        <v>0.85330205229933931</v>
      </c>
      <c r="AU25" s="8">
        <v>0.84277346588041324</v>
      </c>
      <c r="AV25" s="8">
        <v>0.83980108968924827</v>
      </c>
      <c r="AW25" s="8">
        <v>0.88095011033935633</v>
      </c>
      <c r="AX25" s="8">
        <v>0.85612957529477329</v>
      </c>
      <c r="AY25" s="8">
        <v>0.77275387414442498</v>
      </c>
      <c r="AZ25" s="8">
        <v>0.76600176973411171</v>
      </c>
      <c r="BA25" s="9">
        <v>0.76784360714514854</v>
      </c>
      <c r="BB25" s="9">
        <v>0.77038307852677657</v>
      </c>
      <c r="BC25" s="9">
        <v>0.76121301623828175</v>
      </c>
      <c r="BD25" s="9">
        <v>0.76775701677081043</v>
      </c>
      <c r="BE25" s="9">
        <v>0.76867453590109036</v>
      </c>
      <c r="BF25" s="9">
        <v>0.74130717942204405</v>
      </c>
      <c r="BG25" s="9">
        <v>0.75846633372292571</v>
      </c>
      <c r="BH25" s="9">
        <v>0.74138999999999999</v>
      </c>
      <c r="BI25" s="9">
        <v>0.78154463951654474</v>
      </c>
      <c r="BJ25" s="9">
        <v>0.7728871386817574</v>
      </c>
      <c r="BK25" s="9">
        <v>0.78090812441839697</v>
      </c>
      <c r="BL25" s="9">
        <v>0.77825134983226496</v>
      </c>
      <c r="BM25" s="9">
        <v>0.77479629915380155</v>
      </c>
      <c r="BN25" s="9">
        <v>0.75804000000000005</v>
      </c>
      <c r="BO25" s="9">
        <v>0.75007000000000001</v>
      </c>
      <c r="BP25" s="9">
        <v>0.72794000000000003</v>
      </c>
      <c r="BQ25" s="9">
        <v>0.76079978559299988</v>
      </c>
      <c r="BR25" s="9">
        <v>0.76354222902394508</v>
      </c>
      <c r="BS25" s="9">
        <v>0.75195966987073759</v>
      </c>
      <c r="BT25" s="9">
        <v>0.75776765426746973</v>
      </c>
      <c r="BU25" s="9">
        <v>0.77310632090400833</v>
      </c>
      <c r="BV25" s="9">
        <v>0.77473115089647526</v>
      </c>
      <c r="BW25" s="9">
        <v>0.75951690485805712</v>
      </c>
      <c r="BX25" s="9">
        <v>0.76640797933810678</v>
      </c>
      <c r="BY25" s="9">
        <v>0.78401211385767633</v>
      </c>
      <c r="BZ25" s="9">
        <v>0.84779152757990162</v>
      </c>
      <c r="CA25" s="9">
        <v>0.74120537878490655</v>
      </c>
      <c r="CB25" s="9">
        <v>0.73538936362585716</v>
      </c>
      <c r="CC25" s="9">
        <v>0.74197601113837008</v>
      </c>
      <c r="CD25" s="9">
        <v>0.74003480859310466</v>
      </c>
      <c r="CE25" s="9">
        <v>0.74257680325812858</v>
      </c>
      <c r="CF25" s="9">
        <v>0.74036624133710138</v>
      </c>
      <c r="CG25" s="9">
        <v>0.73087544031900098</v>
      </c>
      <c r="CH25" s="9">
        <v>0.735756406294379</v>
      </c>
      <c r="CI25" s="9">
        <v>0.74251387175180472</v>
      </c>
      <c r="CJ25" s="9">
        <v>0.73992639178733455</v>
      </c>
      <c r="CK25" s="9">
        <v>0.73275181488077945</v>
      </c>
      <c r="CL25" s="9">
        <v>0.74501495376536964</v>
      </c>
      <c r="CM25" s="9">
        <v>0.73802492071310488</v>
      </c>
      <c r="CN25" s="9">
        <v>0.81257266021156427</v>
      </c>
      <c r="CO25" s="9">
        <v>0.76157011727747359</v>
      </c>
      <c r="CP25" s="9">
        <v>0.76853840088308545</v>
      </c>
      <c r="CQ25" s="9">
        <v>0.77280224213302517</v>
      </c>
      <c r="CR25" s="9">
        <v>0.77487205736229448</v>
      </c>
      <c r="CS25" s="9">
        <v>0.78035354635557119</v>
      </c>
      <c r="CT25" s="9">
        <v>0.77621509207576556</v>
      </c>
      <c r="CU25" s="9">
        <v>0.77188711290593814</v>
      </c>
      <c r="CV25" s="9">
        <v>0.7752273799306687</v>
      </c>
      <c r="CW25" s="9">
        <v>0.80256896663137334</v>
      </c>
      <c r="CX25" s="9">
        <v>0.82715644483732009</v>
      </c>
      <c r="CY25" s="9">
        <v>0.87832058670948443</v>
      </c>
      <c r="CZ25" s="9">
        <v>0.86777340313929618</v>
      </c>
      <c r="DA25" s="9">
        <v>0.87220861911239256</v>
      </c>
      <c r="DB25" s="9">
        <v>0.86645068219957977</v>
      </c>
      <c r="DC25" s="9">
        <v>0.8716314233540694</v>
      </c>
    </row>
    <row r="26" spans="1:107" ht="14.25" x14ac:dyDescent="0.2">
      <c r="A26" s="75" t="s">
        <v>157</v>
      </c>
      <c r="B26" s="8">
        <v>3.9136838091059202E-2</v>
      </c>
      <c r="C26" s="8">
        <v>4.0219097336409847E-2</v>
      </c>
      <c r="D26" s="8">
        <v>4.2786758278557609E-2</v>
      </c>
      <c r="E26" s="8">
        <v>6.0077764723644192E-2</v>
      </c>
      <c r="F26" s="8">
        <v>3.5450698943052888E-2</v>
      </c>
      <c r="G26" s="8">
        <v>3.5931497317428014E-2</v>
      </c>
      <c r="H26" s="8">
        <v>4.9476909920910042E-2</v>
      </c>
      <c r="I26" s="8">
        <v>3.2025961027157518E-2</v>
      </c>
      <c r="J26" s="8">
        <v>3.5783405086221805E-2</v>
      </c>
      <c r="K26" s="8">
        <v>5.1105530438893911E-2</v>
      </c>
      <c r="L26" s="8">
        <v>3.1094189885205535E-2</v>
      </c>
      <c r="M26" s="8">
        <v>5.5193178131644205E-2</v>
      </c>
      <c r="N26" s="8">
        <v>4.3101381562373843E-2</v>
      </c>
      <c r="O26" s="8">
        <v>6.926797693063054E-2</v>
      </c>
      <c r="P26" s="8">
        <v>7.9510004119531588E-2</v>
      </c>
      <c r="Q26" s="8">
        <v>6.5520968565219301E-2</v>
      </c>
      <c r="R26" s="8">
        <v>7.4769909243241298E-2</v>
      </c>
      <c r="S26" s="8">
        <v>5.7475234042085578E-2</v>
      </c>
      <c r="T26" s="8">
        <v>4.5613559098173544E-2</v>
      </c>
      <c r="U26" s="8">
        <v>4.4751274839404311E-2</v>
      </c>
      <c r="V26" s="8">
        <v>5.8625012812246968E-2</v>
      </c>
      <c r="W26" s="8">
        <v>6.4302788418003035E-2</v>
      </c>
      <c r="X26" s="8">
        <v>9.1180630468607402E-2</v>
      </c>
      <c r="Y26" s="8">
        <v>7.7096987288045815E-2</v>
      </c>
      <c r="Z26" s="8">
        <v>9.3725941540567126E-2</v>
      </c>
      <c r="AA26" s="8">
        <v>7.4263282858949703E-2</v>
      </c>
      <c r="AB26" s="8">
        <v>9.6768115855501338E-2</v>
      </c>
      <c r="AC26" s="8">
        <v>5.7460295275827036E-2</v>
      </c>
      <c r="AD26" s="8">
        <v>0.10373122315584046</v>
      </c>
      <c r="AE26" s="8">
        <v>0.11036462047744494</v>
      </c>
      <c r="AF26" s="8">
        <v>5.5785545896553421E-2</v>
      </c>
      <c r="AG26" s="8">
        <v>5.7234124900631483E-2</v>
      </c>
      <c r="AH26" s="8">
        <v>6.3638464397945377E-2</v>
      </c>
      <c r="AI26" s="8">
        <v>4.1578503236751725E-2</v>
      </c>
      <c r="AJ26" s="8">
        <v>3.8188152349684666E-2</v>
      </c>
      <c r="AK26" s="8">
        <v>4.046504404923363E-2</v>
      </c>
      <c r="AL26" s="8">
        <v>3.2985377208393347E-2</v>
      </c>
      <c r="AM26" s="8">
        <v>3.1109083534947155E-2</v>
      </c>
      <c r="AN26" s="8">
        <v>3.9948720226271939E-2</v>
      </c>
      <c r="AO26" s="8">
        <v>4.2033625615288416E-2</v>
      </c>
      <c r="AP26" s="8">
        <v>3.898101608089876E-2</v>
      </c>
      <c r="AQ26" s="8">
        <v>4.0176821819934858E-2</v>
      </c>
      <c r="AR26" s="8">
        <v>4.3490141868718274E-2</v>
      </c>
      <c r="AS26" s="8">
        <v>3.6166836264340772E-2</v>
      </c>
      <c r="AT26" s="8">
        <v>4.2560558843254236E-2</v>
      </c>
      <c r="AU26" s="8">
        <v>4.0073903276813136E-2</v>
      </c>
      <c r="AV26" s="8">
        <v>4.4225349341754289E-2</v>
      </c>
      <c r="AW26" s="8">
        <v>4.7188280807739486E-2</v>
      </c>
      <c r="AX26" s="8">
        <v>4.0479110470678835E-2</v>
      </c>
      <c r="AY26" s="8">
        <v>7.7559503036832164E-2</v>
      </c>
      <c r="AZ26" s="8">
        <v>8.0387155567759022E-2</v>
      </c>
      <c r="BA26" s="9">
        <v>0.11289725063336774</v>
      </c>
      <c r="BB26" s="9">
        <v>0.10258756728100929</v>
      </c>
      <c r="BC26" s="9">
        <v>0.109546419981287</v>
      </c>
      <c r="BD26" s="9">
        <v>0.10504562405435619</v>
      </c>
      <c r="BE26" s="9">
        <v>0.1004114351038557</v>
      </c>
      <c r="BF26" s="9">
        <v>0.1045148167890147</v>
      </c>
      <c r="BG26" s="9">
        <v>0.10349490725566746</v>
      </c>
      <c r="BH26" s="9">
        <v>0.10648000000000001</v>
      </c>
      <c r="BI26" s="9">
        <v>0.10776699765731582</v>
      </c>
      <c r="BJ26" s="9">
        <v>0.10762748508547897</v>
      </c>
      <c r="BK26" s="9">
        <v>0.10730142586470971</v>
      </c>
      <c r="BL26" s="9">
        <v>0.10714270189115935</v>
      </c>
      <c r="BM26" s="9">
        <v>0.10908187354449432</v>
      </c>
      <c r="BN26" s="9">
        <v>9.9680000000000005E-2</v>
      </c>
      <c r="BO26" s="9">
        <v>0.10264</v>
      </c>
      <c r="BP26" s="9">
        <v>9.8379999999999995E-2</v>
      </c>
      <c r="BQ26" s="9">
        <v>6.672445432015614E-2</v>
      </c>
      <c r="BR26" s="9">
        <v>6.8773858113250375E-2</v>
      </c>
      <c r="BS26" s="9">
        <v>6.2841197319772987E-2</v>
      </c>
      <c r="BT26" s="9">
        <v>6.4062442004423209E-2</v>
      </c>
      <c r="BU26" s="9">
        <v>5.479638293567482E-2</v>
      </c>
      <c r="BV26" s="9">
        <v>5.1108441129727913E-2</v>
      </c>
      <c r="BW26" s="9">
        <v>4.9100885770746318E-2</v>
      </c>
      <c r="BX26" s="9">
        <v>5.4398028055691217E-2</v>
      </c>
      <c r="BY26" s="9">
        <v>5.1687709454077309E-2</v>
      </c>
      <c r="BZ26" s="9">
        <v>3.4069396081091899E-2</v>
      </c>
      <c r="CA26" s="9">
        <v>8.9010497700695065E-2</v>
      </c>
      <c r="CB26" s="9">
        <v>9.0854654986231048E-2</v>
      </c>
      <c r="CC26" s="9">
        <v>8.7868931072654671E-2</v>
      </c>
      <c r="CD26" s="9">
        <v>8.1229019811599759E-2</v>
      </c>
      <c r="CE26" s="9">
        <v>8.8513132843348954E-2</v>
      </c>
      <c r="CF26" s="9">
        <v>8.8014609958942877E-2</v>
      </c>
      <c r="CG26" s="9">
        <v>8.8299442594396288E-2</v>
      </c>
      <c r="CH26" s="9">
        <v>8.0418501693752864E-2</v>
      </c>
      <c r="CI26" s="9">
        <v>8.789346426373533E-2</v>
      </c>
      <c r="CJ26" s="9">
        <v>8.6440205725693053E-2</v>
      </c>
      <c r="CK26" s="9">
        <v>8.2683367709606312E-2</v>
      </c>
      <c r="CL26" s="9">
        <v>6.9609921147669701E-2</v>
      </c>
      <c r="CM26" s="9">
        <v>6.9422305650586422E-2</v>
      </c>
      <c r="CN26" s="9">
        <v>4.3274835733410358E-2</v>
      </c>
      <c r="CO26" s="9">
        <v>6.3469256172061631E-2</v>
      </c>
      <c r="CP26" s="9">
        <v>5.7102980578487075E-2</v>
      </c>
      <c r="CQ26" s="9">
        <v>6.1096607856367884E-2</v>
      </c>
      <c r="CR26" s="9">
        <v>5.8643070117147249E-2</v>
      </c>
      <c r="CS26" s="9">
        <v>5.5196931164898655E-2</v>
      </c>
      <c r="CT26" s="9">
        <v>5.8522418194723501E-2</v>
      </c>
      <c r="CU26" s="9">
        <v>5.9268704201382701E-2</v>
      </c>
      <c r="CV26" s="9">
        <v>5.4229127581502806E-2</v>
      </c>
      <c r="CW26" s="9">
        <v>6.4115980499582156E-2</v>
      </c>
      <c r="CX26" s="9">
        <v>6.0362026846153105E-2</v>
      </c>
      <c r="CY26" s="9">
        <v>4.2679409476339344E-2</v>
      </c>
      <c r="CZ26" s="9">
        <v>5.2461669273587599E-2</v>
      </c>
      <c r="DA26" s="9">
        <v>4.8323296013679178E-2</v>
      </c>
      <c r="DB26" s="9">
        <v>6.178829995080537E-2</v>
      </c>
      <c r="DC26" s="9">
        <v>4.7383309107571443E-2</v>
      </c>
    </row>
    <row r="27" spans="1:107" ht="14.25" x14ac:dyDescent="0.2">
      <c r="A27" s="75" t="s">
        <v>158</v>
      </c>
      <c r="B27" s="8">
        <v>2.4091518499934654E-3</v>
      </c>
      <c r="C27" s="8">
        <v>0</v>
      </c>
      <c r="D27" s="8">
        <v>2.0687758935013546E-3</v>
      </c>
      <c r="E27" s="8">
        <v>1.8914812724100472E-3</v>
      </c>
      <c r="F27" s="8">
        <v>1.3112699392022781E-3</v>
      </c>
      <c r="G27" s="8">
        <v>4.3842411402584045E-4</v>
      </c>
      <c r="H27" s="8">
        <v>3.8293402204861475E-4</v>
      </c>
      <c r="I27" s="8">
        <v>6.385381709675232E-5</v>
      </c>
      <c r="J27" s="8">
        <v>1.7466587328436771E-3</v>
      </c>
      <c r="K27" s="8">
        <v>1.1062672394554333E-3</v>
      </c>
      <c r="L27" s="8">
        <v>2.7281153962995098E-3</v>
      </c>
      <c r="M27" s="8">
        <v>2.2226469012421239E-3</v>
      </c>
      <c r="N27" s="8">
        <v>5.9896199815272081E-4</v>
      </c>
      <c r="O27" s="8">
        <v>5.3392953593499283E-4</v>
      </c>
      <c r="P27" s="8">
        <v>3.8362067459562208E-4</v>
      </c>
      <c r="Q27" s="8">
        <v>0</v>
      </c>
      <c r="R27" s="8">
        <v>9.4267365202769322E-5</v>
      </c>
      <c r="S27" s="8">
        <v>9.2242390861061677E-4</v>
      </c>
      <c r="T27" s="8">
        <v>2.8052038067367854E-4</v>
      </c>
      <c r="U27" s="8">
        <v>2.7781129125401356E-3</v>
      </c>
      <c r="V27" s="8">
        <v>1.0758262926617336E-3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>
        <v>2.7372981547900575E-3</v>
      </c>
      <c r="BR27" s="9">
        <v>4.1550643368075844E-3</v>
      </c>
      <c r="BS27" s="9">
        <v>3.4023489976452333E-3</v>
      </c>
      <c r="BT27" s="9">
        <v>6.0395311605848201E-4</v>
      </c>
      <c r="BU27" s="9">
        <v>1.0181525133858703E-3</v>
      </c>
      <c r="BV27" s="9">
        <v>2.1971002923739175E-4</v>
      </c>
      <c r="BW27" s="9">
        <v>5.9729291196208736E-4</v>
      </c>
      <c r="BX27" s="9">
        <v>1.5354611732062084E-3</v>
      </c>
      <c r="BY27" s="9">
        <v>2.7019460410557007E-3</v>
      </c>
      <c r="BZ27" s="9">
        <v>4.4031161122669418E-4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</row>
    <row r="28" spans="1:107" ht="14.25" x14ac:dyDescent="0.2">
      <c r="A28" s="75" t="s">
        <v>8</v>
      </c>
      <c r="B28" s="8">
        <v>1.9989351032568963</v>
      </c>
      <c r="C28" s="8">
        <v>1.9987390946477974</v>
      </c>
      <c r="D28" s="8">
        <v>1.9987482953521971</v>
      </c>
      <c r="E28" s="8">
        <v>1.993184660899965</v>
      </c>
      <c r="F28" s="8">
        <v>2.0000000000000004</v>
      </c>
      <c r="G28" s="8">
        <v>1.9944221163490616</v>
      </c>
      <c r="H28" s="8">
        <v>1.9968350672490827</v>
      </c>
      <c r="I28" s="8">
        <v>1.9983982103006594</v>
      </c>
      <c r="J28" s="8">
        <v>1.9978331310935136</v>
      </c>
      <c r="K28" s="8">
        <v>1.9986455653814277</v>
      </c>
      <c r="L28" s="8">
        <v>1.9969401345598079</v>
      </c>
      <c r="M28" s="8">
        <v>1.9956693250482591</v>
      </c>
      <c r="N28" s="8">
        <v>1.9977247011323152</v>
      </c>
      <c r="O28" s="8">
        <v>1.9943404587356695</v>
      </c>
      <c r="P28" s="8">
        <v>1.9989254764202056</v>
      </c>
      <c r="Q28" s="8">
        <v>1.9966307651763564</v>
      </c>
      <c r="R28" s="8">
        <v>1.9972414928114663</v>
      </c>
      <c r="S28" s="8">
        <v>1.9986100074973521</v>
      </c>
      <c r="T28" s="8">
        <v>1.9881298541953205</v>
      </c>
      <c r="U28" s="8">
        <v>1.9883931692292005</v>
      </c>
      <c r="V28" s="8">
        <v>1.9913187408043773</v>
      </c>
      <c r="W28" s="8">
        <v>1.9956077342860836</v>
      </c>
      <c r="X28" s="8">
        <v>1.9940308744404567</v>
      </c>
      <c r="Y28" s="8">
        <v>1.9921993597223981</v>
      </c>
      <c r="Z28" s="8">
        <v>1.9958651274477264</v>
      </c>
      <c r="AA28" s="8">
        <v>1.9976100875959673</v>
      </c>
      <c r="AB28" s="8">
        <v>1.9956624288442388</v>
      </c>
      <c r="AC28" s="8">
        <v>1.9815108462669475</v>
      </c>
      <c r="AD28" s="8">
        <v>1.9756770650064623</v>
      </c>
      <c r="AE28" s="8">
        <v>1.972199881580351</v>
      </c>
      <c r="AF28" s="8">
        <v>1.9831344499947305</v>
      </c>
      <c r="AG28" s="8">
        <v>1.9886172883092272</v>
      </c>
      <c r="AH28" s="8">
        <v>1.9835657669274671</v>
      </c>
      <c r="AI28" s="8">
        <v>1.9985799034395992</v>
      </c>
      <c r="AJ28" s="8">
        <v>1.9966684273452193</v>
      </c>
      <c r="AK28" s="8">
        <v>1.9981681085765752</v>
      </c>
      <c r="AL28" s="8">
        <v>1.9961395936635218</v>
      </c>
      <c r="AM28" s="8">
        <v>1.9959031392620323</v>
      </c>
      <c r="AN28" s="8">
        <v>1.9952534432476634</v>
      </c>
      <c r="AO28" s="8">
        <v>1.9971196896057362</v>
      </c>
      <c r="AP28" s="8">
        <v>1.998060480206765</v>
      </c>
      <c r="AQ28" s="8">
        <v>1.9965735693497961</v>
      </c>
      <c r="AR28" s="8">
        <v>1.9921722188389901</v>
      </c>
      <c r="AS28" s="8">
        <v>1.9983292501446115</v>
      </c>
      <c r="AT28" s="8">
        <v>1.9964892130529173</v>
      </c>
      <c r="AU28" s="8">
        <v>1.9936386869450595</v>
      </c>
      <c r="AV28" s="8">
        <v>1.994639164727128</v>
      </c>
      <c r="AW28" s="8">
        <v>1.9974484254497411</v>
      </c>
      <c r="AX28" s="8">
        <v>1.9971013682797876</v>
      </c>
      <c r="AY28" s="8">
        <v>1.9936924071187125</v>
      </c>
      <c r="AZ28" s="8">
        <v>1.9980740136265123</v>
      </c>
      <c r="BA28" s="9">
        <v>1.9983598474593998</v>
      </c>
      <c r="BB28" s="9">
        <v>1.9988109207730742</v>
      </c>
      <c r="BC28" s="9">
        <v>1.9992496978491221</v>
      </c>
      <c r="BD28" s="9">
        <v>1.9982294256774349</v>
      </c>
      <c r="BE28" s="9">
        <v>1.9988744139039676</v>
      </c>
      <c r="BF28" s="9">
        <v>1.9983545694210145</v>
      </c>
      <c r="BG28" s="9">
        <v>1.99737795389141</v>
      </c>
      <c r="BH28" s="9">
        <f>SUM(BH19:BH26)</f>
        <v>2.0257399999999999</v>
      </c>
      <c r="BI28" s="9">
        <v>1.9986300213342465</v>
      </c>
      <c r="BJ28" s="9">
        <v>1.9994477592523647</v>
      </c>
      <c r="BK28" s="9">
        <v>1.9982063047933378</v>
      </c>
      <c r="BL28" s="9">
        <v>1.9997085328840927</v>
      </c>
      <c r="BM28" s="9">
        <v>1.9984501273192954</v>
      </c>
      <c r="BN28" s="9">
        <f>SUM(BN19:BN26)</f>
        <v>2.0187700000000004</v>
      </c>
      <c r="BO28" s="9">
        <f>SUM(BO19:BO26)</f>
        <v>2.01634</v>
      </c>
      <c r="BP28" s="9">
        <f>SUM(BP19:BP26)</f>
        <v>2.0103800000000001</v>
      </c>
      <c r="BQ28" s="9">
        <v>1.9985809313876601</v>
      </c>
      <c r="BR28" s="9">
        <v>1.9975504513855005</v>
      </c>
      <c r="BS28" s="9">
        <v>1.9980828018735359</v>
      </c>
      <c r="BT28" s="9">
        <v>1.9960683179237484</v>
      </c>
      <c r="BU28" s="9">
        <v>1.9964108439608519</v>
      </c>
      <c r="BV28" s="9">
        <v>1.9841560209731941</v>
      </c>
      <c r="BW28" s="9">
        <v>1.9923451488202206</v>
      </c>
      <c r="BX28" s="9">
        <v>1.9962907404613293</v>
      </c>
      <c r="BY28" s="9">
        <v>1.9931343717940198</v>
      </c>
      <c r="BZ28" s="9">
        <v>1.9976977107879388</v>
      </c>
      <c r="CA28" s="9">
        <v>1.9944391038182598</v>
      </c>
      <c r="CB28" s="9">
        <v>1.9941839669826156</v>
      </c>
      <c r="CC28" s="9">
        <v>1.9934904772530804</v>
      </c>
      <c r="CD28" s="9">
        <v>1.9970862844224835</v>
      </c>
      <c r="CE28" s="9">
        <v>1.996870514327086</v>
      </c>
      <c r="CF28" s="9">
        <v>1.9972421942320338</v>
      </c>
      <c r="CG28" s="9">
        <v>1.9914041115527228</v>
      </c>
      <c r="CH28" s="9">
        <v>1.9946539824815688</v>
      </c>
      <c r="CI28" s="9">
        <v>1.9938801933119275</v>
      </c>
      <c r="CJ28" s="9">
        <v>1.9960297413532366</v>
      </c>
      <c r="CK28" s="9">
        <v>1.9969607746800715</v>
      </c>
      <c r="CL28" s="9">
        <v>1.991867480284186</v>
      </c>
      <c r="CM28" s="9">
        <v>1.993543034784854</v>
      </c>
      <c r="CN28" s="9">
        <v>1.9957220536671345</v>
      </c>
      <c r="CO28" s="9">
        <v>1.9872203854104404</v>
      </c>
      <c r="CP28" s="9">
        <v>1.9895093417957381</v>
      </c>
      <c r="CQ28" s="9">
        <v>1.9928214079559696</v>
      </c>
      <c r="CR28" s="9">
        <v>1.9873375715575008</v>
      </c>
      <c r="CS28" s="9">
        <v>1.9890372876685238</v>
      </c>
      <c r="CT28" s="9">
        <v>1.9875469814344138</v>
      </c>
      <c r="CU28" s="9">
        <v>1.9891655100310321</v>
      </c>
      <c r="CV28" s="9">
        <v>1.9894009982219607</v>
      </c>
      <c r="CW28" s="9">
        <v>1.9955756906878097</v>
      </c>
      <c r="CX28" s="9">
        <v>1.9945700621310549</v>
      </c>
      <c r="CY28" s="9">
        <v>1.9940947538173852</v>
      </c>
      <c r="CZ28" s="9">
        <v>1.9977389972396666</v>
      </c>
      <c r="DA28" s="9">
        <v>1.9944524436892246</v>
      </c>
      <c r="DB28" s="9">
        <v>1.9983240451745488</v>
      </c>
      <c r="DC28" s="9">
        <v>1.999991131018201</v>
      </c>
    </row>
    <row r="29" spans="1:107" ht="14.25" x14ac:dyDescent="0.2">
      <c r="A29" s="76" t="s">
        <v>159</v>
      </c>
      <c r="B29" s="13">
        <v>34.275428173588622</v>
      </c>
      <c r="C29" s="13">
        <v>34.832940748117949</v>
      </c>
      <c r="D29" s="13">
        <v>36.154908681574007</v>
      </c>
      <c r="E29" s="13">
        <v>43.344524150698966</v>
      </c>
      <c r="F29" s="13">
        <v>36.859299101104206</v>
      </c>
      <c r="G29" s="13">
        <v>38.46657803169068</v>
      </c>
      <c r="H29" s="13">
        <v>32.456670744537135</v>
      </c>
      <c r="I29" s="13">
        <v>39.249842214764406</v>
      </c>
      <c r="J29" s="13">
        <v>39.020713537845722</v>
      </c>
      <c r="K29" s="13">
        <v>34.072169940885473</v>
      </c>
      <c r="L29" s="13">
        <v>39.611784867693878</v>
      </c>
      <c r="M29" s="13">
        <v>37.248867667363115</v>
      </c>
      <c r="N29" s="13">
        <v>36.415905824775095</v>
      </c>
      <c r="O29" s="13">
        <v>38.283371486026908</v>
      </c>
      <c r="P29" s="13">
        <v>33.051769588056786</v>
      </c>
      <c r="Q29" s="13">
        <v>32.648316115585111</v>
      </c>
      <c r="R29" s="13">
        <v>39.502999870984439</v>
      </c>
      <c r="S29" s="13">
        <v>37.294513397392954</v>
      </c>
      <c r="T29" s="13">
        <v>44.758203600140511</v>
      </c>
      <c r="U29" s="13">
        <v>44.900429108571053</v>
      </c>
      <c r="V29" s="13">
        <v>38.15899807296082</v>
      </c>
      <c r="W29" s="13">
        <v>37.706188431961422</v>
      </c>
      <c r="X29" s="13">
        <v>29.948064704403713</v>
      </c>
      <c r="Y29" s="13">
        <v>32.016110154187814</v>
      </c>
      <c r="Z29" s="13">
        <v>29.974837737202712</v>
      </c>
      <c r="AA29" s="13">
        <v>34.148138558974608</v>
      </c>
      <c r="AB29" s="13">
        <v>29.341787484407657</v>
      </c>
      <c r="AC29" s="13">
        <v>47.185087157748605</v>
      </c>
      <c r="AD29" s="13">
        <v>45.061346688208182</v>
      </c>
      <c r="AE29" s="13">
        <v>48.855797472441672</v>
      </c>
      <c r="AF29" s="13">
        <v>41.168758446496959</v>
      </c>
      <c r="AG29" s="13">
        <v>40.403008894581788</v>
      </c>
      <c r="AH29" s="13">
        <v>44.483933163876472</v>
      </c>
      <c r="AI29" s="13">
        <v>32.448329885660627</v>
      </c>
      <c r="AJ29" s="13">
        <v>35.139523390800363</v>
      </c>
      <c r="AK29" s="13">
        <v>33.570168187710813</v>
      </c>
      <c r="AL29" s="13">
        <v>36.635176606129207</v>
      </c>
      <c r="AM29" s="13">
        <v>37.191323939624283</v>
      </c>
      <c r="AN29" s="13">
        <v>37.681242633157446</v>
      </c>
      <c r="AO29" s="13">
        <v>40.361835169293485</v>
      </c>
      <c r="AP29" s="13">
        <v>34.521643778655914</v>
      </c>
      <c r="AQ29" s="13">
        <v>35.208907018082634</v>
      </c>
      <c r="AR29" s="13">
        <v>35.130316395377079</v>
      </c>
      <c r="AS29" s="13">
        <v>37.581967256364287</v>
      </c>
      <c r="AT29" s="13">
        <v>36.109128178524173</v>
      </c>
      <c r="AU29" s="13">
        <v>37.953526460357111</v>
      </c>
      <c r="AV29" s="13">
        <v>36.879016735507236</v>
      </c>
      <c r="AW29" s="13">
        <v>36.408711484199543</v>
      </c>
      <c r="AX29" s="13">
        <v>38.37521341236215</v>
      </c>
      <c r="AY29" s="13">
        <v>40.88555144549133</v>
      </c>
      <c r="AZ29" s="13">
        <v>41.216240858433707</v>
      </c>
      <c r="BA29" s="14">
        <v>38.355410861300953</v>
      </c>
      <c r="BB29" s="14">
        <v>38.628521203314342</v>
      </c>
      <c r="BC29" s="14">
        <v>38.431050248114794</v>
      </c>
      <c r="BD29" s="14">
        <v>38.793905641194193</v>
      </c>
      <c r="BE29" s="14">
        <v>38.593831859524457</v>
      </c>
      <c r="BF29" s="14">
        <v>40.265083357162268</v>
      </c>
      <c r="BG29" s="14">
        <v>39.295644697989097</v>
      </c>
      <c r="BH29" s="14">
        <v>40.090000000000003</v>
      </c>
      <c r="BI29" s="14">
        <v>39.294474348439941</v>
      </c>
      <c r="BJ29" s="14">
        <v>39.24110842189689</v>
      </c>
      <c r="BK29" s="14">
        <v>39.265173807021952</v>
      </c>
      <c r="BL29" s="14">
        <v>39.139989201383933</v>
      </c>
      <c r="BM29" s="14">
        <v>38.806797465212064</v>
      </c>
      <c r="BN29" s="14">
        <v>39.11</v>
      </c>
      <c r="BO29" s="14">
        <v>39.04</v>
      </c>
      <c r="BP29" s="14">
        <v>40.08</v>
      </c>
      <c r="BQ29" s="14">
        <v>35.954480775618116</v>
      </c>
      <c r="BR29" s="14">
        <v>35.542283870868552</v>
      </c>
      <c r="BS29" s="14">
        <v>36.384755747993573</v>
      </c>
      <c r="BT29" s="14">
        <v>37.04883149404035</v>
      </c>
      <c r="BU29" s="14">
        <v>38.803964930795956</v>
      </c>
      <c r="BV29" s="14">
        <v>41.522668978915732</v>
      </c>
      <c r="BW29" s="14">
        <v>43.198077162747957</v>
      </c>
      <c r="BX29" s="14">
        <v>42.200370108617733</v>
      </c>
      <c r="BY29" s="14">
        <v>39.104260637719058</v>
      </c>
      <c r="BZ29" s="14">
        <v>39.60332152946873</v>
      </c>
      <c r="CA29" s="14">
        <v>44.571120578153263</v>
      </c>
      <c r="CB29" s="14">
        <v>44.569194241909436</v>
      </c>
      <c r="CC29" s="14">
        <v>44.493152879003539</v>
      </c>
      <c r="CD29" s="14">
        <v>44.79309272071005</v>
      </c>
      <c r="CE29" s="14">
        <v>44.971528172171261</v>
      </c>
      <c r="CF29" s="14">
        <v>44.714161943377214</v>
      </c>
      <c r="CG29" s="14">
        <v>44.694787648564116</v>
      </c>
      <c r="CH29" s="14">
        <v>44.816184792847423</v>
      </c>
      <c r="CI29" s="14">
        <v>44.764911725853132</v>
      </c>
      <c r="CJ29" s="14">
        <v>45.152066106965293</v>
      </c>
      <c r="CK29" s="14">
        <v>45.32771039513824</v>
      </c>
      <c r="CL29" s="14">
        <v>38.704921801336511</v>
      </c>
      <c r="CM29" s="14">
        <v>39.530673713064587</v>
      </c>
      <c r="CN29" s="14">
        <v>38.82297300921504</v>
      </c>
      <c r="CO29" s="14">
        <v>46.58617721506387</v>
      </c>
      <c r="CP29" s="14">
        <v>46.900548072736193</v>
      </c>
      <c r="CQ29" s="14">
        <v>46.555542055076238</v>
      </c>
      <c r="CR29" s="14">
        <v>46.451475984525693</v>
      </c>
      <c r="CS29" s="14">
        <v>46.274855130390307</v>
      </c>
      <c r="CT29" s="14">
        <v>46.890910967102776</v>
      </c>
      <c r="CU29" s="14">
        <v>46.476044038608293</v>
      </c>
      <c r="CV29" s="14">
        <v>46.757439001835785</v>
      </c>
      <c r="CW29" s="14">
        <v>39.133307754549357</v>
      </c>
      <c r="CX29" s="14">
        <v>36.943138390539197</v>
      </c>
      <c r="CY29" s="14">
        <v>35.773443670501045</v>
      </c>
      <c r="CZ29" s="14">
        <v>34.965716197326707</v>
      </c>
      <c r="DA29" s="14">
        <v>33.014392240979291</v>
      </c>
      <c r="DB29" s="14">
        <v>36.0117239999812</v>
      </c>
      <c r="DC29" s="14">
        <v>35.220785046580012</v>
      </c>
    </row>
    <row r="30" spans="1:107" ht="14.25" x14ac:dyDescent="0.2">
      <c r="A30" s="75" t="s">
        <v>160</v>
      </c>
      <c r="B30" s="8">
        <v>13.579366212580778</v>
      </c>
      <c r="C30" s="8">
        <v>16.86391458987891</v>
      </c>
      <c r="D30" s="8">
        <v>12.413405940878691</v>
      </c>
      <c r="E30" s="8">
        <v>10.543959248109379</v>
      </c>
      <c r="F30" s="8">
        <v>13.417129809068758</v>
      </c>
      <c r="G30" s="8">
        <v>12.895538441479783</v>
      </c>
      <c r="H30" s="8">
        <v>15.544473632023962</v>
      </c>
      <c r="I30" s="8">
        <v>11.576001251509446</v>
      </c>
      <c r="J30" s="8">
        <v>12.386970447844018</v>
      </c>
      <c r="K30" s="8">
        <v>14.538086718595586</v>
      </c>
      <c r="L30" s="8">
        <v>12.285556632482162</v>
      </c>
      <c r="M30" s="8">
        <v>12.404755465734167</v>
      </c>
      <c r="N30" s="8">
        <v>13.1308126177703</v>
      </c>
      <c r="O30" s="8">
        <v>15.844665708346007</v>
      </c>
      <c r="P30" s="8">
        <v>16.708233891166273</v>
      </c>
      <c r="Q30" s="8">
        <v>21.653856315302413</v>
      </c>
      <c r="R30" s="8">
        <v>13.27427398183108</v>
      </c>
      <c r="S30" s="8">
        <v>13.765181048908572</v>
      </c>
      <c r="T30" s="8">
        <v>13.068641509175167</v>
      </c>
      <c r="U30" s="8">
        <v>12.961587311982409</v>
      </c>
      <c r="V30" s="8">
        <v>14.129612586008719</v>
      </c>
      <c r="W30" s="8">
        <v>15.243610966205946</v>
      </c>
      <c r="X30" s="8">
        <v>20.640540419804214</v>
      </c>
      <c r="Y30" s="8">
        <v>19.442503904265216</v>
      </c>
      <c r="Z30" s="8">
        <v>20.0163020719929</v>
      </c>
      <c r="AA30" s="8">
        <v>19.86218433956692</v>
      </c>
      <c r="AB30" s="8">
        <v>20.643014696889164</v>
      </c>
      <c r="AC30" s="8">
        <v>6.8029122838560907</v>
      </c>
      <c r="AD30" s="8">
        <v>7.1375471832369337</v>
      </c>
      <c r="AE30" s="8">
        <v>5.1211366820148205</v>
      </c>
      <c r="AF30" s="8">
        <v>12.56536476390762</v>
      </c>
      <c r="AG30" s="8">
        <v>11.866291596293182</v>
      </c>
      <c r="AH30" s="8">
        <v>11.162351402475151</v>
      </c>
      <c r="AI30" s="8">
        <v>18.704258752853189</v>
      </c>
      <c r="AJ30" s="8">
        <v>17.061979565831301</v>
      </c>
      <c r="AK30" s="8">
        <v>17.887303699108045</v>
      </c>
      <c r="AL30" s="8">
        <v>15.908367808189112</v>
      </c>
      <c r="AM30" s="8">
        <v>15.713897849345505</v>
      </c>
      <c r="AN30" s="8">
        <v>16.038051607658037</v>
      </c>
      <c r="AO30" s="8">
        <v>15.997144416450338</v>
      </c>
      <c r="AP30" s="8">
        <v>18.235724420827392</v>
      </c>
      <c r="AQ30" s="8">
        <v>17.216172822098681</v>
      </c>
      <c r="AR30" s="8">
        <v>17.682506132457501</v>
      </c>
      <c r="AS30" s="8">
        <v>13.540268482337817</v>
      </c>
      <c r="AT30" s="8">
        <v>13.788336751009629</v>
      </c>
      <c r="AU30" s="8">
        <v>12.806396740441592</v>
      </c>
      <c r="AV30" s="8">
        <v>13.871778548102986</v>
      </c>
      <c r="AW30" s="8">
        <v>13.255540319609926</v>
      </c>
      <c r="AX30" s="8">
        <v>12.968664110163195</v>
      </c>
      <c r="AY30" s="8">
        <v>11.217257200405891</v>
      </c>
      <c r="AZ30" s="8">
        <v>11.139438860681244</v>
      </c>
      <c r="BA30" s="9">
        <v>12.860201032194814</v>
      </c>
      <c r="BB30" s="9">
        <v>12.923796885862716</v>
      </c>
      <c r="BC30" s="9">
        <v>13.176342159517118</v>
      </c>
      <c r="BD30" s="9">
        <v>12.736772378304279</v>
      </c>
      <c r="BE30" s="9">
        <v>13.260834939585285</v>
      </c>
      <c r="BF30" s="9">
        <v>12.8746039701323</v>
      </c>
      <c r="BG30" s="9">
        <v>12.789947881299653</v>
      </c>
      <c r="BH30" s="9">
        <v>12.65</v>
      </c>
      <c r="BI30" s="9">
        <v>12.687651439100637</v>
      </c>
      <c r="BJ30" s="9">
        <v>12.897676850882045</v>
      </c>
      <c r="BK30" s="9">
        <v>12.740672393619814</v>
      </c>
      <c r="BL30" s="9">
        <v>12.746949471181924</v>
      </c>
      <c r="BM30" s="9">
        <v>12.779200085980316</v>
      </c>
      <c r="BN30" s="9">
        <v>12.79</v>
      </c>
      <c r="BO30" s="9">
        <v>12.97</v>
      </c>
      <c r="BP30" s="9">
        <v>13.1</v>
      </c>
      <c r="BQ30" s="9">
        <v>16.571377793827857</v>
      </c>
      <c r="BR30" s="9">
        <v>16.159271777290702</v>
      </c>
      <c r="BS30" s="9">
        <v>16.434306976637455</v>
      </c>
      <c r="BT30" s="9">
        <v>16.065545370728387</v>
      </c>
      <c r="BU30" s="9">
        <v>14.091736043749981</v>
      </c>
      <c r="BV30" s="9">
        <v>12.393041582995135</v>
      </c>
      <c r="BW30" s="9">
        <v>12.61011416219727</v>
      </c>
      <c r="BX30" s="9">
        <v>13.304323820532771</v>
      </c>
      <c r="BY30" s="9">
        <v>14.761845085259091</v>
      </c>
      <c r="BZ30" s="9">
        <v>13.353309897884692</v>
      </c>
      <c r="CA30" s="9">
        <v>8.7062193417609066</v>
      </c>
      <c r="CB30" s="9">
        <v>8.9701615975678539</v>
      </c>
      <c r="CC30" s="9">
        <v>9.0464812580143832</v>
      </c>
      <c r="CD30" s="9">
        <v>9.3291904304359896</v>
      </c>
      <c r="CE30" s="9">
        <v>8.9214529448592756</v>
      </c>
      <c r="CF30" s="9">
        <v>9.0685001651725798</v>
      </c>
      <c r="CG30" s="9">
        <v>9.1624195324417563</v>
      </c>
      <c r="CH30" s="9">
        <v>9.2690059702558063</v>
      </c>
      <c r="CI30" s="9">
        <v>8.6647310797216104</v>
      </c>
      <c r="CJ30" s="9">
        <v>8.586267790522891</v>
      </c>
      <c r="CK30" s="9">
        <v>8.8331929755072309</v>
      </c>
      <c r="CL30" s="9">
        <v>13.669024119741644</v>
      </c>
      <c r="CM30" s="9">
        <v>13.909106667972507</v>
      </c>
      <c r="CN30" s="9">
        <v>13.207433494233889</v>
      </c>
      <c r="CO30" s="9">
        <v>7.1454938576139817</v>
      </c>
      <c r="CP30" s="9">
        <v>7.1815091995189739</v>
      </c>
      <c r="CQ30" s="9">
        <v>7.0804235437296281</v>
      </c>
      <c r="CR30" s="9">
        <v>7.104705386911613</v>
      </c>
      <c r="CS30" s="9">
        <v>7.4498632692709332</v>
      </c>
      <c r="CT30" s="9">
        <v>7.1411584401378567</v>
      </c>
      <c r="CU30" s="9">
        <v>7.3305574893145158</v>
      </c>
      <c r="CV30" s="9">
        <v>7.165990672764031</v>
      </c>
      <c r="CW30" s="9">
        <v>12.568283514202227</v>
      </c>
      <c r="CX30" s="9">
        <v>13.309057016884807</v>
      </c>
      <c r="CY30" s="9">
        <v>13.30777381589686</v>
      </c>
      <c r="CZ30" s="9">
        <v>14.353667073124257</v>
      </c>
      <c r="DA30" s="9">
        <v>15.057818623124248</v>
      </c>
      <c r="DB30" s="9">
        <v>12.944008583732291</v>
      </c>
      <c r="DC30" s="9">
        <v>13.601591059427866</v>
      </c>
    </row>
    <row r="31" spans="1:107" ht="14.25" x14ac:dyDescent="0.2">
      <c r="A31" s="75" t="s">
        <v>161</v>
      </c>
      <c r="B31" s="8">
        <v>49.940348034519694</v>
      </c>
      <c r="C31" s="8">
        <v>46.129894391773355</v>
      </c>
      <c r="D31" s="8">
        <v>49.062609436578825</v>
      </c>
      <c r="E31" s="8">
        <v>42.78875845013858</v>
      </c>
      <c r="F31" s="8">
        <v>47.85769216642182</v>
      </c>
      <c r="G31" s="8">
        <v>46.746512785474451</v>
      </c>
      <c r="H31" s="8">
        <v>49.265441615352103</v>
      </c>
      <c r="I31" s="8">
        <v>47.476319343236433</v>
      </c>
      <c r="J31" s="8">
        <v>46.723815785292246</v>
      </c>
      <c r="K31" s="8">
        <v>48.67541304915067</v>
      </c>
      <c r="L31" s="8">
        <v>46.478242904775108</v>
      </c>
      <c r="M31" s="8">
        <v>47.392502053742298</v>
      </c>
      <c r="N31" s="8">
        <v>48.141912542719645</v>
      </c>
      <c r="O31" s="8">
        <v>41.999542583061483</v>
      </c>
      <c r="P31" s="8">
        <v>45.72909891333056</v>
      </c>
      <c r="Q31" s="8">
        <v>42.151416943154025</v>
      </c>
      <c r="R31" s="8">
        <v>43.033393573924066</v>
      </c>
      <c r="S31" s="8">
        <v>45.645709611045376</v>
      </c>
      <c r="T31" s="8">
        <v>39.714648214308284</v>
      </c>
      <c r="U31" s="8">
        <v>39.713346713160036</v>
      </c>
      <c r="V31" s="8">
        <v>44.440804501547213</v>
      </c>
      <c r="W31" s="8">
        <v>43.417767142130479</v>
      </c>
      <c r="X31" s="8">
        <v>44.048612735846341</v>
      </c>
      <c r="Y31" s="8">
        <v>44.086460391787575</v>
      </c>
      <c r="Z31" s="8">
        <v>44.51855055988181</v>
      </c>
      <c r="AA31" s="8">
        <v>41.84517300384146</v>
      </c>
      <c r="AB31" s="8">
        <v>44.380640592787202</v>
      </c>
      <c r="AC31" s="8">
        <v>42.841271750717894</v>
      </c>
      <c r="AD31" s="8">
        <v>41.888600393036846</v>
      </c>
      <c r="AE31" s="8">
        <v>39.865887000550842</v>
      </c>
      <c r="AF31" s="8">
        <v>43.139146437860468</v>
      </c>
      <c r="AG31" s="8">
        <v>44.541388433191258</v>
      </c>
      <c r="AH31" s="8">
        <v>40.821439418675908</v>
      </c>
      <c r="AI31" s="8">
        <v>46.541136657696065</v>
      </c>
      <c r="AJ31" s="8">
        <v>45.726207785789683</v>
      </c>
      <c r="AK31" s="8">
        <v>46.318515819998673</v>
      </c>
      <c r="AL31" s="8">
        <v>45.690158169697391</v>
      </c>
      <c r="AM31" s="8">
        <v>45.428171483154692</v>
      </c>
      <c r="AN31" s="8">
        <v>44.110779079058354</v>
      </c>
      <c r="AO31" s="8">
        <v>41.394131120000431</v>
      </c>
      <c r="AP31" s="8">
        <v>45.12862063246839</v>
      </c>
      <c r="AQ31" s="8">
        <v>45.403123810655252</v>
      </c>
      <c r="AR31" s="8">
        <v>44.860814953245296</v>
      </c>
      <c r="AS31" s="8">
        <v>46.875412789737794</v>
      </c>
      <c r="AT31" s="8">
        <v>47.722268425178811</v>
      </c>
      <c r="AU31" s="8">
        <v>47.004988216587392</v>
      </c>
      <c r="AV31" s="8">
        <v>46.785405912166993</v>
      </c>
      <c r="AW31" s="8">
        <v>47.776585205837435</v>
      </c>
      <c r="AX31" s="8">
        <v>46.459448958570341</v>
      </c>
      <c r="AY31" s="8">
        <v>43.528352220230865</v>
      </c>
      <c r="AZ31" s="8">
        <v>43.119223990224526</v>
      </c>
      <c r="BA31" s="9">
        <v>42.530989910640685</v>
      </c>
      <c r="BB31" s="9">
        <v>42.754329160070967</v>
      </c>
      <c r="BC31" s="9">
        <v>42.304546188958369</v>
      </c>
      <c r="BD31" s="9">
        <v>42.635826598178092</v>
      </c>
      <c r="BE31" s="9">
        <v>42.582774188846109</v>
      </c>
      <c r="BF31" s="9">
        <v>41.069972606352216</v>
      </c>
      <c r="BG31" s="9">
        <v>42.161367821637285</v>
      </c>
      <c r="BH31" s="9">
        <v>41.32</v>
      </c>
      <c r="BI31" s="9">
        <v>42.199056689495038</v>
      </c>
      <c r="BJ31" s="9">
        <v>42.011019812583719</v>
      </c>
      <c r="BK31" s="9">
        <v>42.196151363784487</v>
      </c>
      <c r="BL31" s="9">
        <v>42.290836322824994</v>
      </c>
      <c r="BM31" s="9">
        <v>42.439095209293384</v>
      </c>
      <c r="BN31" s="9">
        <v>42.51</v>
      </c>
      <c r="BO31" s="9">
        <v>42.21</v>
      </c>
      <c r="BP31" s="9">
        <v>41.25</v>
      </c>
      <c r="BQ31" s="9">
        <v>43.646234006834256</v>
      </c>
      <c r="BR31" s="9">
        <v>44.3075682768999</v>
      </c>
      <c r="BS31" s="9">
        <v>43.542125992218907</v>
      </c>
      <c r="BT31" s="9">
        <v>43.230843970331613</v>
      </c>
      <c r="BU31" s="9">
        <v>43.986607543901506</v>
      </c>
      <c r="BV31" s="9">
        <v>43.2322874070734</v>
      </c>
      <c r="BW31" s="9">
        <v>41.508393871542729</v>
      </c>
      <c r="BX31" s="9">
        <v>41.546427911838435</v>
      </c>
      <c r="BY31" s="9">
        <v>43.280530836155997</v>
      </c>
      <c r="BZ31" s="9">
        <v>45.225917414660572</v>
      </c>
      <c r="CA31" s="9">
        <v>41.713351844216454</v>
      </c>
      <c r="CB31" s="9">
        <v>41.351783218045952</v>
      </c>
      <c r="CC31" s="9">
        <v>41.54086526959707</v>
      </c>
      <c r="CD31" s="9">
        <v>41.34007396000861</v>
      </c>
      <c r="CE31" s="9">
        <v>41.196507384607663</v>
      </c>
      <c r="CF31" s="9">
        <v>41.306793470375787</v>
      </c>
      <c r="CG31" s="9">
        <v>41.169028399880908</v>
      </c>
      <c r="CH31" s="9">
        <v>41.39077875244157</v>
      </c>
      <c r="CI31" s="9">
        <v>41.641173830682661</v>
      </c>
      <c r="CJ31" s="9">
        <v>41.422569329785119</v>
      </c>
      <c r="CK31" s="9">
        <v>41.191111157301407</v>
      </c>
      <c r="CL31" s="9">
        <v>43.556394569245924</v>
      </c>
      <c r="CM31" s="9">
        <v>42.557087659363887</v>
      </c>
      <c r="CN31" s="9">
        <v>45.544072257548478</v>
      </c>
      <c r="CO31" s="9">
        <v>42.708963743254316</v>
      </c>
      <c r="CP31" s="9">
        <v>42.742167565961076</v>
      </c>
      <c r="CQ31" s="9">
        <v>42.967117342866324</v>
      </c>
      <c r="CR31" s="9">
        <v>43.17620173409901</v>
      </c>
      <c r="CS31" s="9">
        <v>43.218310655016516</v>
      </c>
      <c r="CT31" s="9">
        <v>42.74517562536397</v>
      </c>
      <c r="CU31" s="9">
        <v>42.899403755627247</v>
      </c>
      <c r="CV31" s="9">
        <v>43.064125202522483</v>
      </c>
      <c r="CW31" s="9">
        <v>44.725368905617678</v>
      </c>
      <c r="CX31" s="9">
        <v>46.364350149472074</v>
      </c>
      <c r="CY31" s="9">
        <v>48.559191223770824</v>
      </c>
      <c r="CZ31" s="9">
        <v>47.791366109622508</v>
      </c>
      <c r="DA31" s="9">
        <v>49.201841361010061</v>
      </c>
      <c r="DB31" s="9">
        <v>47.646501790692852</v>
      </c>
      <c r="DC31" s="9">
        <v>48.53896633312295</v>
      </c>
    </row>
    <row r="32" spans="1:107" ht="14.25" x14ac:dyDescent="0.2">
      <c r="A32" s="77" t="s">
        <v>162</v>
      </c>
      <c r="B32" s="16">
        <v>2.204857579310894</v>
      </c>
      <c r="C32" s="16">
        <v>2.1732502702297825</v>
      </c>
      <c r="D32" s="16">
        <v>2.3690759409684601</v>
      </c>
      <c r="E32" s="16">
        <v>3.3227581510530855</v>
      </c>
      <c r="F32" s="16">
        <v>1.8658789234051942</v>
      </c>
      <c r="G32" s="16">
        <v>1.8913707413550764</v>
      </c>
      <c r="H32" s="16">
        <v>2.733414008086799</v>
      </c>
      <c r="I32" s="16">
        <v>1.6978371904897105</v>
      </c>
      <c r="J32" s="16">
        <v>1.8685002290180119</v>
      </c>
      <c r="K32" s="16">
        <v>2.7143302913682774</v>
      </c>
      <c r="L32" s="16">
        <v>1.6244155950488472</v>
      </c>
      <c r="M32" s="16">
        <v>2.9538748131604127</v>
      </c>
      <c r="N32" s="16">
        <v>2.311369014734963</v>
      </c>
      <c r="O32" s="16">
        <v>3.8724202225656015</v>
      </c>
      <c r="P32" s="16">
        <v>4.5108976074463794</v>
      </c>
      <c r="Q32" s="16">
        <v>3.5464106259584449</v>
      </c>
      <c r="R32" s="16">
        <v>4.1893325732604216</v>
      </c>
      <c r="S32" s="16">
        <v>3.2945959426530909</v>
      </c>
      <c r="T32" s="16">
        <v>2.4585066763760404</v>
      </c>
      <c r="U32" s="16">
        <v>2.4246368662865052</v>
      </c>
      <c r="V32" s="16">
        <v>3.2705848394832562</v>
      </c>
      <c r="W32" s="16">
        <v>3.6324334597021348</v>
      </c>
      <c r="X32" s="16">
        <v>5.3627821399457334</v>
      </c>
      <c r="Y32" s="16">
        <v>4.4549255497594045</v>
      </c>
      <c r="Z32" s="16">
        <v>5.4903096309225763</v>
      </c>
      <c r="AA32" s="16">
        <v>4.1445040976170073</v>
      </c>
      <c r="AB32" s="16">
        <v>5.6345572259159642</v>
      </c>
      <c r="AC32" s="16">
        <v>3.1707288076774165</v>
      </c>
      <c r="AD32" s="16">
        <v>5.9125057355180388</v>
      </c>
      <c r="AE32" s="16">
        <v>6.1571788449926679</v>
      </c>
      <c r="AF32" s="16">
        <v>3.1267303517349552</v>
      </c>
      <c r="AG32" s="16">
        <v>3.1893110759337628</v>
      </c>
      <c r="AH32" s="16">
        <v>3.5322760149724721</v>
      </c>
      <c r="AI32" s="16">
        <v>2.3062747037901161</v>
      </c>
      <c r="AJ32" s="16">
        <v>2.0722892575786629</v>
      </c>
      <c r="AK32" s="16">
        <v>2.2240122931824762</v>
      </c>
      <c r="AL32" s="16">
        <v>1.7662974159842844</v>
      </c>
      <c r="AM32" s="16">
        <v>1.6666067278755063</v>
      </c>
      <c r="AN32" s="16">
        <v>2.169926680126161</v>
      </c>
      <c r="AO32" s="16">
        <v>2.246889294255741</v>
      </c>
      <c r="AP32" s="16">
        <v>2.1140111680483042</v>
      </c>
      <c r="AQ32" s="16">
        <v>2.171796349163432</v>
      </c>
      <c r="AR32" s="16">
        <v>2.326362518920122</v>
      </c>
      <c r="AS32" s="16">
        <v>2.0023514715600972</v>
      </c>
      <c r="AT32" s="16">
        <v>2.3802666452873935</v>
      </c>
      <c r="AU32" s="16">
        <v>2.2350885826139089</v>
      </c>
      <c r="AV32" s="16">
        <v>2.4637988042227854</v>
      </c>
      <c r="AW32" s="16">
        <v>2.5591629903530868</v>
      </c>
      <c r="AX32" s="16">
        <v>2.1966735189043236</v>
      </c>
      <c r="AY32" s="16">
        <v>4.3688391338719148</v>
      </c>
      <c r="AZ32" s="16">
        <v>4.5250962906605237</v>
      </c>
      <c r="BA32" s="17">
        <v>6.2533981958635536</v>
      </c>
      <c r="BB32" s="17">
        <v>5.6933527507519743</v>
      </c>
      <c r="BC32" s="17">
        <v>6.0880614034097311</v>
      </c>
      <c r="BD32" s="17">
        <v>5.8334953823234317</v>
      </c>
      <c r="BE32" s="17">
        <v>5.5625590120441482</v>
      </c>
      <c r="BF32" s="17">
        <v>5.7903400663532167</v>
      </c>
      <c r="BG32" s="17">
        <v>5.7530395990739551</v>
      </c>
      <c r="BH32" s="17">
        <v>5.94</v>
      </c>
      <c r="BI32" s="17">
        <v>5.8188175229643786</v>
      </c>
      <c r="BJ32" s="17">
        <v>5.8501949146373322</v>
      </c>
      <c r="BK32" s="17">
        <v>5.7980024355737454</v>
      </c>
      <c r="BL32" s="17">
        <v>5.8222250046091704</v>
      </c>
      <c r="BM32" s="17">
        <v>5.9749072395142475</v>
      </c>
      <c r="BN32" s="17">
        <v>5.59</v>
      </c>
      <c r="BO32" s="17">
        <v>5.78</v>
      </c>
      <c r="BP32" s="17">
        <v>5.57</v>
      </c>
      <c r="BQ32" s="17">
        <v>3.8279074237197759</v>
      </c>
      <c r="BR32" s="17">
        <v>3.990876074940847</v>
      </c>
      <c r="BS32" s="17">
        <v>3.6388112831500736</v>
      </c>
      <c r="BT32" s="17">
        <v>3.6547791648996601</v>
      </c>
      <c r="BU32" s="17">
        <v>3.1176914815525643</v>
      </c>
      <c r="BV32" s="17">
        <v>2.8520020310157133</v>
      </c>
      <c r="BW32" s="17">
        <v>2.6834148035120529</v>
      </c>
      <c r="BX32" s="17">
        <v>2.9488781590110564</v>
      </c>
      <c r="BY32" s="17">
        <v>2.8533634408658717</v>
      </c>
      <c r="BZ32" s="17">
        <v>1.8174511579860129</v>
      </c>
      <c r="CA32" s="17">
        <v>5.0093082358693763</v>
      </c>
      <c r="CB32" s="17">
        <v>5.1088609424767633</v>
      </c>
      <c r="CC32" s="17">
        <v>4.919500593385016</v>
      </c>
      <c r="CD32" s="17">
        <v>4.537642888845359</v>
      </c>
      <c r="CE32" s="17">
        <v>4.910511498361795</v>
      </c>
      <c r="CF32" s="17">
        <v>4.9105444210744107</v>
      </c>
      <c r="CG32" s="17">
        <v>4.9737644191132198</v>
      </c>
      <c r="CH32" s="17">
        <v>4.5240304844551957</v>
      </c>
      <c r="CI32" s="17">
        <v>4.9291833637425935</v>
      </c>
      <c r="CJ32" s="17">
        <v>4.8390967727267089</v>
      </c>
      <c r="CK32" s="17">
        <v>4.6479854720531195</v>
      </c>
      <c r="CL32" s="17">
        <v>4.0696595096759136</v>
      </c>
      <c r="CM32" s="17">
        <v>4.0031319595990151</v>
      </c>
      <c r="CN32" s="17">
        <v>2.4255212390025878</v>
      </c>
      <c r="CO32" s="17">
        <v>3.5593651840678384</v>
      </c>
      <c r="CP32" s="17">
        <v>3.1757751617837635</v>
      </c>
      <c r="CQ32" s="17">
        <v>3.3969170583278041</v>
      </c>
      <c r="CR32" s="17">
        <v>3.2676168944636794</v>
      </c>
      <c r="CS32" s="17">
        <v>3.0569709453222398</v>
      </c>
      <c r="CT32" s="17">
        <v>3.2227549673954008</v>
      </c>
      <c r="CU32" s="17">
        <v>3.2939947164499386</v>
      </c>
      <c r="CV32" s="17">
        <v>3.0124451228777014</v>
      </c>
      <c r="CW32" s="17">
        <v>3.573039825630735</v>
      </c>
      <c r="CX32" s="17">
        <v>3.3834544431039237</v>
      </c>
      <c r="CY32" s="17">
        <v>2.3595912898312568</v>
      </c>
      <c r="CZ32" s="17">
        <v>2.8892506199265222</v>
      </c>
      <c r="DA32" s="17">
        <v>2.725947774886408</v>
      </c>
      <c r="DB32" s="17">
        <v>3.3977656255936677</v>
      </c>
      <c r="DC32" s="17">
        <v>2.6386575608691665</v>
      </c>
    </row>
    <row r="33" spans="1:107" ht="14.25" x14ac:dyDescent="0.2">
      <c r="A33" s="7" t="s">
        <v>163</v>
      </c>
      <c r="B33" s="8">
        <v>74.442151294916002</v>
      </c>
      <c r="C33" s="8">
        <v>71.072535404438668</v>
      </c>
      <c r="D33" s="8">
        <v>76.134111347861051</v>
      </c>
      <c r="E33" s="8">
        <v>80.564566068814514</v>
      </c>
      <c r="F33" s="8">
        <v>76.811636674767385</v>
      </c>
      <c r="G33" s="8">
        <v>77.180817486719562</v>
      </c>
      <c r="H33" s="8">
        <v>74.93059456166327</v>
      </c>
      <c r="I33" s="8">
        <v>77.765697009255362</v>
      </c>
      <c r="J33" s="8">
        <v>79.969923168643049</v>
      </c>
      <c r="K33" s="8">
        <v>82.205048094619031</v>
      </c>
      <c r="L33" s="8">
        <v>79.018164487068105</v>
      </c>
      <c r="M33" s="8">
        <v>80.534164847882934</v>
      </c>
      <c r="N33" s="8">
        <v>77.033113331140299</v>
      </c>
      <c r="O33" s="8">
        <v>71.25235846077932</v>
      </c>
      <c r="P33" s="8">
        <v>66.927540706847125</v>
      </c>
      <c r="Q33" s="8">
        <v>60.963890010318877</v>
      </c>
      <c r="R33" s="8">
        <v>75.392003982023013</v>
      </c>
      <c r="S33" s="8">
        <v>75.914763635479829</v>
      </c>
      <c r="T33" s="8">
        <v>77.82338079260802</v>
      </c>
      <c r="U33" s="8">
        <v>77.977669140070503</v>
      </c>
      <c r="V33" s="8">
        <v>75.230524934862601</v>
      </c>
      <c r="W33" s="8">
        <v>71.630765367588012</v>
      </c>
      <c r="X33" s="8">
        <v>59.311206101738335</v>
      </c>
      <c r="Y33" s="8">
        <v>62.641451400977729</v>
      </c>
      <c r="Z33" s="8">
        <v>60.335804165354865</v>
      </c>
      <c r="AA33" s="8">
        <v>63.693645532123732</v>
      </c>
      <c r="AB33" s="8">
        <v>59.144923810761561</v>
      </c>
      <c r="AC33" s="8">
        <v>87.862189594041936</v>
      </c>
      <c r="AD33" s="8">
        <v>86.615086971129855</v>
      </c>
      <c r="AE33" s="8">
        <v>90.845570421766439</v>
      </c>
      <c r="AF33" s="8">
        <v>77.131239777880921</v>
      </c>
      <c r="AG33" s="8">
        <v>77.754586201103137</v>
      </c>
      <c r="AH33" s="8">
        <v>80.327595985219716</v>
      </c>
      <c r="AI33" s="8">
        <v>64.285092563819632</v>
      </c>
      <c r="AJ33" s="8">
        <v>67.987284540642193</v>
      </c>
      <c r="AK33" s="8">
        <v>65.960511360447697</v>
      </c>
      <c r="AL33" s="8">
        <v>70.210412208767607</v>
      </c>
      <c r="AM33" s="8">
        <v>70.86824807049878</v>
      </c>
      <c r="AN33" s="8">
        <v>70.814628608577522</v>
      </c>
      <c r="AO33" s="8">
        <v>72.202602856241597</v>
      </c>
      <c r="AP33" s="8">
        <v>65.961533443806758</v>
      </c>
      <c r="AQ33" s="8">
        <v>67.744661008675592</v>
      </c>
      <c r="AR33" s="8">
        <v>67.017189945078258</v>
      </c>
      <c r="AS33" s="8">
        <v>73.931366412083023</v>
      </c>
      <c r="AT33" s="8">
        <v>72.781245539705068</v>
      </c>
      <c r="AU33" s="8">
        <v>75.293519175783175</v>
      </c>
      <c r="AV33" s="8">
        <v>73.059266252371614</v>
      </c>
      <c r="AW33" s="8">
        <v>73.776144428648081</v>
      </c>
      <c r="AX33" s="8">
        <v>75.261130024237588</v>
      </c>
      <c r="AY33" s="8">
        <v>78.953375564924428</v>
      </c>
      <c r="AZ33" s="8">
        <v>79.143633199185743</v>
      </c>
      <c r="BA33" s="18">
        <f t="shared" ref="BA33:BG33" si="0">BA22/(BA22+BA21)*100</f>
        <v>84.182411517852927</v>
      </c>
      <c r="BB33" s="18">
        <f t="shared" si="0"/>
        <v>85.503818554338679</v>
      </c>
      <c r="BC33" s="18">
        <f t="shared" si="0"/>
        <v>83.131796805581743</v>
      </c>
      <c r="BD33" s="18">
        <f t="shared" si="0"/>
        <v>84.877976440327615</v>
      </c>
      <c r="BE33" s="18">
        <f t="shared" si="0"/>
        <v>84.594760461385576</v>
      </c>
      <c r="BF33" s="18">
        <f t="shared" si="0"/>
        <v>84.936295064525439</v>
      </c>
      <c r="BG33" s="18">
        <f t="shared" si="0"/>
        <v>86.473637979817198</v>
      </c>
      <c r="BH33" s="18">
        <f>BH22/(BH22+BH23)*100</f>
        <v>83.72545139171838</v>
      </c>
      <c r="BI33" s="18">
        <f>BI22/(BI22+BI21)*100</f>
        <v>77.30955219310259</v>
      </c>
      <c r="BJ33" s="18">
        <f>BJ22/(BJ22+BJ21)*100</f>
        <v>77.367051115150261</v>
      </c>
      <c r="BK33" s="18">
        <f>BK22/(BK22+BK21)*100</f>
        <v>77.471208490690984</v>
      </c>
      <c r="BL33" s="18">
        <f>BL22/(BL22+BL21)*100</f>
        <v>77.447029194381031</v>
      </c>
      <c r="BM33" s="18">
        <f>BM22/(BM22+BM21)*100</f>
        <v>79.521586744763994</v>
      </c>
      <c r="BN33" s="18">
        <f>BN22/(BN22+BN23)*100</f>
        <v>81.050270760220329</v>
      </c>
      <c r="BO33" s="18">
        <f>BO22/(BO22+BO23)*100</f>
        <v>80.099525464432929</v>
      </c>
      <c r="BP33" s="18">
        <f>BP22/(BP22+BP23)*100</f>
        <v>78.631860984802159</v>
      </c>
      <c r="BQ33" s="9">
        <v>71.400731940114241</v>
      </c>
      <c r="BR33" s="9">
        <v>69.214832776364545</v>
      </c>
      <c r="BS33" s="9">
        <v>69.321594172387364</v>
      </c>
      <c r="BT33" s="9">
        <v>70.078482957485662</v>
      </c>
      <c r="BU33" s="9">
        <v>73.78890243181668</v>
      </c>
      <c r="BV33" s="9">
        <v>77.528078435004602</v>
      </c>
      <c r="BW33" s="9">
        <v>77.785470953001834</v>
      </c>
      <c r="BX33" s="9">
        <v>76.471635033427887</v>
      </c>
      <c r="BY33" s="9">
        <v>73.028495956415128</v>
      </c>
      <c r="BZ33" s="9">
        <v>75.225562331075849</v>
      </c>
      <c r="CA33" s="9">
        <v>84.007865630661499</v>
      </c>
      <c r="CB33" s="9">
        <v>83.745947731518811</v>
      </c>
      <c r="CC33" s="9">
        <v>83.466732504532317</v>
      </c>
      <c r="CD33" s="9">
        <v>83.346511436218378</v>
      </c>
      <c r="CE33" s="9">
        <v>83.643557916214576</v>
      </c>
      <c r="CF33" s="9">
        <v>83.685064718408228</v>
      </c>
      <c r="CG33" s="9">
        <v>83.505029522097402</v>
      </c>
      <c r="CH33" s="9">
        <v>83.255982622112896</v>
      </c>
      <c r="CI33" s="9">
        <v>84.061853459643544</v>
      </c>
      <c r="CJ33" s="9">
        <v>84.227310140399609</v>
      </c>
      <c r="CK33" s="9">
        <v>83.931849011997343</v>
      </c>
      <c r="CL33" s="9">
        <v>74.209450232996133</v>
      </c>
      <c r="CM33" s="9">
        <v>74.223035028280805</v>
      </c>
      <c r="CN33" s="9">
        <v>75.072537828760929</v>
      </c>
      <c r="CO33" s="9">
        <v>87.188043423503132</v>
      </c>
      <c r="CP33" s="9">
        <v>87.075248234811937</v>
      </c>
      <c r="CQ33" s="9">
        <v>87.064000629439747</v>
      </c>
      <c r="CR33" s="9">
        <v>87.044559264299366</v>
      </c>
      <c r="CS33" s="9">
        <v>86.575202322944236</v>
      </c>
      <c r="CT33" s="9">
        <v>87.167552741011434</v>
      </c>
      <c r="CU33" s="9">
        <v>86.592609597924792</v>
      </c>
      <c r="CV33" s="9">
        <v>87.19801993279323</v>
      </c>
      <c r="CW33" s="9">
        <v>76.024806556669404</v>
      </c>
      <c r="CX33" s="9">
        <v>74.077760615421013</v>
      </c>
      <c r="CY33" s="9">
        <v>73.192617971930389</v>
      </c>
      <c r="CZ33" s="9">
        <v>71.412886362388264</v>
      </c>
      <c r="DA33" s="9">
        <v>68.866507591926066</v>
      </c>
      <c r="DB33" s="9">
        <v>73.92287629049946</v>
      </c>
      <c r="DC33" s="9">
        <v>72.606986932049296</v>
      </c>
    </row>
    <row r="34" spans="1:107" ht="14.25" x14ac:dyDescent="0.2">
      <c r="A34" s="15" t="s">
        <v>164</v>
      </c>
      <c r="B34" s="16">
        <v>59.380274016955582</v>
      </c>
      <c r="C34" s="16">
        <v>57.102773310519758</v>
      </c>
      <c r="D34" s="16">
        <v>57.102773310519758</v>
      </c>
      <c r="E34" s="16">
        <v>57.102773310519758</v>
      </c>
      <c r="F34" s="16">
        <v>43.203773460104671</v>
      </c>
      <c r="G34" s="16">
        <v>43.203773460104671</v>
      </c>
      <c r="H34" s="16">
        <v>43.203773460104671</v>
      </c>
      <c r="I34" s="16">
        <v>48.380264087347854</v>
      </c>
      <c r="J34" s="16">
        <v>43.203773460104671</v>
      </c>
      <c r="K34" s="16">
        <v>43.203773460104671</v>
      </c>
      <c r="L34" s="16">
        <v>43.203773460104671</v>
      </c>
      <c r="M34" s="16">
        <v>43.203773460104671</v>
      </c>
      <c r="N34" s="16">
        <v>43.203773460104671</v>
      </c>
      <c r="O34" s="16">
        <v>45.924636401478423</v>
      </c>
      <c r="P34" s="16">
        <v>45.924636401478423</v>
      </c>
      <c r="Q34" s="16">
        <v>45.924636401478402</v>
      </c>
      <c r="R34" s="16">
        <v>45.924636401478423</v>
      </c>
      <c r="S34" s="16">
        <v>45.924636401478423</v>
      </c>
      <c r="T34" s="16">
        <v>45.924636401478423</v>
      </c>
      <c r="U34" s="16">
        <v>47.085151572717656</v>
      </c>
      <c r="V34" s="16">
        <v>47.085151572717656</v>
      </c>
      <c r="W34" s="16">
        <v>47.085151572717699</v>
      </c>
      <c r="X34" s="19">
        <v>45.924636401478423</v>
      </c>
      <c r="Y34" s="19">
        <v>45.924636401478423</v>
      </c>
      <c r="Z34" s="19">
        <v>45.924636401478423</v>
      </c>
      <c r="AA34" s="19">
        <v>45.924636401478423</v>
      </c>
      <c r="AB34" s="19">
        <v>45.924636401478423</v>
      </c>
      <c r="AC34" s="20">
        <v>59.866227408111392</v>
      </c>
      <c r="AD34" s="20">
        <v>59.866227408111392</v>
      </c>
      <c r="AE34" s="20">
        <v>57.102773310519758</v>
      </c>
      <c r="AF34" s="16">
        <v>59.866227408111392</v>
      </c>
      <c r="AG34" s="16">
        <v>59.866227408111392</v>
      </c>
      <c r="AH34" s="16">
        <v>57.102773310519758</v>
      </c>
      <c r="AI34" s="16">
        <v>57.102773310519758</v>
      </c>
      <c r="AJ34" s="16">
        <v>57.102773310519758</v>
      </c>
      <c r="AK34" s="16">
        <v>57.102773310519758</v>
      </c>
      <c r="AL34" s="16">
        <v>57.102773310519758</v>
      </c>
      <c r="AM34" s="16">
        <v>57.102773310519758</v>
      </c>
      <c r="AN34" s="16">
        <v>57.102773310519758</v>
      </c>
      <c r="AO34" s="16">
        <v>57.102773310519758</v>
      </c>
      <c r="AP34" s="16">
        <v>57.102773310519801</v>
      </c>
      <c r="AQ34" s="16">
        <v>57.102773310519801</v>
      </c>
      <c r="AR34" s="16">
        <v>57.102773310519801</v>
      </c>
      <c r="AS34" s="20">
        <v>57.102773310519758</v>
      </c>
      <c r="AT34" s="20">
        <v>57.102773310519758</v>
      </c>
      <c r="AU34" s="20">
        <v>57.102773310519758</v>
      </c>
      <c r="AV34" s="20">
        <v>57.102773310519758</v>
      </c>
      <c r="AW34" s="20">
        <v>57.102773310519801</v>
      </c>
      <c r="AX34" s="20">
        <v>57.102773310519801</v>
      </c>
      <c r="AY34" s="20"/>
      <c r="AZ34" s="20"/>
      <c r="BA34" s="20">
        <v>57.67</v>
      </c>
      <c r="BB34" s="20">
        <v>57.67</v>
      </c>
      <c r="BC34" s="20">
        <v>57.67</v>
      </c>
      <c r="BD34" s="20">
        <v>57.67</v>
      </c>
      <c r="BE34" s="20">
        <v>57.67</v>
      </c>
      <c r="BF34" s="20">
        <v>57.67</v>
      </c>
      <c r="BG34" s="20">
        <v>57.67</v>
      </c>
      <c r="BH34" s="20">
        <v>57.67</v>
      </c>
      <c r="BI34" s="20">
        <v>57.67</v>
      </c>
      <c r="BJ34" s="20">
        <v>57.67</v>
      </c>
      <c r="BK34" s="20">
        <v>57.67</v>
      </c>
      <c r="BL34" s="20">
        <v>57.67</v>
      </c>
      <c r="BM34" s="20">
        <v>57.67</v>
      </c>
      <c r="BN34" s="20">
        <v>57.67</v>
      </c>
      <c r="BO34" s="20">
        <v>57.67</v>
      </c>
      <c r="BP34" s="20">
        <v>57.67</v>
      </c>
      <c r="BQ34" s="17">
        <v>47.085151572717656</v>
      </c>
      <c r="BR34" s="17">
        <v>47.085151572717656</v>
      </c>
      <c r="BS34" s="17">
        <v>47.085151572717656</v>
      </c>
      <c r="BT34" s="17">
        <v>47.085151572717656</v>
      </c>
      <c r="BU34" s="17">
        <v>47.085151572717656</v>
      </c>
      <c r="BV34" s="17">
        <v>47.085151572717656</v>
      </c>
      <c r="BW34" s="17">
        <v>47.085151572717656</v>
      </c>
      <c r="BX34" s="17">
        <v>47.085151572717656</v>
      </c>
      <c r="BY34" s="17">
        <v>47.085151572717656</v>
      </c>
      <c r="BZ34" s="17">
        <v>47.085151572717656</v>
      </c>
      <c r="CA34" s="17">
        <v>57.454610217350869</v>
      </c>
      <c r="CB34" s="17">
        <v>57.454610217350869</v>
      </c>
      <c r="CC34" s="17">
        <v>57.454610217350869</v>
      </c>
      <c r="CD34" s="17">
        <v>57.454610217350869</v>
      </c>
      <c r="CE34" s="17">
        <v>57.454610217350869</v>
      </c>
      <c r="CF34" s="17">
        <v>57.454610217350869</v>
      </c>
      <c r="CG34" s="17">
        <v>57.454610217350869</v>
      </c>
      <c r="CH34" s="17">
        <v>57.454610217350869</v>
      </c>
      <c r="CI34" s="17">
        <v>57.454610217350869</v>
      </c>
      <c r="CJ34" s="17">
        <v>57.454610217350869</v>
      </c>
      <c r="CK34" s="17">
        <v>57.454610217350869</v>
      </c>
      <c r="CL34" s="17">
        <v>57.454610217350869</v>
      </c>
      <c r="CM34" s="17">
        <v>57.454610217350869</v>
      </c>
      <c r="CN34" s="17">
        <v>57.454610217350869</v>
      </c>
      <c r="CO34" s="17">
        <v>57.454610217350869</v>
      </c>
      <c r="CP34" s="17">
        <v>57.454610217350869</v>
      </c>
      <c r="CQ34" s="17">
        <v>57.454610217350869</v>
      </c>
      <c r="CR34" s="17">
        <v>57.454610217350869</v>
      </c>
      <c r="CS34" s="17">
        <v>57.454610217350869</v>
      </c>
      <c r="CT34" s="17">
        <v>57.454610217350869</v>
      </c>
      <c r="CU34" s="17">
        <v>57.454610217350869</v>
      </c>
      <c r="CV34" s="17">
        <v>57.454610217350869</v>
      </c>
      <c r="CW34" s="17">
        <v>57.454610217350869</v>
      </c>
      <c r="CX34" s="17">
        <v>57.454610217350869</v>
      </c>
      <c r="CY34" s="17">
        <v>57.454610217350869</v>
      </c>
      <c r="CZ34" s="17">
        <v>57.454610217350869</v>
      </c>
      <c r="DA34" s="17">
        <v>57.454610217350869</v>
      </c>
      <c r="DB34" s="17">
        <v>57.454610217350869</v>
      </c>
      <c r="DC34" s="17">
        <v>57.454610217350869</v>
      </c>
    </row>
    <row r="35" spans="1:107" ht="14.25" x14ac:dyDescent="0.2">
      <c r="A35" s="7" t="s">
        <v>165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18"/>
      <c r="AD35" s="18"/>
      <c r="AE35" s="1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</row>
    <row r="36" spans="1:107" ht="14.25" x14ac:dyDescent="0.2">
      <c r="A36" s="7" t="s">
        <v>627</v>
      </c>
      <c r="B36" s="21"/>
      <c r="C36" s="21"/>
      <c r="D36" s="21"/>
      <c r="E36" s="21">
        <v>13.988545872002419</v>
      </c>
      <c r="F36" s="21">
        <v>9.1392552601293211</v>
      </c>
      <c r="G36" s="21">
        <v>9.2655479249756656</v>
      </c>
      <c r="H36" s="21">
        <v>11.86669719392386</v>
      </c>
      <c r="I36" s="21">
        <v>8.6200148588327572</v>
      </c>
      <c r="J36" s="22"/>
      <c r="K36" s="22"/>
      <c r="L36" s="22">
        <v>8.3263508191624744</v>
      </c>
      <c r="M36" s="21"/>
      <c r="N36" s="21">
        <v>10.562624920045645</v>
      </c>
      <c r="O36" s="21">
        <v>14.471084245110186</v>
      </c>
      <c r="P36" s="21"/>
      <c r="Q36" s="21"/>
      <c r="R36" s="21">
        <v>14.868865508254688</v>
      </c>
      <c r="S36" s="21">
        <v>13.370301444639752</v>
      </c>
      <c r="T36" s="21">
        <v>11.279060592000503</v>
      </c>
      <c r="U36" s="21">
        <v>11.312865125912952</v>
      </c>
      <c r="V36" s="21">
        <v>13.141064770424906</v>
      </c>
      <c r="W36" s="21">
        <v>14.008592864299265</v>
      </c>
      <c r="X36" s="21"/>
      <c r="Y36" s="21"/>
      <c r="Z36" s="21"/>
      <c r="AA36" s="21"/>
      <c r="AB36" s="21"/>
      <c r="AC36" s="22">
        <v>13.807968129276537</v>
      </c>
      <c r="AD36" s="22">
        <v>18.630313298518534</v>
      </c>
      <c r="AE36" s="22">
        <v>18.518740586203553</v>
      </c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2"/>
      <c r="AT36" s="22"/>
      <c r="AU36" s="22"/>
      <c r="AV36" s="22"/>
      <c r="AW36" s="22"/>
      <c r="AX36" s="22"/>
      <c r="AY36" s="22"/>
      <c r="AZ36" s="22">
        <f>_xlfn.STDEV.P(BA36:BH36)</f>
        <v>0.2737534657461031</v>
      </c>
      <c r="BA36" s="22">
        <v>18.954015710168104</v>
      </c>
      <c r="BB36" s="22">
        <v>18.26594369230709</v>
      </c>
      <c r="BC36" s="22">
        <v>18.900132009350219</v>
      </c>
      <c r="BD36" s="22">
        <v>18.480998186799024</v>
      </c>
      <c r="BE36" s="22">
        <v>18.142768836535687</v>
      </c>
      <c r="BF36" s="22">
        <v>18.645168748179312</v>
      </c>
      <c r="BG36" s="22">
        <v>18.410323688471092</v>
      </c>
      <c r="BH36" s="22">
        <v>18.740523337232482</v>
      </c>
      <c r="BI36" s="22"/>
      <c r="BJ36" s="22"/>
      <c r="BK36" s="22"/>
      <c r="BL36" s="22"/>
      <c r="BM36" s="22"/>
      <c r="BN36" s="22">
        <v>18.132304397642084</v>
      </c>
      <c r="BO36" s="22">
        <v>18.411843639744117</v>
      </c>
      <c r="BP36" s="22"/>
      <c r="BQ36" s="23">
        <v>14.662563996762641</v>
      </c>
      <c r="BR36" s="23"/>
      <c r="BS36" s="23"/>
      <c r="BT36" s="23"/>
      <c r="BU36" s="23">
        <v>12.981283052904741</v>
      </c>
      <c r="BV36" s="23">
        <v>12.204588447013291</v>
      </c>
      <c r="BW36" s="23">
        <v>11.78667009071148</v>
      </c>
      <c r="BX36" s="23">
        <v>12.4409206776542</v>
      </c>
      <c r="BY36" s="23">
        <v>12.166275288796532</v>
      </c>
      <c r="BZ36" s="23">
        <v>8.6446442851235918</v>
      </c>
      <c r="CA36" s="23">
        <v>16.826924466639959</v>
      </c>
      <c r="CB36" s="23">
        <v>17.012219993111575</v>
      </c>
      <c r="CC36" s="23">
        <v>16.733545897838503</v>
      </c>
      <c r="CD36" s="23">
        <v>16.167004713745413</v>
      </c>
      <c r="CE36" s="23">
        <v>16.678706675933533</v>
      </c>
      <c r="CF36" s="23">
        <v>16.704410352450481</v>
      </c>
      <c r="CG36" s="23">
        <v>16.827071172538371</v>
      </c>
      <c r="CH36" s="23">
        <v>16.149280757770967</v>
      </c>
      <c r="CI36" s="23">
        <v>16.682786354569508</v>
      </c>
      <c r="CJ36" s="23">
        <v>16.599356633577276</v>
      </c>
      <c r="CK36" s="23">
        <v>16.374867989931978</v>
      </c>
      <c r="CL36" s="23"/>
      <c r="CM36" s="23"/>
      <c r="CN36" s="23"/>
      <c r="CO36" s="23">
        <v>14.379094431136215</v>
      </c>
      <c r="CP36" s="23">
        <v>13.554668225219855</v>
      </c>
      <c r="CQ36" s="23">
        <v>13.995043509854524</v>
      </c>
      <c r="CR36" s="23">
        <v>13.70839045301801</v>
      </c>
      <c r="CS36" s="23">
        <v>13.212753620869906</v>
      </c>
      <c r="CT36" s="23">
        <v>13.594969647704426</v>
      </c>
      <c r="CU36" s="23">
        <v>13.786617100277608</v>
      </c>
      <c r="CV36" s="23">
        <v>13.160577461888126</v>
      </c>
      <c r="CW36" s="23"/>
      <c r="CX36" s="23"/>
      <c r="CY36" s="23"/>
      <c r="CZ36" s="23"/>
      <c r="DA36" s="23"/>
      <c r="DB36" s="23"/>
      <c r="DC36" s="23"/>
    </row>
    <row r="37" spans="1:107" ht="14.25" x14ac:dyDescent="0.2">
      <c r="A37" s="15" t="s">
        <v>166</v>
      </c>
      <c r="B37" s="24"/>
      <c r="C37" s="24"/>
      <c r="D37" s="24"/>
      <c r="E37" s="24">
        <v>1210.3155164735554</v>
      </c>
      <c r="F37" s="24">
        <v>1036.9748203256372</v>
      </c>
      <c r="G37" s="24">
        <v>1044.4725970599452</v>
      </c>
      <c r="H37" s="24">
        <v>1066.6543121065693</v>
      </c>
      <c r="I37" s="24">
        <v>1043.1406428196497</v>
      </c>
      <c r="J37" s="25"/>
      <c r="K37" s="25"/>
      <c r="L37" s="25">
        <v>1038.7147704163244</v>
      </c>
      <c r="M37" s="24"/>
      <c r="N37" s="24">
        <v>1050.4978321259832</v>
      </c>
      <c r="O37" s="24">
        <v>1157.3106176045867</v>
      </c>
      <c r="P37" s="24"/>
      <c r="Q37" s="24"/>
      <c r="R37" s="24">
        <v>1156.3166764119301</v>
      </c>
      <c r="S37" s="24">
        <v>1140.8687474803851</v>
      </c>
      <c r="T37" s="24">
        <v>1126</v>
      </c>
      <c r="U37" s="24">
        <v>1131</v>
      </c>
      <c r="V37" s="24">
        <v>1130.9344419473018</v>
      </c>
      <c r="W37" s="24">
        <v>1143.0035805602338</v>
      </c>
      <c r="X37" s="24"/>
      <c r="Y37" s="24"/>
      <c r="Z37" s="24"/>
      <c r="AA37" s="24"/>
      <c r="AB37" s="24"/>
      <c r="AC37" s="25">
        <v>1216.9094010890617</v>
      </c>
      <c r="AD37" s="25">
        <v>1269.3416309712661</v>
      </c>
      <c r="AE37" s="25">
        <v>1259.1069243973097</v>
      </c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5"/>
      <c r="AT37" s="25"/>
      <c r="AU37" s="25"/>
      <c r="AV37" s="25"/>
      <c r="AW37" s="25"/>
      <c r="AX37" s="25"/>
      <c r="AY37" s="25"/>
      <c r="AZ37" s="25">
        <f t="shared" ref="AZ37" si="1">_xlfn.STDEV.P(BA37:BH37)</f>
        <v>4.1995827172086901</v>
      </c>
      <c r="BA37" s="25">
        <v>1262.3297406071101</v>
      </c>
      <c r="BB37" s="25">
        <v>1256.0075399922143</v>
      </c>
      <c r="BC37" s="25">
        <v>1265.3429387762094</v>
      </c>
      <c r="BD37" s="25">
        <v>1259.0678021168892</v>
      </c>
      <c r="BE37" s="25">
        <v>1256.4162575745599</v>
      </c>
      <c r="BF37" s="25">
        <v>1267.4434074070009</v>
      </c>
      <c r="BG37" s="25">
        <v>1259.9365799912939</v>
      </c>
      <c r="BH37" s="25">
        <v>1266.6094199134573</v>
      </c>
      <c r="BI37" s="25"/>
      <c r="BJ37" s="25"/>
      <c r="BK37" s="25"/>
      <c r="BL37" s="25"/>
      <c r="BM37" s="25"/>
      <c r="BN37" s="25">
        <v>1255.5586684941973</v>
      </c>
      <c r="BO37" s="25">
        <v>1259.5491390371903</v>
      </c>
      <c r="BP37" s="25"/>
      <c r="BQ37" s="26">
        <v>1152.3674613738685</v>
      </c>
      <c r="BR37" s="26"/>
      <c r="BS37" s="26"/>
      <c r="BT37" s="26"/>
      <c r="BU37" s="26">
        <v>1133.2059536691781</v>
      </c>
      <c r="BV37" s="26">
        <v>1125.0465423069595</v>
      </c>
      <c r="BW37" s="26">
        <v>1124.6111405623033</v>
      </c>
      <c r="BX37" s="26">
        <v>1130.4736189886601</v>
      </c>
      <c r="BY37" s="26">
        <v>1123.901139816141</v>
      </c>
      <c r="BZ37" s="26">
        <v>1077.0469137496038</v>
      </c>
      <c r="CA37" s="26">
        <v>1229.4015924016931</v>
      </c>
      <c r="CB37" s="26">
        <v>1232.4974645930274</v>
      </c>
      <c r="CC37" s="26">
        <v>1229.6405721964097</v>
      </c>
      <c r="CD37" s="26">
        <v>1225.064899298839</v>
      </c>
      <c r="CE37" s="26">
        <v>1229.2882771240606</v>
      </c>
      <c r="CF37" s="26">
        <v>1229.332392789699</v>
      </c>
      <c r="CG37" s="26">
        <v>1231.4906493181079</v>
      </c>
      <c r="CH37" s="26">
        <v>1225.239093613498</v>
      </c>
      <c r="CI37" s="26">
        <v>1227.7976521923433</v>
      </c>
      <c r="CJ37" s="26">
        <v>1228.698034927223</v>
      </c>
      <c r="CK37" s="26">
        <v>1228.4926659703856</v>
      </c>
      <c r="CL37" s="26"/>
      <c r="CM37" s="26"/>
      <c r="CN37" s="26"/>
      <c r="CO37" s="26">
        <v>1204.7354738487679</v>
      </c>
      <c r="CP37" s="26">
        <v>1196.7946822071362</v>
      </c>
      <c r="CQ37" s="26">
        <v>1199.7854457577541</v>
      </c>
      <c r="CR37" s="26">
        <v>1196.3740602509743</v>
      </c>
      <c r="CS37" s="26">
        <v>1190.8960992509215</v>
      </c>
      <c r="CT37" s="26">
        <v>1195.703137629474</v>
      </c>
      <c r="CU37" s="26">
        <v>1198.2615025532459</v>
      </c>
      <c r="CV37" s="26">
        <v>1191.7843808388934</v>
      </c>
      <c r="CW37" s="26"/>
      <c r="CX37" s="26"/>
      <c r="CY37" s="26"/>
      <c r="CZ37" s="26"/>
      <c r="DA37" s="26"/>
      <c r="DB37" s="26"/>
      <c r="DC37" s="26"/>
    </row>
    <row r="38" spans="1:107" ht="14.25" x14ac:dyDescent="0.2">
      <c r="A38" s="7" t="s">
        <v>167</v>
      </c>
      <c r="B38" s="21"/>
      <c r="C38" s="21"/>
      <c r="D38" s="21"/>
      <c r="E38" s="21"/>
      <c r="F38" s="21"/>
      <c r="G38" s="21"/>
      <c r="H38" s="21"/>
      <c r="I38" s="21"/>
      <c r="J38" s="22"/>
      <c r="K38" s="22"/>
      <c r="L38" s="22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2"/>
      <c r="AD38" s="22"/>
      <c r="AE38" s="22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</row>
    <row r="39" spans="1:107" ht="14.25" x14ac:dyDescent="0.2">
      <c r="A39" s="7" t="s">
        <v>168</v>
      </c>
      <c r="B39" s="21">
        <v>7.4186686823809396</v>
      </c>
      <c r="C39" s="21">
        <v>11.221947115855073</v>
      </c>
      <c r="D39" s="21">
        <v>10.435470622438515</v>
      </c>
      <c r="E39" s="21">
        <v>15.76070180749366</v>
      </c>
      <c r="F39" s="21">
        <v>5.6454864786592225</v>
      </c>
      <c r="G39" s="21">
        <v>6.2968242072279281</v>
      </c>
      <c r="H39" s="21">
        <v>11.95926532393969</v>
      </c>
      <c r="I39" s="21">
        <v>6.365301843044108</v>
      </c>
      <c r="J39" s="22">
        <v>5.1032528058290154</v>
      </c>
      <c r="K39" s="22">
        <v>2.9141494030504873</v>
      </c>
      <c r="L39" s="22">
        <v>4.8608311890297955</v>
      </c>
      <c r="M39" s="21">
        <v>13.23396172076491</v>
      </c>
      <c r="N39" s="21">
        <v>7.9832823863971498</v>
      </c>
      <c r="O39" s="21">
        <v>13.662380605361705</v>
      </c>
      <c r="P39" s="21">
        <v>14.725459139396207</v>
      </c>
      <c r="Q39" s="21">
        <v>11.596352922857932</v>
      </c>
      <c r="R39" s="21">
        <v>14.409695133379955</v>
      </c>
      <c r="S39" s="21">
        <v>17.720813939836262</v>
      </c>
      <c r="T39" s="21">
        <v>11.33030052045342</v>
      </c>
      <c r="U39" s="21">
        <v>7.7592530676647584</v>
      </c>
      <c r="V39" s="21">
        <v>9.345311381933243</v>
      </c>
      <c r="W39" s="21">
        <v>11.833731483145584</v>
      </c>
      <c r="X39" s="21">
        <v>21.193696199259648</v>
      </c>
      <c r="Y39" s="21">
        <v>18.512902512601613</v>
      </c>
      <c r="Z39" s="21">
        <v>22.871218279724872</v>
      </c>
      <c r="AA39" s="21">
        <v>17.476645688977896</v>
      </c>
      <c r="AB39" s="21">
        <v>22.45114042409341</v>
      </c>
      <c r="AC39" s="22">
        <v>14.759220306404586</v>
      </c>
      <c r="AD39" s="22">
        <v>22.462797600193426</v>
      </c>
      <c r="AE39" s="22">
        <v>21.986698332335891</v>
      </c>
      <c r="AF39" s="21">
        <v>9.0953944914590465</v>
      </c>
      <c r="AG39" s="21">
        <v>10.131246797759104</v>
      </c>
      <c r="AH39" s="21">
        <v>15.250493758158882</v>
      </c>
      <c r="AI39" s="21">
        <v>10.877317945747109</v>
      </c>
      <c r="AJ39" s="21">
        <v>11.763130381501924</v>
      </c>
      <c r="AK39" s="21">
        <v>15.296445749111172</v>
      </c>
      <c r="AL39" s="21">
        <v>8.539178288918265</v>
      </c>
      <c r="AM39" s="21">
        <v>7.2926359176913138</v>
      </c>
      <c r="AN39" s="21">
        <v>9.202226878664078</v>
      </c>
      <c r="AO39" s="21">
        <v>8.6360029011084407</v>
      </c>
      <c r="AP39" s="21">
        <v>13.7002745899822</v>
      </c>
      <c r="AQ39" s="21">
        <v>10.955575595043229</v>
      </c>
      <c r="AR39" s="21">
        <v>7.2155278702971373</v>
      </c>
      <c r="AS39" s="22">
        <v>11.394532290145435</v>
      </c>
      <c r="AT39" s="22">
        <v>11.507208536774215</v>
      </c>
      <c r="AU39" s="22">
        <v>11.414195181419473</v>
      </c>
      <c r="AV39" s="22">
        <v>12.714202944573572</v>
      </c>
      <c r="AW39" s="22">
        <v>11.806805149870797</v>
      </c>
      <c r="AX39" s="22">
        <v>7.4727545877303783</v>
      </c>
      <c r="AY39" s="22">
        <v>18.047534034816636</v>
      </c>
      <c r="AZ39" s="22">
        <v>21.320751060420207</v>
      </c>
      <c r="BA39" s="22">
        <v>20.834118442206545</v>
      </c>
      <c r="BB39" s="22">
        <v>17.493939325826432</v>
      </c>
      <c r="BC39" s="22">
        <v>18.187492291084254</v>
      </c>
      <c r="BD39" s="22">
        <v>17.030455690169674</v>
      </c>
      <c r="BE39" s="22">
        <v>17.816011647280902</v>
      </c>
      <c r="BF39" s="22">
        <v>24.912940210584566</v>
      </c>
      <c r="BG39" s="22">
        <v>20.787504060659558</v>
      </c>
      <c r="BH39" s="22">
        <v>15.496850104220812</v>
      </c>
      <c r="BI39" s="22">
        <v>13.78856820777446</v>
      </c>
      <c r="BJ39" s="22">
        <v>16.060176910578775</v>
      </c>
      <c r="BK39" s="22">
        <v>21.34503445657765</v>
      </c>
      <c r="BL39" s="22">
        <v>20.991687546898902</v>
      </c>
      <c r="BM39" s="22">
        <v>23.278174571786622</v>
      </c>
      <c r="BN39" s="22">
        <v>20.711258484548125</v>
      </c>
      <c r="BO39" s="22">
        <v>22.171248064209067</v>
      </c>
      <c r="BP39" s="22">
        <v>22.255652999324866</v>
      </c>
      <c r="BQ39" s="23">
        <v>11.220738592617181</v>
      </c>
      <c r="BR39" s="23">
        <v>10.731834753843486</v>
      </c>
      <c r="BS39" s="23">
        <v>11.662620483976752</v>
      </c>
      <c r="BT39" s="23">
        <v>16.4404715214514</v>
      </c>
      <c r="BU39" s="23">
        <v>14.455668589539528</v>
      </c>
      <c r="BV39" s="23">
        <v>14.741918421516402</v>
      </c>
      <c r="BW39" s="23">
        <v>12.411676216096112</v>
      </c>
      <c r="BX39" s="23">
        <v>13.86908948361679</v>
      </c>
      <c r="BY39" s="23">
        <v>14.273193228082619</v>
      </c>
      <c r="BZ39" s="23">
        <v>8.3862706372674438</v>
      </c>
      <c r="CA39" s="23">
        <v>19.915410273341422</v>
      </c>
      <c r="CB39" s="23">
        <v>15.807436652010892</v>
      </c>
      <c r="CC39" s="23">
        <v>19.130594145957275</v>
      </c>
      <c r="CD39" s="23">
        <v>21.01693203665036</v>
      </c>
      <c r="CE39" s="23">
        <v>17.106200336746042</v>
      </c>
      <c r="CF39" s="23">
        <v>15.08079071897464</v>
      </c>
      <c r="CG39" s="23">
        <v>15.083831379390631</v>
      </c>
      <c r="CH39" s="23">
        <v>13.746044959819301</v>
      </c>
      <c r="CI39" s="23">
        <v>15.619166601264624</v>
      </c>
      <c r="CJ39" s="23">
        <v>21.401938469989545</v>
      </c>
      <c r="CK39" s="23">
        <v>17.56411345342849</v>
      </c>
      <c r="CL39" s="23">
        <v>11.95224296683773</v>
      </c>
      <c r="CM39" s="23">
        <v>10.876069945503332</v>
      </c>
      <c r="CN39" s="23">
        <v>8.2837711943411705</v>
      </c>
      <c r="CO39" s="23">
        <v>15.398344789649855</v>
      </c>
      <c r="CP39" s="23">
        <v>13.984006489962667</v>
      </c>
      <c r="CQ39" s="23">
        <v>16.012032597043344</v>
      </c>
      <c r="CR39" s="23">
        <v>14.090123687591586</v>
      </c>
      <c r="CS39" s="23">
        <v>14.279901245326528</v>
      </c>
      <c r="CT39" s="23">
        <v>14.859273420888258</v>
      </c>
      <c r="CU39" s="23">
        <v>15.614997395361115</v>
      </c>
      <c r="CV39" s="23">
        <v>14.748649357089107</v>
      </c>
      <c r="CW39" s="23">
        <v>12.275228388674805</v>
      </c>
      <c r="CX39" s="23">
        <v>15.063883183676353</v>
      </c>
      <c r="CY39" s="23">
        <v>13.386001700059751</v>
      </c>
      <c r="CZ39" s="23">
        <v>11.631396695512649</v>
      </c>
      <c r="DA39" s="23">
        <v>9.8664454086915612</v>
      </c>
      <c r="DB39" s="23">
        <v>10.359202661501058</v>
      </c>
      <c r="DC39" s="23">
        <v>8.9059190455136559</v>
      </c>
    </row>
    <row r="40" spans="1:107" ht="14.25" x14ac:dyDescent="0.2">
      <c r="A40" s="15" t="s">
        <v>169</v>
      </c>
      <c r="B40" s="24">
        <v>1054.5502823744187</v>
      </c>
      <c r="C40" s="24">
        <v>1190.6052245632368</v>
      </c>
      <c r="D40" s="24">
        <v>1143.8780333538989</v>
      </c>
      <c r="E40" s="24">
        <v>1268.0727297664657</v>
      </c>
      <c r="F40" s="24">
        <v>1146.3495447608043</v>
      </c>
      <c r="G40" s="24">
        <v>1167.2303652957394</v>
      </c>
      <c r="H40" s="24">
        <v>1106.7862558872143</v>
      </c>
      <c r="I40" s="24">
        <v>1178.2463030463882</v>
      </c>
      <c r="J40" s="25">
        <v>1154.9443754013864</v>
      </c>
      <c r="K40" s="25">
        <v>989.57090126185142</v>
      </c>
      <c r="L40" s="25">
        <v>1168.5963198891759</v>
      </c>
      <c r="M40" s="24">
        <v>1188.3965588462174</v>
      </c>
      <c r="N40" s="24">
        <v>1144.1929323619661</v>
      </c>
      <c r="O40" s="24">
        <v>1220.9343791324654</v>
      </c>
      <c r="P40" s="24">
        <v>1187.7178384774766</v>
      </c>
      <c r="Q40" s="24">
        <v>1205.3863135339702</v>
      </c>
      <c r="R40" s="24">
        <v>1226.8089183254092</v>
      </c>
      <c r="S40" s="24">
        <v>1200.4087686227303</v>
      </c>
      <c r="T40" s="24">
        <v>1241.2526227086773</v>
      </c>
      <c r="U40" s="24">
        <v>1171.1344787378157</v>
      </c>
      <c r="V40" s="24">
        <v>1130.1106271694048</v>
      </c>
      <c r="W40" s="24">
        <v>1157.4015677499069</v>
      </c>
      <c r="X40" s="24">
        <v>1211.7466342327184</v>
      </c>
      <c r="Y40" s="24">
        <v>1220.2496440472955</v>
      </c>
      <c r="Z40" s="24">
        <v>1222.1494358954133</v>
      </c>
      <c r="AA40" s="24">
        <v>1230.7432477943021</v>
      </c>
      <c r="AB40" s="24">
        <v>1211.0320945997951</v>
      </c>
      <c r="AC40" s="25">
        <v>1313.0472634611779</v>
      </c>
      <c r="AD40" s="25">
        <v>1354.8544324578747</v>
      </c>
      <c r="AE40" s="25">
        <v>1368.8752832645091</v>
      </c>
      <c r="AF40" s="24">
        <v>1153.0583952098</v>
      </c>
      <c r="AG40" s="24">
        <v>1165.7376350521176</v>
      </c>
      <c r="AH40" s="24">
        <v>1277.051041298927</v>
      </c>
      <c r="AI40" s="24">
        <v>1200.7886796638809</v>
      </c>
      <c r="AJ40" s="24">
        <v>1218.4050880287855</v>
      </c>
      <c r="AK40" s="24">
        <v>1235.6190501750129</v>
      </c>
      <c r="AL40" s="24">
        <v>1200.3546115923568</v>
      </c>
      <c r="AM40" s="24">
        <v>1186.9964463073802</v>
      </c>
      <c r="AN40" s="24">
        <v>1205.4952759101106</v>
      </c>
      <c r="AO40" s="24">
        <v>1218.1894390856773</v>
      </c>
      <c r="AP40" s="24">
        <v>1208.1329857420278</v>
      </c>
      <c r="AQ40" s="24">
        <v>1193.6603573828343</v>
      </c>
      <c r="AR40" s="24">
        <v>1131.9867618487924</v>
      </c>
      <c r="AS40" s="25">
        <v>1178.9052405645348</v>
      </c>
      <c r="AT40" s="25">
        <v>1171.5666642311644</v>
      </c>
      <c r="AU40" s="25">
        <v>1184.8692186983617</v>
      </c>
      <c r="AV40" s="25">
        <v>1182.0706460399583</v>
      </c>
      <c r="AW40" s="25">
        <v>1172.0709938164946</v>
      </c>
      <c r="AX40" s="25">
        <v>1172.2063603417687</v>
      </c>
      <c r="AY40" s="25">
        <v>1281.90733063793</v>
      </c>
      <c r="AZ40" s="25">
        <v>1306.4761114905896</v>
      </c>
      <c r="BA40" s="25">
        <v>1252.5472164740991</v>
      </c>
      <c r="BB40" s="25">
        <v>1244.0747855559239</v>
      </c>
      <c r="BC40" s="25">
        <v>1240.5132241295782</v>
      </c>
      <c r="BD40" s="25">
        <v>1239.8426397586491</v>
      </c>
      <c r="BE40" s="25">
        <v>1241.1752001295617</v>
      </c>
      <c r="BF40" s="25">
        <v>1303.5806296001529</v>
      </c>
      <c r="BG40" s="25">
        <v>1271.0729783737656</v>
      </c>
      <c r="BH40" s="25">
        <v>1208.7629078522559</v>
      </c>
      <c r="BI40" s="25">
        <v>1161.713281955107</v>
      </c>
      <c r="BJ40" s="25">
        <v>1182.4109905359824</v>
      </c>
      <c r="BK40" s="25">
        <v>1266.8529119762002</v>
      </c>
      <c r="BL40" s="25">
        <v>1254.4960970412817</v>
      </c>
      <c r="BM40" s="25">
        <v>1273.5598130047579</v>
      </c>
      <c r="BN40" s="25">
        <v>1283.0772649754063</v>
      </c>
      <c r="BO40" s="25">
        <v>1279.6801866683363</v>
      </c>
      <c r="BP40" s="25">
        <v>1289.7149917893075</v>
      </c>
      <c r="BQ40" s="26">
        <v>1119.7739623080029</v>
      </c>
      <c r="BR40" s="26">
        <v>1105.9371280508826</v>
      </c>
      <c r="BS40" s="26">
        <v>1123.8761538995223</v>
      </c>
      <c r="BT40" s="26">
        <v>1213.5351886919671</v>
      </c>
      <c r="BU40" s="26">
        <v>1208.6771884329851</v>
      </c>
      <c r="BV40" s="26">
        <v>1248.6509391846944</v>
      </c>
      <c r="BW40" s="26">
        <v>1245.0566371970658</v>
      </c>
      <c r="BX40" s="26">
        <v>1243.3715781488345</v>
      </c>
      <c r="BY40" s="26">
        <v>1221.1543863960501</v>
      </c>
      <c r="BZ40" s="26">
        <v>1193.1397530731169</v>
      </c>
      <c r="CA40" s="26">
        <v>1336.9949659719264</v>
      </c>
      <c r="CB40" s="26">
        <v>1307.1863469220243</v>
      </c>
      <c r="CC40" s="26">
        <v>1334.2606327733224</v>
      </c>
      <c r="CD40" s="26">
        <v>1349.4916606555921</v>
      </c>
      <c r="CE40" s="26">
        <v>1315.6476418702887</v>
      </c>
      <c r="CF40" s="26">
        <v>1304.9517330269568</v>
      </c>
      <c r="CG40" s="26">
        <v>1301.0008494242779</v>
      </c>
      <c r="CH40" s="26">
        <v>1294.8741124393082</v>
      </c>
      <c r="CI40" s="26">
        <v>1307.3847870144332</v>
      </c>
      <c r="CJ40" s="26">
        <v>1352.401908858481</v>
      </c>
      <c r="CK40" s="26">
        <v>1324.9921806249458</v>
      </c>
      <c r="CL40" s="26">
        <v>1176.9003052483276</v>
      </c>
      <c r="CM40" s="26">
        <v>1151.6081949082586</v>
      </c>
      <c r="CN40" s="26">
        <v>1127.896387802894</v>
      </c>
      <c r="CO40" s="26">
        <v>1317.2291578237964</v>
      </c>
      <c r="CP40" s="26">
        <v>1306.6830011795573</v>
      </c>
      <c r="CQ40" s="26">
        <v>1320.9655202107147</v>
      </c>
      <c r="CR40" s="26">
        <v>1310.1240688408257</v>
      </c>
      <c r="CS40" s="26">
        <v>1300.087874014811</v>
      </c>
      <c r="CT40" s="26">
        <v>1309.0043821506438</v>
      </c>
      <c r="CU40" s="26">
        <v>1313.6979913976893</v>
      </c>
      <c r="CV40" s="26">
        <v>1309.978590169279</v>
      </c>
      <c r="CW40" s="26">
        <v>1210.5527749479111</v>
      </c>
      <c r="CX40" s="26">
        <v>1209.3536012573509</v>
      </c>
      <c r="CY40" s="26">
        <v>1175.5358897216847</v>
      </c>
      <c r="CZ40" s="26">
        <v>1157.0173190287264</v>
      </c>
      <c r="DA40" s="26">
        <v>1115.4285510268073</v>
      </c>
      <c r="DB40" s="26">
        <v>1157.9875504801798</v>
      </c>
      <c r="DC40" s="26">
        <v>1137.6272190426248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V54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F39" sqref="F39"/>
    </sheetView>
  </sheetViews>
  <sheetFormatPr defaultRowHeight="13.5" x14ac:dyDescent="0.15"/>
  <cols>
    <col min="1" max="1" width="17.875" customWidth="1"/>
  </cols>
  <sheetData>
    <row r="1" spans="1:126" s="27" customFormat="1" ht="15" x14ac:dyDescent="0.25">
      <c r="A1" s="27" t="s">
        <v>633</v>
      </c>
    </row>
    <row r="2" spans="1:126" ht="14.25" x14ac:dyDescent="0.2">
      <c r="A2" s="53" t="s">
        <v>524</v>
      </c>
      <c r="B2" s="28" t="s">
        <v>170</v>
      </c>
      <c r="C2" s="28" t="s">
        <v>171</v>
      </c>
      <c r="D2" s="28" t="s">
        <v>172</v>
      </c>
      <c r="E2" s="28" t="s">
        <v>173</v>
      </c>
      <c r="F2" s="28" t="s">
        <v>174</v>
      </c>
      <c r="G2" s="28" t="s">
        <v>175</v>
      </c>
      <c r="H2" s="28" t="s">
        <v>176</v>
      </c>
      <c r="I2" s="28" t="s">
        <v>177</v>
      </c>
      <c r="J2" s="28" t="s">
        <v>178</v>
      </c>
      <c r="K2" s="28" t="s">
        <v>179</v>
      </c>
      <c r="L2" s="28" t="s">
        <v>180</v>
      </c>
      <c r="M2" s="28" t="s">
        <v>181</v>
      </c>
      <c r="N2" s="28" t="s">
        <v>181</v>
      </c>
      <c r="O2" s="28" t="s">
        <v>182</v>
      </c>
      <c r="P2" s="28" t="s">
        <v>183</v>
      </c>
      <c r="Q2" s="28" t="s">
        <v>184</v>
      </c>
      <c r="R2" s="28" t="s">
        <v>185</v>
      </c>
      <c r="S2" s="28" t="s">
        <v>186</v>
      </c>
      <c r="T2" s="28" t="s">
        <v>187</v>
      </c>
      <c r="U2" s="28" t="s">
        <v>188</v>
      </c>
      <c r="V2" s="28" t="s">
        <v>189</v>
      </c>
      <c r="W2" s="28" t="s">
        <v>190</v>
      </c>
      <c r="X2" s="98" t="s">
        <v>542</v>
      </c>
      <c r="Y2" s="28" t="s">
        <v>543</v>
      </c>
      <c r="Z2" s="28" t="s">
        <v>544</v>
      </c>
      <c r="AA2" s="28" t="s">
        <v>191</v>
      </c>
      <c r="AB2" s="28" t="s">
        <v>192</v>
      </c>
      <c r="AC2" s="28" t="s">
        <v>193</v>
      </c>
      <c r="AD2" s="28" t="s">
        <v>194</v>
      </c>
      <c r="AE2" s="98" t="s">
        <v>195</v>
      </c>
      <c r="AF2" s="28" t="s">
        <v>196</v>
      </c>
      <c r="AG2" s="28" t="s">
        <v>197</v>
      </c>
      <c r="AH2" s="28" t="s">
        <v>198</v>
      </c>
      <c r="AI2" s="28" t="s">
        <v>199</v>
      </c>
      <c r="AJ2" s="28" t="s">
        <v>200</v>
      </c>
      <c r="AK2" s="28" t="s">
        <v>201</v>
      </c>
      <c r="AL2" s="28" t="s">
        <v>202</v>
      </c>
      <c r="AM2" s="28" t="s">
        <v>203</v>
      </c>
      <c r="AN2" s="28" t="s">
        <v>204</v>
      </c>
      <c r="AO2" s="28" t="s">
        <v>205</v>
      </c>
      <c r="AP2" s="28" t="s">
        <v>206</v>
      </c>
      <c r="AQ2" s="28" t="s">
        <v>207</v>
      </c>
      <c r="AR2" s="28" t="s">
        <v>208</v>
      </c>
      <c r="AS2" s="28" t="s">
        <v>209</v>
      </c>
      <c r="AT2" s="28" t="s">
        <v>210</v>
      </c>
      <c r="AU2" s="28" t="s">
        <v>211</v>
      </c>
      <c r="AV2" s="28" t="s">
        <v>212</v>
      </c>
      <c r="AW2" s="28" t="s">
        <v>213</v>
      </c>
      <c r="AX2" s="28" t="s">
        <v>214</v>
      </c>
      <c r="AY2" s="28" t="s">
        <v>215</v>
      </c>
      <c r="AZ2" s="28" t="s">
        <v>216</v>
      </c>
      <c r="BA2" s="28" t="s">
        <v>217</v>
      </c>
      <c r="BB2" s="28" t="s">
        <v>218</v>
      </c>
      <c r="BC2" s="28" t="s">
        <v>219</v>
      </c>
      <c r="BD2" s="28" t="s">
        <v>220</v>
      </c>
      <c r="BE2" s="28" t="s">
        <v>221</v>
      </c>
      <c r="BF2" s="28" t="s">
        <v>222</v>
      </c>
      <c r="BG2" s="28" t="s">
        <v>223</v>
      </c>
      <c r="BH2" s="28" t="s">
        <v>224</v>
      </c>
      <c r="BI2" s="28" t="s">
        <v>225</v>
      </c>
      <c r="BJ2" s="28" t="s">
        <v>226</v>
      </c>
      <c r="BK2" s="28" t="s">
        <v>227</v>
      </c>
      <c r="BL2" s="28" t="s">
        <v>229</v>
      </c>
      <c r="BM2" s="28" t="s">
        <v>228</v>
      </c>
      <c r="BN2" s="28" t="s">
        <v>552</v>
      </c>
      <c r="BO2" s="28" t="s">
        <v>551</v>
      </c>
      <c r="BP2" s="28" t="s">
        <v>230</v>
      </c>
      <c r="BQ2" s="28" t="s">
        <v>553</v>
      </c>
      <c r="BR2" s="28" t="s">
        <v>554</v>
      </c>
      <c r="BS2" s="28" t="s">
        <v>555</v>
      </c>
      <c r="BT2" s="28" t="s">
        <v>556</v>
      </c>
      <c r="BU2" s="28" t="s">
        <v>231</v>
      </c>
      <c r="BV2" s="28" t="s">
        <v>232</v>
      </c>
      <c r="BW2" s="28" t="s">
        <v>233</v>
      </c>
      <c r="BX2" s="28" t="s">
        <v>234</v>
      </c>
      <c r="BY2" s="28" t="s">
        <v>235</v>
      </c>
      <c r="BZ2" s="28" t="s">
        <v>236</v>
      </c>
      <c r="CA2" s="28" t="s">
        <v>237</v>
      </c>
      <c r="CB2" s="28" t="s">
        <v>238</v>
      </c>
      <c r="CC2" s="28" t="s">
        <v>239</v>
      </c>
      <c r="CD2" s="95" t="s">
        <v>240</v>
      </c>
      <c r="CE2" s="29" t="s">
        <v>241</v>
      </c>
      <c r="CF2" s="29" t="s">
        <v>242</v>
      </c>
      <c r="CG2" s="29" t="s">
        <v>243</v>
      </c>
      <c r="CH2" s="29" t="s">
        <v>244</v>
      </c>
      <c r="CI2" s="29" t="s">
        <v>245</v>
      </c>
      <c r="CJ2" s="29" t="s">
        <v>246</v>
      </c>
      <c r="CK2" s="29" t="s">
        <v>247</v>
      </c>
      <c r="CL2" s="29" t="s">
        <v>248</v>
      </c>
      <c r="CM2" s="29" t="s">
        <v>249</v>
      </c>
      <c r="CN2" s="29" t="s">
        <v>250</v>
      </c>
      <c r="CO2" s="29" t="s">
        <v>251</v>
      </c>
      <c r="CP2" s="29" t="s">
        <v>252</v>
      </c>
      <c r="CQ2" s="29" t="s">
        <v>253</v>
      </c>
      <c r="CR2" s="29" t="s">
        <v>254</v>
      </c>
      <c r="CS2" s="29" t="s">
        <v>255</v>
      </c>
      <c r="CT2" s="29" t="s">
        <v>256</v>
      </c>
      <c r="CU2" s="29" t="s">
        <v>257</v>
      </c>
      <c r="CV2" s="29" t="s">
        <v>258</v>
      </c>
      <c r="CW2" s="29" t="s">
        <v>259</v>
      </c>
      <c r="CX2" s="29" t="s">
        <v>260</v>
      </c>
      <c r="CY2" s="29" t="s">
        <v>261</v>
      </c>
      <c r="CZ2" s="29" t="s">
        <v>262</v>
      </c>
      <c r="DA2" s="29" t="s">
        <v>263</v>
      </c>
      <c r="DB2" s="29" t="s">
        <v>264</v>
      </c>
      <c r="DC2" s="29" t="s">
        <v>265</v>
      </c>
      <c r="DD2" s="29" t="s">
        <v>266</v>
      </c>
      <c r="DE2" s="29" t="s">
        <v>267</v>
      </c>
      <c r="DF2" s="29" t="s">
        <v>268</v>
      </c>
      <c r="DG2" s="29" t="s">
        <v>269</v>
      </c>
      <c r="DH2" s="95" t="s">
        <v>270</v>
      </c>
      <c r="DI2" s="29" t="s">
        <v>271</v>
      </c>
      <c r="DJ2" s="29" t="s">
        <v>272</v>
      </c>
      <c r="DK2" s="29" t="s">
        <v>273</v>
      </c>
      <c r="DL2" s="29" t="s">
        <v>274</v>
      </c>
      <c r="DM2" s="29" t="s">
        <v>275</v>
      </c>
      <c r="DN2" s="29" t="s">
        <v>276</v>
      </c>
      <c r="DO2" s="29" t="s">
        <v>277</v>
      </c>
      <c r="DP2" s="29" t="s">
        <v>278</v>
      </c>
      <c r="DQ2" s="29" t="s">
        <v>279</v>
      </c>
      <c r="DR2" s="29" t="s">
        <v>280</v>
      </c>
      <c r="DS2" s="29" t="s">
        <v>281</v>
      </c>
      <c r="DT2" s="29" t="s">
        <v>282</v>
      </c>
      <c r="DU2" s="29" t="s">
        <v>283</v>
      </c>
      <c r="DV2" s="29" t="s">
        <v>284</v>
      </c>
    </row>
    <row r="3" spans="1:126" s="71" customFormat="1" ht="14.25" x14ac:dyDescent="0.2">
      <c r="A3" s="30" t="s">
        <v>285</v>
      </c>
      <c r="B3" s="30" t="s">
        <v>537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93" t="s">
        <v>538</v>
      </c>
      <c r="Y3" s="30"/>
      <c r="Z3" s="30"/>
      <c r="AA3" s="30"/>
      <c r="AB3" s="30"/>
      <c r="AC3" s="30"/>
      <c r="AD3" s="30"/>
      <c r="AE3" s="93" t="s">
        <v>539</v>
      </c>
      <c r="AF3" s="30"/>
      <c r="AG3" s="30"/>
      <c r="AH3" s="30"/>
      <c r="AI3" s="30" t="s">
        <v>550</v>
      </c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 t="s">
        <v>550</v>
      </c>
      <c r="AZ3" s="30" t="s">
        <v>550</v>
      </c>
      <c r="BA3" s="30" t="s">
        <v>550</v>
      </c>
      <c r="BB3" s="30"/>
      <c r="BC3" s="30"/>
      <c r="BD3" s="30"/>
      <c r="BE3" s="30"/>
      <c r="BF3" s="30" t="s">
        <v>550</v>
      </c>
      <c r="BG3" s="30" t="s">
        <v>550</v>
      </c>
      <c r="BH3" s="30" t="s">
        <v>550</v>
      </c>
      <c r="BI3" s="30"/>
      <c r="BJ3" s="30"/>
      <c r="BK3" s="30"/>
      <c r="BL3" s="30"/>
      <c r="BM3" s="30"/>
      <c r="BN3" s="30"/>
      <c r="BO3" s="30"/>
      <c r="BP3" s="30" t="s">
        <v>550</v>
      </c>
      <c r="BQ3" s="30"/>
      <c r="BR3" s="30" t="s">
        <v>550</v>
      </c>
      <c r="BS3" s="30"/>
      <c r="BT3" s="30"/>
      <c r="BU3" s="30" t="s">
        <v>550</v>
      </c>
      <c r="BV3" s="30" t="s">
        <v>550</v>
      </c>
      <c r="BW3" s="30"/>
      <c r="BX3" s="30"/>
      <c r="BY3" s="30"/>
      <c r="BZ3" s="30"/>
      <c r="CA3" s="30"/>
      <c r="CB3" s="30"/>
      <c r="CC3" s="30"/>
      <c r="CD3" s="96" t="s">
        <v>540</v>
      </c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 t="s">
        <v>541</v>
      </c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96" t="s">
        <v>541</v>
      </c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</row>
    <row r="4" spans="1:126" ht="18.75" x14ac:dyDescent="0.35">
      <c r="A4" s="57" t="s">
        <v>495</v>
      </c>
      <c r="B4" s="18">
        <v>40.319000000000003</v>
      </c>
      <c r="C4" s="18">
        <v>39.762999999999998</v>
      </c>
      <c r="D4" s="18">
        <v>40.390999999999998</v>
      </c>
      <c r="E4" s="18">
        <v>40.253999999999998</v>
      </c>
      <c r="F4" s="18">
        <v>40.558</v>
      </c>
      <c r="G4" s="18">
        <v>39.927</v>
      </c>
      <c r="H4" s="18">
        <v>39.328000000000003</v>
      </c>
      <c r="I4" s="18">
        <v>39.798000000000002</v>
      </c>
      <c r="J4" s="18">
        <v>39.161000000000001</v>
      </c>
      <c r="K4" s="18">
        <v>38.645000000000003</v>
      </c>
      <c r="L4" s="18">
        <v>38.207999999999998</v>
      </c>
      <c r="M4" s="18">
        <v>39.643000000000001</v>
      </c>
      <c r="N4" s="18">
        <v>39.643000000000001</v>
      </c>
      <c r="O4" s="18">
        <v>38.646000000000001</v>
      </c>
      <c r="P4" s="18">
        <v>38.723999999999997</v>
      </c>
      <c r="Q4" s="18">
        <v>38.881</v>
      </c>
      <c r="R4" s="18">
        <v>38.725000000000001</v>
      </c>
      <c r="S4" s="18">
        <v>38.536999999999999</v>
      </c>
      <c r="T4" s="18">
        <v>38.710999999999999</v>
      </c>
      <c r="U4" s="18">
        <v>39.594999999999999</v>
      </c>
      <c r="V4" s="18">
        <v>40.509</v>
      </c>
      <c r="W4" s="18">
        <v>40.438000000000002</v>
      </c>
      <c r="X4" s="58">
        <v>40.14</v>
      </c>
      <c r="Y4" s="18">
        <v>39.981000000000002</v>
      </c>
      <c r="Z4" s="18">
        <v>40.779000000000003</v>
      </c>
      <c r="AA4" s="18">
        <v>40.735999999999997</v>
      </c>
      <c r="AB4" s="18">
        <v>40.011000000000003</v>
      </c>
      <c r="AC4" s="18">
        <v>39.482999999999997</v>
      </c>
      <c r="AD4" s="18">
        <v>39.634</v>
      </c>
      <c r="AE4" s="58">
        <v>38.170999999999999</v>
      </c>
      <c r="AF4" s="18">
        <v>39.142000000000003</v>
      </c>
      <c r="AG4" s="18">
        <v>39.295999999999999</v>
      </c>
      <c r="AH4" s="18">
        <v>38.771000000000001</v>
      </c>
      <c r="AI4" s="18">
        <v>39.066000000000003</v>
      </c>
      <c r="AJ4" s="18">
        <v>39.085999999999999</v>
      </c>
      <c r="AK4" s="18">
        <v>39.433</v>
      </c>
      <c r="AL4" s="18">
        <v>38.558</v>
      </c>
      <c r="AM4" s="18">
        <v>38.472000000000001</v>
      </c>
      <c r="AN4" s="18">
        <v>39.293999999999997</v>
      </c>
      <c r="AO4" s="18">
        <v>40.081000000000003</v>
      </c>
      <c r="AP4" s="18">
        <v>39.786999999999999</v>
      </c>
      <c r="AQ4" s="18">
        <v>38.884999999999998</v>
      </c>
      <c r="AR4" s="18">
        <v>38.896000000000001</v>
      </c>
      <c r="AS4" s="18">
        <v>39.203000000000003</v>
      </c>
      <c r="AT4" s="18">
        <v>38.564</v>
      </c>
      <c r="AU4" s="18">
        <v>38.787999999999997</v>
      </c>
      <c r="AV4" s="18">
        <v>38.613999999999997</v>
      </c>
      <c r="AW4" s="18">
        <v>39.021999999999998</v>
      </c>
      <c r="AX4" s="18">
        <v>38.847999999999999</v>
      </c>
      <c r="AY4" s="18">
        <v>40.515999999999998</v>
      </c>
      <c r="AZ4" s="18">
        <v>39.192</v>
      </c>
      <c r="BA4" s="18">
        <v>39.145000000000003</v>
      </c>
      <c r="BB4" s="18">
        <v>39.517000000000003</v>
      </c>
      <c r="BC4" s="18">
        <v>38.168999999999997</v>
      </c>
      <c r="BD4" s="18">
        <v>38.640999999999998</v>
      </c>
      <c r="BE4" s="18">
        <v>39.665999999999997</v>
      </c>
      <c r="BF4" s="18">
        <v>39.615000000000002</v>
      </c>
      <c r="BG4" s="18">
        <v>39.896999999999998</v>
      </c>
      <c r="BH4" s="18">
        <v>40.036000000000001</v>
      </c>
      <c r="BI4" s="18">
        <v>38.951000000000001</v>
      </c>
      <c r="BJ4" s="18">
        <v>38.506</v>
      </c>
      <c r="BK4" s="18">
        <v>38.225000000000001</v>
      </c>
      <c r="BL4" s="18">
        <v>39.299999999999997</v>
      </c>
      <c r="BM4" s="18">
        <v>39.692</v>
      </c>
      <c r="BN4" s="18">
        <v>39.875999999999998</v>
      </c>
      <c r="BO4" s="18">
        <v>38.359000000000002</v>
      </c>
      <c r="BP4" s="18">
        <v>38.896000000000001</v>
      </c>
      <c r="BQ4" s="18">
        <v>39.502000000000002</v>
      </c>
      <c r="BR4" s="18">
        <v>39.442</v>
      </c>
      <c r="BS4" s="18">
        <v>40.146999999999998</v>
      </c>
      <c r="BT4" s="18">
        <v>40.771999999999998</v>
      </c>
      <c r="BU4" s="18">
        <v>39.350999999999999</v>
      </c>
      <c r="BV4" s="18">
        <v>38.99</v>
      </c>
      <c r="BW4" s="18">
        <v>39.598999999999997</v>
      </c>
      <c r="BX4" s="18">
        <v>39.090000000000003</v>
      </c>
      <c r="BY4" s="18">
        <v>38.49</v>
      </c>
      <c r="BZ4" s="18">
        <v>37.698999999999998</v>
      </c>
      <c r="CA4" s="18">
        <v>38.090000000000003</v>
      </c>
      <c r="CB4" s="18">
        <v>38.972000000000001</v>
      </c>
      <c r="CC4" s="18">
        <v>38.409999999999997</v>
      </c>
      <c r="CD4" s="58">
        <v>39.44</v>
      </c>
      <c r="CE4" s="18">
        <v>39.225999999999999</v>
      </c>
      <c r="CF4" s="18">
        <v>39.298000000000002</v>
      </c>
      <c r="CG4" s="18">
        <v>39.872999999999998</v>
      </c>
      <c r="CH4" s="18">
        <v>39.479999999999997</v>
      </c>
      <c r="CI4" s="18">
        <v>40.119</v>
      </c>
      <c r="CJ4" s="18">
        <v>39.887</v>
      </c>
      <c r="CK4" s="18">
        <v>39.820999999999998</v>
      </c>
      <c r="CL4" s="18">
        <v>39.654000000000003</v>
      </c>
      <c r="CM4" s="18">
        <v>38.881999999999998</v>
      </c>
      <c r="CN4" s="18">
        <v>37.241</v>
      </c>
      <c r="CO4" s="18">
        <v>39.091000000000001</v>
      </c>
      <c r="CP4" s="18">
        <v>40.063000000000002</v>
      </c>
      <c r="CQ4" s="18">
        <v>39.670999999999999</v>
      </c>
      <c r="CR4" s="18">
        <v>39.316000000000003</v>
      </c>
      <c r="CS4" s="18">
        <v>38.619</v>
      </c>
      <c r="CT4" s="18">
        <v>40.83</v>
      </c>
      <c r="CU4" s="18">
        <v>38.389000000000003</v>
      </c>
      <c r="CV4" s="18">
        <v>38.988</v>
      </c>
      <c r="CW4" s="18">
        <v>39.235999999999997</v>
      </c>
      <c r="CX4" s="18">
        <v>39.624000000000002</v>
      </c>
      <c r="CY4" s="18">
        <v>39.241</v>
      </c>
      <c r="CZ4" s="18">
        <v>39.302999999999997</v>
      </c>
      <c r="DA4" s="18">
        <v>39.555</v>
      </c>
      <c r="DB4" s="18">
        <v>38.99</v>
      </c>
      <c r="DC4" s="18">
        <v>39.122999999999998</v>
      </c>
      <c r="DD4" s="18">
        <v>39.698999999999998</v>
      </c>
      <c r="DE4" s="18">
        <v>38.768000000000001</v>
      </c>
      <c r="DF4" s="18">
        <v>39.843000000000004</v>
      </c>
      <c r="DG4" s="18">
        <v>43.680999999999997</v>
      </c>
      <c r="DH4" s="58">
        <v>37.597000000000001</v>
      </c>
      <c r="DI4" s="18">
        <v>37.491</v>
      </c>
      <c r="DJ4" s="18">
        <v>36.869999999999997</v>
      </c>
      <c r="DK4" s="18">
        <v>38.012999999999998</v>
      </c>
      <c r="DL4" s="18">
        <v>37.613999999999997</v>
      </c>
      <c r="DM4" s="18">
        <v>37.520000000000003</v>
      </c>
      <c r="DN4" s="18">
        <v>37.512</v>
      </c>
      <c r="DO4" s="18">
        <v>36.962000000000003</v>
      </c>
      <c r="DP4" s="18">
        <v>37.456000000000003</v>
      </c>
      <c r="DQ4" s="18">
        <v>37.991</v>
      </c>
      <c r="DR4" s="18">
        <v>37.701000000000001</v>
      </c>
      <c r="DS4" s="18">
        <v>37.344999999999999</v>
      </c>
      <c r="DT4" s="18">
        <v>38.421999999999997</v>
      </c>
      <c r="DU4" s="18">
        <v>38.195999999999998</v>
      </c>
      <c r="DV4" s="18">
        <v>38.572000000000003</v>
      </c>
    </row>
    <row r="5" spans="1:126" ht="18.75" x14ac:dyDescent="0.35">
      <c r="A5" s="57" t="s">
        <v>496</v>
      </c>
      <c r="B5" s="18">
        <v>5.3079999999999998</v>
      </c>
      <c r="C5" s="18">
        <v>6.4820000000000002</v>
      </c>
      <c r="D5" s="18">
        <v>3.7360000000000002</v>
      </c>
      <c r="E5" s="18">
        <v>5.2869999999999999</v>
      </c>
      <c r="F5" s="18">
        <v>4.6310000000000002</v>
      </c>
      <c r="G5" s="18">
        <v>6.24</v>
      </c>
      <c r="H5" s="18">
        <v>6.625</v>
      </c>
      <c r="I5" s="18">
        <v>5.6429999999999998</v>
      </c>
      <c r="J5" s="18">
        <v>5.1020000000000003</v>
      </c>
      <c r="K5" s="18">
        <v>3.5990000000000002</v>
      </c>
      <c r="L5" s="18">
        <v>3.0870000000000002</v>
      </c>
      <c r="M5" s="18">
        <v>5.444</v>
      </c>
      <c r="N5" s="18">
        <v>5.444</v>
      </c>
      <c r="O5" s="18">
        <v>4.2549999999999999</v>
      </c>
      <c r="P5" s="18">
        <v>3.3479999999999999</v>
      </c>
      <c r="Q5" s="18">
        <v>4.4530000000000003</v>
      </c>
      <c r="R5" s="18">
        <v>4.0869999999999997</v>
      </c>
      <c r="S5" s="18">
        <v>3.0779999999999998</v>
      </c>
      <c r="T5" s="18">
        <v>3.8250000000000002</v>
      </c>
      <c r="U5" s="18">
        <v>5.3330000000000002</v>
      </c>
      <c r="V5" s="18">
        <v>4.9569999999999999</v>
      </c>
      <c r="W5" s="18">
        <v>6.133</v>
      </c>
      <c r="X5" s="58">
        <v>5.92</v>
      </c>
      <c r="Y5" s="18">
        <v>5.0060000000000002</v>
      </c>
      <c r="Z5" s="18">
        <v>4.2549999999999999</v>
      </c>
      <c r="AA5" s="18">
        <v>5.6840000000000002</v>
      </c>
      <c r="AB5" s="18">
        <v>5.6619999999999999</v>
      </c>
      <c r="AC5" s="18">
        <v>4.9489999999999998</v>
      </c>
      <c r="AD5" s="18">
        <v>4.9180000000000001</v>
      </c>
      <c r="AE5" s="58">
        <v>6.7210000000000001</v>
      </c>
      <c r="AF5" s="18">
        <v>5.9980000000000002</v>
      </c>
      <c r="AG5" s="18">
        <v>6.41</v>
      </c>
      <c r="AH5" s="18">
        <v>6.0720000000000001</v>
      </c>
      <c r="AI5" s="18">
        <v>6.1070000000000002</v>
      </c>
      <c r="AJ5" s="18">
        <v>3.3639999999999999</v>
      </c>
      <c r="AK5" s="18">
        <v>3.444</v>
      </c>
      <c r="AL5" s="18">
        <v>3.335</v>
      </c>
      <c r="AM5" s="18">
        <v>3.4009999999999998</v>
      </c>
      <c r="AN5" s="18">
        <v>3.242</v>
      </c>
      <c r="AO5" s="18">
        <v>2.778</v>
      </c>
      <c r="AP5" s="18">
        <v>5.2880000000000003</v>
      </c>
      <c r="AQ5" s="18">
        <v>4.8550000000000004</v>
      </c>
      <c r="AR5" s="18">
        <v>5.0119999999999996</v>
      </c>
      <c r="AS5" s="18">
        <v>2.9409999999999998</v>
      </c>
      <c r="AT5" s="18">
        <v>2.798</v>
      </c>
      <c r="AU5" s="18">
        <v>3.41</v>
      </c>
      <c r="AV5" s="18">
        <v>4.1689999999999996</v>
      </c>
      <c r="AW5" s="18">
        <v>4.0039999999999996</v>
      </c>
      <c r="AX5" s="18">
        <v>4.2119999999999997</v>
      </c>
      <c r="AY5" s="18">
        <v>5.1050000000000004</v>
      </c>
      <c r="AZ5" s="18">
        <v>4.883</v>
      </c>
      <c r="BA5" s="18">
        <v>4.4109999999999996</v>
      </c>
      <c r="BB5" s="18">
        <v>3.097</v>
      </c>
      <c r="BC5" s="18">
        <v>3.3780000000000001</v>
      </c>
      <c r="BD5" s="18">
        <v>3.6080000000000001</v>
      </c>
      <c r="BE5" s="18">
        <v>4.7160000000000002</v>
      </c>
      <c r="BF5" s="18">
        <v>4.6680000000000001</v>
      </c>
      <c r="BG5" s="18">
        <v>6.1340000000000003</v>
      </c>
      <c r="BH5" s="18">
        <v>6.0039999999999996</v>
      </c>
      <c r="BI5" s="18">
        <v>3.5310000000000001</v>
      </c>
      <c r="BJ5" s="18">
        <v>3.29</v>
      </c>
      <c r="BK5" s="18">
        <v>3.504</v>
      </c>
      <c r="BL5" s="18">
        <v>5.71</v>
      </c>
      <c r="BM5" s="18">
        <v>4.8869999999999996</v>
      </c>
      <c r="BN5" s="18">
        <v>5.2510000000000003</v>
      </c>
      <c r="BO5" s="18">
        <v>6.3890000000000002</v>
      </c>
      <c r="BP5" s="18">
        <v>4.6310000000000002</v>
      </c>
      <c r="BQ5" s="18">
        <v>5.016</v>
      </c>
      <c r="BR5" s="18">
        <v>5.9210000000000003</v>
      </c>
      <c r="BS5" s="18">
        <v>5.04</v>
      </c>
      <c r="BT5" s="18">
        <v>4.923</v>
      </c>
      <c r="BU5" s="18">
        <v>5.7960000000000003</v>
      </c>
      <c r="BV5" s="18">
        <v>5.7439999999999998</v>
      </c>
      <c r="BW5" s="18">
        <v>5.5179999999999998</v>
      </c>
      <c r="BX5" s="18">
        <v>5.3940000000000001</v>
      </c>
      <c r="BY5" s="18">
        <v>6.5449999999999999</v>
      </c>
      <c r="BZ5" s="18">
        <v>6.3220000000000001</v>
      </c>
      <c r="CA5" s="18">
        <v>7.2149999999999999</v>
      </c>
      <c r="CB5" s="18">
        <v>6.843</v>
      </c>
      <c r="CC5" s="18">
        <v>6.8769999999999998</v>
      </c>
      <c r="CD5" s="58">
        <v>4.9870000000000001</v>
      </c>
      <c r="CE5" s="18">
        <v>5.1100000000000003</v>
      </c>
      <c r="CF5" s="18">
        <v>5.1310000000000002</v>
      </c>
      <c r="CG5" s="18">
        <v>4.899</v>
      </c>
      <c r="CH5" s="18">
        <v>4.8470000000000004</v>
      </c>
      <c r="CI5" s="18">
        <v>5.0880000000000001</v>
      </c>
      <c r="CJ5" s="18">
        <v>5.2720000000000002</v>
      </c>
      <c r="CK5" s="18">
        <v>4.9349999999999996</v>
      </c>
      <c r="CL5" s="18">
        <v>6.7229999999999999</v>
      </c>
      <c r="CM5" s="18">
        <v>6.6479999999999997</v>
      </c>
      <c r="CN5" s="18">
        <v>5.9539999999999997</v>
      </c>
      <c r="CO5" s="18">
        <v>6.52</v>
      </c>
      <c r="CP5" s="18">
        <v>6.49</v>
      </c>
      <c r="CQ5" s="18">
        <v>6.19</v>
      </c>
      <c r="CR5" s="18">
        <v>6.5019999999999998</v>
      </c>
      <c r="CS5" s="18">
        <v>5.0640000000000001</v>
      </c>
      <c r="CT5" s="18">
        <v>5.1420000000000003</v>
      </c>
      <c r="CU5" s="18">
        <v>4.92</v>
      </c>
      <c r="CV5" s="18">
        <v>5.2939999999999996</v>
      </c>
      <c r="CW5" s="18">
        <v>5.4219999999999997</v>
      </c>
      <c r="CX5" s="18">
        <v>5.274</v>
      </c>
      <c r="CY5" s="18">
        <v>5.2709999999999999</v>
      </c>
      <c r="CZ5" s="18">
        <v>5.44</v>
      </c>
      <c r="DA5" s="18">
        <v>5.1059999999999999</v>
      </c>
      <c r="DB5" s="18">
        <v>5.484</v>
      </c>
      <c r="DC5" s="18">
        <v>5.97</v>
      </c>
      <c r="DD5" s="18">
        <v>6.5979999999999999</v>
      </c>
      <c r="DE5" s="18">
        <v>6.2249999999999996</v>
      </c>
      <c r="DF5" s="18">
        <v>6.2869999999999999</v>
      </c>
      <c r="DG5" s="18">
        <v>3.323</v>
      </c>
      <c r="DH5" s="58">
        <v>6.6449999999999996</v>
      </c>
      <c r="DI5" s="18">
        <v>6.6609999999999996</v>
      </c>
      <c r="DJ5" s="18">
        <v>6.52</v>
      </c>
      <c r="DK5" s="18">
        <v>6.6870000000000003</v>
      </c>
      <c r="DL5" s="18">
        <v>6.5839999999999996</v>
      </c>
      <c r="DM5" s="18">
        <v>6.34</v>
      </c>
      <c r="DN5" s="18">
        <v>6.4870000000000001</v>
      </c>
      <c r="DO5" s="18">
        <v>6.3810000000000002</v>
      </c>
      <c r="DP5" s="18">
        <v>6.3410000000000002</v>
      </c>
      <c r="DQ5" s="18">
        <v>5.7709999999999999</v>
      </c>
      <c r="DR5" s="18">
        <v>6.0739999999999998</v>
      </c>
      <c r="DS5" s="18">
        <v>6.1360000000000001</v>
      </c>
      <c r="DT5" s="18">
        <v>6.1459999999999999</v>
      </c>
      <c r="DU5" s="18">
        <v>6.3010000000000002</v>
      </c>
      <c r="DV5" s="18">
        <v>6.6219999999999999</v>
      </c>
    </row>
    <row r="6" spans="1:126" ht="18.75" x14ac:dyDescent="0.35">
      <c r="A6" s="57" t="s">
        <v>497</v>
      </c>
      <c r="B6" s="18">
        <v>12.978</v>
      </c>
      <c r="C6" s="18">
        <v>13.506</v>
      </c>
      <c r="D6" s="18">
        <v>12.577</v>
      </c>
      <c r="E6" s="18">
        <v>12.936</v>
      </c>
      <c r="F6" s="18">
        <v>12.881</v>
      </c>
      <c r="G6" s="18">
        <v>13.347</v>
      </c>
      <c r="H6" s="18">
        <v>13.141</v>
      </c>
      <c r="I6" s="18">
        <v>13.11</v>
      </c>
      <c r="J6" s="18">
        <v>12.76</v>
      </c>
      <c r="K6" s="18">
        <v>12.917999999999999</v>
      </c>
      <c r="L6" s="18">
        <v>12.34</v>
      </c>
      <c r="M6" s="18">
        <v>11.661</v>
      </c>
      <c r="N6" s="18">
        <v>11.661</v>
      </c>
      <c r="O6" s="18">
        <v>12.696999999999999</v>
      </c>
      <c r="P6" s="18">
        <v>12.778</v>
      </c>
      <c r="Q6" s="18">
        <v>12.086</v>
      </c>
      <c r="R6" s="18">
        <v>12.994</v>
      </c>
      <c r="S6" s="18">
        <v>13.662000000000001</v>
      </c>
      <c r="T6" s="18">
        <v>13.451000000000001</v>
      </c>
      <c r="U6" s="18">
        <v>12.56</v>
      </c>
      <c r="V6" s="18">
        <v>11.302</v>
      </c>
      <c r="W6" s="18">
        <v>12.959</v>
      </c>
      <c r="X6" s="58">
        <v>13.063000000000001</v>
      </c>
      <c r="Y6" s="18">
        <v>13.316000000000001</v>
      </c>
      <c r="Z6" s="18">
        <v>13.243</v>
      </c>
      <c r="AA6" s="18">
        <v>13.247</v>
      </c>
      <c r="AB6" s="18">
        <v>13.211</v>
      </c>
      <c r="AC6" s="18">
        <v>12.805999999999999</v>
      </c>
      <c r="AD6" s="18">
        <v>12.847</v>
      </c>
      <c r="AE6" s="58">
        <v>14.244</v>
      </c>
      <c r="AF6" s="18">
        <v>14.034000000000001</v>
      </c>
      <c r="AG6" s="18">
        <v>14.263999999999999</v>
      </c>
      <c r="AH6" s="18">
        <v>14.035</v>
      </c>
      <c r="AI6" s="18">
        <v>13.929</v>
      </c>
      <c r="AJ6" s="18">
        <v>13.949</v>
      </c>
      <c r="AK6" s="18">
        <v>14.058</v>
      </c>
      <c r="AL6" s="18">
        <v>14.068</v>
      </c>
      <c r="AM6" s="18">
        <v>13.993</v>
      </c>
      <c r="AN6" s="18">
        <v>14.404999999999999</v>
      </c>
      <c r="AO6" s="18">
        <v>12.975</v>
      </c>
      <c r="AP6" s="18">
        <v>13.576000000000001</v>
      </c>
      <c r="AQ6" s="18">
        <v>13.138</v>
      </c>
      <c r="AR6" s="18">
        <v>13.194000000000001</v>
      </c>
      <c r="AS6" s="18">
        <v>12.856999999999999</v>
      </c>
      <c r="AT6" s="18">
        <v>13.638999999999999</v>
      </c>
      <c r="AU6" s="18">
        <v>11.339</v>
      </c>
      <c r="AV6" s="18">
        <v>12.997999999999999</v>
      </c>
      <c r="AW6" s="18">
        <v>12.856</v>
      </c>
      <c r="AX6" s="18">
        <v>13.494</v>
      </c>
      <c r="AY6" s="18">
        <v>13.114000000000001</v>
      </c>
      <c r="AZ6" s="18">
        <v>13.301</v>
      </c>
      <c r="BA6" s="18">
        <v>12.885999999999999</v>
      </c>
      <c r="BB6" s="18">
        <v>14.032</v>
      </c>
      <c r="BC6" s="18">
        <v>14.148</v>
      </c>
      <c r="BD6" s="18">
        <v>13.69</v>
      </c>
      <c r="BE6" s="18">
        <v>13.379</v>
      </c>
      <c r="BF6" s="18">
        <v>13.428000000000001</v>
      </c>
      <c r="BG6" s="18">
        <v>14.101000000000001</v>
      </c>
      <c r="BH6" s="18">
        <v>13.167999999999999</v>
      </c>
      <c r="BI6" s="18">
        <v>13.379</v>
      </c>
      <c r="BJ6" s="18">
        <v>13.839</v>
      </c>
      <c r="BK6" s="18">
        <v>13.445</v>
      </c>
      <c r="BL6" s="18">
        <v>13.939</v>
      </c>
      <c r="BM6" s="18">
        <v>13.396000000000001</v>
      </c>
      <c r="BN6" s="18">
        <v>13.661</v>
      </c>
      <c r="BO6" s="18">
        <v>14.606999999999999</v>
      </c>
      <c r="BP6" s="18">
        <v>13.064</v>
      </c>
      <c r="BQ6" s="18">
        <v>13.813000000000001</v>
      </c>
      <c r="BR6" s="18">
        <v>14.055999999999999</v>
      </c>
      <c r="BS6" s="18">
        <v>13.28</v>
      </c>
      <c r="BT6" s="18">
        <v>13.436</v>
      </c>
      <c r="BU6" s="18">
        <v>14.5</v>
      </c>
      <c r="BV6" s="18">
        <v>14.284000000000001</v>
      </c>
      <c r="BW6" s="18">
        <v>12.722</v>
      </c>
      <c r="BX6" s="18">
        <v>13.436</v>
      </c>
      <c r="BY6" s="18">
        <v>14.055</v>
      </c>
      <c r="BZ6" s="18">
        <v>14.08</v>
      </c>
      <c r="CA6" s="18">
        <v>14.143000000000001</v>
      </c>
      <c r="CB6" s="18">
        <v>13.629</v>
      </c>
      <c r="CC6" s="18">
        <v>14.19</v>
      </c>
      <c r="CD6" s="58">
        <v>12.68</v>
      </c>
      <c r="CE6" s="18">
        <v>12.724</v>
      </c>
      <c r="CF6" s="18">
        <v>13.002000000000001</v>
      </c>
      <c r="CG6" s="18">
        <v>12.74</v>
      </c>
      <c r="CH6" s="18">
        <v>12.234</v>
      </c>
      <c r="CI6" s="18">
        <v>12.813000000000001</v>
      </c>
      <c r="CJ6" s="18">
        <v>12.83</v>
      </c>
      <c r="CK6" s="18">
        <v>12.837</v>
      </c>
      <c r="CL6" s="18">
        <v>13.257</v>
      </c>
      <c r="CM6" s="18">
        <v>12.91</v>
      </c>
      <c r="CN6" s="18">
        <v>12.675000000000001</v>
      </c>
      <c r="CO6" s="18">
        <v>13.215999999999999</v>
      </c>
      <c r="CP6" s="18">
        <v>13.223000000000001</v>
      </c>
      <c r="CQ6" s="18">
        <v>13.154</v>
      </c>
      <c r="CR6" s="18">
        <v>13.374000000000001</v>
      </c>
      <c r="CS6" s="18">
        <v>12.864000000000001</v>
      </c>
      <c r="CT6" s="18">
        <v>9.7629999999999999</v>
      </c>
      <c r="CU6" s="18">
        <v>12.871</v>
      </c>
      <c r="CV6" s="18">
        <v>12.752000000000001</v>
      </c>
      <c r="CW6" s="18">
        <v>12.897</v>
      </c>
      <c r="CX6" s="18">
        <v>12.795999999999999</v>
      </c>
      <c r="CY6" s="18">
        <v>13.023999999999999</v>
      </c>
      <c r="CZ6" s="18">
        <v>12.975</v>
      </c>
      <c r="DA6" s="18">
        <v>12.920999999999999</v>
      </c>
      <c r="DB6" s="18">
        <v>12.862</v>
      </c>
      <c r="DC6" s="18">
        <v>13.388</v>
      </c>
      <c r="DD6" s="18">
        <v>13.374000000000001</v>
      </c>
      <c r="DE6" s="18">
        <v>13.529</v>
      </c>
      <c r="DF6" s="18">
        <v>13.853</v>
      </c>
      <c r="DG6" s="18">
        <v>20.721</v>
      </c>
      <c r="DH6" s="58">
        <v>13.836</v>
      </c>
      <c r="DI6" s="18">
        <v>14.019</v>
      </c>
      <c r="DJ6" s="18">
        <v>14.035</v>
      </c>
      <c r="DK6" s="18">
        <v>13.613</v>
      </c>
      <c r="DL6" s="18">
        <v>13.95</v>
      </c>
      <c r="DM6" s="18">
        <v>14.25</v>
      </c>
      <c r="DN6" s="18">
        <v>13.906000000000001</v>
      </c>
      <c r="DO6" s="18">
        <v>13.753</v>
      </c>
      <c r="DP6" s="18">
        <v>13.906000000000001</v>
      </c>
      <c r="DQ6" s="18">
        <v>13.673</v>
      </c>
      <c r="DR6" s="18">
        <v>13.753</v>
      </c>
      <c r="DS6" s="18">
        <v>13.795999999999999</v>
      </c>
      <c r="DT6" s="18">
        <v>13.585000000000001</v>
      </c>
      <c r="DU6" s="18">
        <v>13.622999999999999</v>
      </c>
      <c r="DV6" s="18">
        <v>13.529</v>
      </c>
    </row>
    <row r="7" spans="1:126" ht="18.75" x14ac:dyDescent="0.35">
      <c r="A7" s="57" t="s">
        <v>498</v>
      </c>
      <c r="B7" s="18"/>
      <c r="C7" s="18">
        <v>3.0000000000000001E-3</v>
      </c>
      <c r="D7" s="18">
        <v>1.4999999999999999E-2</v>
      </c>
      <c r="E7" s="18"/>
      <c r="F7" s="18"/>
      <c r="G7" s="18">
        <v>3.5000000000000003E-2</v>
      </c>
      <c r="H7" s="18">
        <v>4.8000000000000001E-2</v>
      </c>
      <c r="I7" s="18">
        <v>1.9E-2</v>
      </c>
      <c r="J7" s="18">
        <v>0</v>
      </c>
      <c r="K7" s="18">
        <v>2.9000000000000001E-2</v>
      </c>
      <c r="L7" s="18">
        <v>0</v>
      </c>
      <c r="M7" s="18">
        <v>1.7000000000000001E-2</v>
      </c>
      <c r="N7" s="18">
        <v>1.7000000000000001E-2</v>
      </c>
      <c r="O7" s="18">
        <v>1.9E-2</v>
      </c>
      <c r="P7" s="18">
        <v>0</v>
      </c>
      <c r="Q7" s="18">
        <v>0</v>
      </c>
      <c r="R7" s="18">
        <v>0</v>
      </c>
      <c r="S7" s="18">
        <v>1E-3</v>
      </c>
      <c r="T7" s="18">
        <v>2E-3</v>
      </c>
      <c r="U7" s="18">
        <v>1.0999999999999999E-2</v>
      </c>
      <c r="V7" s="18">
        <v>0</v>
      </c>
      <c r="W7" s="18">
        <v>0.01</v>
      </c>
      <c r="X7" s="58">
        <v>1.7000000000000001E-2</v>
      </c>
      <c r="Y7" s="18">
        <v>0.03</v>
      </c>
      <c r="Z7" s="18">
        <v>0.11</v>
      </c>
      <c r="AA7" s="18">
        <v>1.7000000000000001E-2</v>
      </c>
      <c r="AB7" s="18">
        <v>4.0000000000000001E-3</v>
      </c>
      <c r="AC7" s="18">
        <v>0</v>
      </c>
      <c r="AD7" s="18">
        <v>6.0000000000000001E-3</v>
      </c>
      <c r="AE7" s="58">
        <v>0.06</v>
      </c>
      <c r="AF7" s="18">
        <v>8.6999999999999994E-2</v>
      </c>
      <c r="AG7" s="18">
        <v>2E-3</v>
      </c>
      <c r="AH7" s="18">
        <v>3.4000000000000002E-2</v>
      </c>
      <c r="AI7" s="18">
        <v>3.6999999999999998E-2</v>
      </c>
      <c r="AJ7" s="18">
        <v>1.2E-2</v>
      </c>
      <c r="AK7" s="18">
        <v>0</v>
      </c>
      <c r="AL7" s="18">
        <v>8.6999999999999994E-2</v>
      </c>
      <c r="AM7" s="18">
        <v>0</v>
      </c>
      <c r="AN7" s="18">
        <v>2.7E-2</v>
      </c>
      <c r="AO7" s="18"/>
      <c r="AP7" s="18">
        <v>0</v>
      </c>
      <c r="AQ7" s="18">
        <v>3.3000000000000002E-2</v>
      </c>
      <c r="AR7" s="18">
        <v>1.7000000000000001E-2</v>
      </c>
      <c r="AS7" s="18">
        <v>8.9999999999999993E-3</v>
      </c>
      <c r="AT7" s="18">
        <v>2.1000000000000001E-2</v>
      </c>
      <c r="AU7" s="18">
        <v>0</v>
      </c>
      <c r="AV7" s="18">
        <v>6.0000000000000001E-3</v>
      </c>
      <c r="AW7" s="18">
        <v>0</v>
      </c>
      <c r="AX7" s="18">
        <v>1E-3</v>
      </c>
      <c r="AY7" s="18">
        <v>1.4E-2</v>
      </c>
      <c r="AZ7" s="18">
        <v>0</v>
      </c>
      <c r="BA7" s="18">
        <v>0</v>
      </c>
      <c r="BB7" s="18">
        <v>3.5999999999999997E-2</v>
      </c>
      <c r="BC7" s="18">
        <v>0</v>
      </c>
      <c r="BD7" s="18">
        <v>0</v>
      </c>
      <c r="BE7" s="18">
        <v>0</v>
      </c>
      <c r="BF7" s="18">
        <v>0</v>
      </c>
      <c r="BG7" s="18">
        <v>8.9999999999999993E-3</v>
      </c>
      <c r="BH7" s="18">
        <v>1.4E-2</v>
      </c>
      <c r="BI7" s="18">
        <v>0</v>
      </c>
      <c r="BJ7" s="18">
        <v>0</v>
      </c>
      <c r="BK7" s="18">
        <v>0.05</v>
      </c>
      <c r="BL7" s="18">
        <v>0</v>
      </c>
      <c r="BM7" s="18">
        <v>1.4999999999999999E-2</v>
      </c>
      <c r="BN7" s="18">
        <v>0</v>
      </c>
      <c r="BO7" s="18">
        <v>2.9000000000000001E-2</v>
      </c>
      <c r="BP7" s="18">
        <v>2.5000000000000001E-2</v>
      </c>
      <c r="BQ7" s="18">
        <v>3.7999999999999999E-2</v>
      </c>
      <c r="BR7" s="18">
        <v>0</v>
      </c>
      <c r="BS7" s="18">
        <v>0.23300000000000001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8">
        <v>9.8000000000000004E-2</v>
      </c>
      <c r="BZ7" s="18">
        <v>6.2E-2</v>
      </c>
      <c r="CA7" s="18">
        <v>9.4E-2</v>
      </c>
      <c r="CB7" s="18">
        <v>8.6999999999999994E-2</v>
      </c>
      <c r="CC7" s="18">
        <v>4.9000000000000002E-2</v>
      </c>
      <c r="CD7" s="58">
        <v>6.0999999999999999E-2</v>
      </c>
      <c r="CE7" s="18">
        <v>8.7999999999999995E-2</v>
      </c>
      <c r="CF7" s="18">
        <v>3.1E-2</v>
      </c>
      <c r="CG7" s="18">
        <v>0</v>
      </c>
      <c r="CH7" s="18">
        <v>0</v>
      </c>
      <c r="CI7" s="18">
        <v>0</v>
      </c>
      <c r="CJ7" s="18">
        <v>7.0000000000000001E-3</v>
      </c>
      <c r="CK7" s="18">
        <v>0</v>
      </c>
      <c r="CL7" s="18">
        <v>5.8000000000000003E-2</v>
      </c>
      <c r="CM7" s="18">
        <v>7.0000000000000007E-2</v>
      </c>
      <c r="CN7" s="18">
        <v>7.3999999999999996E-2</v>
      </c>
      <c r="CO7" s="18">
        <v>2.1000000000000001E-2</v>
      </c>
      <c r="CP7" s="18">
        <v>2.3E-2</v>
      </c>
      <c r="CQ7" s="18">
        <v>7.2999999999999995E-2</v>
      </c>
      <c r="CR7" s="18">
        <v>8.2000000000000003E-2</v>
      </c>
      <c r="CS7" s="18">
        <v>1.2E-2</v>
      </c>
      <c r="CT7" s="18">
        <v>0.52600000000000002</v>
      </c>
      <c r="CU7" s="18">
        <v>4.0000000000000001E-3</v>
      </c>
      <c r="CV7" s="18">
        <v>2.5999999999999999E-2</v>
      </c>
      <c r="CW7" s="18">
        <v>0</v>
      </c>
      <c r="CX7" s="18">
        <v>0.06</v>
      </c>
      <c r="CY7" s="18">
        <v>1.2999999999999999E-2</v>
      </c>
      <c r="CZ7" s="18">
        <v>0</v>
      </c>
      <c r="DA7" s="18">
        <v>2E-3</v>
      </c>
      <c r="DB7" s="18">
        <v>4.8000000000000001E-2</v>
      </c>
      <c r="DC7" s="18">
        <v>6.0999999999999999E-2</v>
      </c>
      <c r="DD7" s="18">
        <v>4.1000000000000002E-2</v>
      </c>
      <c r="DE7" s="18">
        <v>0</v>
      </c>
      <c r="DF7" s="18">
        <v>3.9E-2</v>
      </c>
      <c r="DG7" s="18">
        <v>2.5000000000000001E-2</v>
      </c>
      <c r="DH7" s="58">
        <v>1.4E-2</v>
      </c>
      <c r="DI7" s="18">
        <v>3.4000000000000002E-2</v>
      </c>
      <c r="DJ7" s="18">
        <v>0.05</v>
      </c>
      <c r="DK7" s="18"/>
      <c r="DL7" s="18">
        <v>4.8000000000000001E-2</v>
      </c>
      <c r="DM7" s="18"/>
      <c r="DN7" s="18"/>
      <c r="DO7" s="18"/>
      <c r="DP7" s="18">
        <v>0.02</v>
      </c>
      <c r="DQ7" s="18">
        <v>1.0999999999999999E-2</v>
      </c>
      <c r="DR7" s="18">
        <v>5.0999999999999997E-2</v>
      </c>
      <c r="DS7" s="18">
        <v>3.9E-2</v>
      </c>
      <c r="DT7" s="18">
        <v>6.6000000000000003E-2</v>
      </c>
      <c r="DU7" s="18"/>
      <c r="DV7" s="18"/>
    </row>
    <row r="8" spans="1:126" ht="14.25" x14ac:dyDescent="0.2">
      <c r="A8" s="57" t="s">
        <v>1</v>
      </c>
      <c r="B8" s="18">
        <v>12.631</v>
      </c>
      <c r="C8" s="18">
        <v>12.696999999999999</v>
      </c>
      <c r="D8" s="18">
        <v>16.059000000000001</v>
      </c>
      <c r="E8" s="18">
        <v>16.18</v>
      </c>
      <c r="F8" s="18">
        <v>17.856999999999999</v>
      </c>
      <c r="G8" s="18">
        <v>13.914</v>
      </c>
      <c r="H8" s="18">
        <v>12.64</v>
      </c>
      <c r="I8" s="18">
        <v>14.109</v>
      </c>
      <c r="J8" s="18">
        <v>13.994999999999999</v>
      </c>
      <c r="K8" s="18">
        <v>15.228999999999999</v>
      </c>
      <c r="L8" s="18">
        <v>21.443000000000001</v>
      </c>
      <c r="M8" s="18">
        <v>12.888999999999999</v>
      </c>
      <c r="N8" s="18">
        <v>12.888999999999999</v>
      </c>
      <c r="O8" s="18">
        <v>17.652999999999999</v>
      </c>
      <c r="P8" s="18">
        <v>18.437999999999999</v>
      </c>
      <c r="Q8" s="18">
        <v>16.859000000000002</v>
      </c>
      <c r="R8" s="18">
        <v>16.082999999999998</v>
      </c>
      <c r="S8" s="18">
        <v>15.119</v>
      </c>
      <c r="T8" s="18">
        <v>14.558999999999999</v>
      </c>
      <c r="U8" s="18">
        <v>12.539</v>
      </c>
      <c r="V8" s="18">
        <v>13.044</v>
      </c>
      <c r="W8" s="18">
        <v>12.472</v>
      </c>
      <c r="X8" s="58">
        <v>12.252000000000001</v>
      </c>
      <c r="Y8" s="18">
        <v>12.911</v>
      </c>
      <c r="Z8" s="18">
        <v>13.191000000000001</v>
      </c>
      <c r="AA8" s="18">
        <v>9.2579999999999991</v>
      </c>
      <c r="AB8" s="18">
        <v>9.1940000000000008</v>
      </c>
      <c r="AC8" s="18">
        <v>13.507999999999999</v>
      </c>
      <c r="AD8" s="18">
        <v>13.36</v>
      </c>
      <c r="AE8" s="58">
        <v>10.772</v>
      </c>
      <c r="AF8" s="18">
        <v>11.016</v>
      </c>
      <c r="AG8" s="18">
        <v>11.06</v>
      </c>
      <c r="AH8" s="18">
        <v>11.326000000000001</v>
      </c>
      <c r="AI8" s="18">
        <v>10.728</v>
      </c>
      <c r="AJ8" s="18">
        <v>17.577999999999999</v>
      </c>
      <c r="AK8" s="18">
        <v>16.774999999999999</v>
      </c>
      <c r="AL8" s="18">
        <v>17.582999999999998</v>
      </c>
      <c r="AM8" s="18">
        <v>17.350000000000001</v>
      </c>
      <c r="AN8" s="18">
        <v>15.708</v>
      </c>
      <c r="AO8" s="18">
        <v>18.652999999999999</v>
      </c>
      <c r="AP8" s="18">
        <v>13.259</v>
      </c>
      <c r="AQ8" s="18">
        <v>14.34</v>
      </c>
      <c r="AR8" s="18">
        <v>16.395</v>
      </c>
      <c r="AS8" s="18">
        <v>21.206</v>
      </c>
      <c r="AT8" s="18">
        <v>19.725000000000001</v>
      </c>
      <c r="AU8" s="18">
        <v>23.213000000000001</v>
      </c>
      <c r="AV8" s="18">
        <v>18.905000000000001</v>
      </c>
      <c r="AW8" s="18">
        <v>19.184000000000001</v>
      </c>
      <c r="AX8" s="18">
        <v>18.122</v>
      </c>
      <c r="AY8" s="18">
        <v>12.308999999999999</v>
      </c>
      <c r="AZ8" s="18">
        <v>13.256</v>
      </c>
      <c r="BA8" s="18">
        <v>14.932</v>
      </c>
      <c r="BB8" s="18">
        <v>16.266999999999999</v>
      </c>
      <c r="BC8" s="18">
        <v>17.523</v>
      </c>
      <c r="BD8" s="18">
        <v>18.364000000000001</v>
      </c>
      <c r="BE8" s="18">
        <v>15.691000000000001</v>
      </c>
      <c r="BF8" s="18">
        <v>15.414999999999999</v>
      </c>
      <c r="BG8" s="18">
        <v>10.362</v>
      </c>
      <c r="BH8" s="18">
        <v>10.210000000000001</v>
      </c>
      <c r="BI8" s="18">
        <v>17.791</v>
      </c>
      <c r="BJ8" s="18">
        <v>18.114999999999998</v>
      </c>
      <c r="BK8" s="18">
        <v>17.687999999999999</v>
      </c>
      <c r="BL8" s="18">
        <v>11.348000000000001</v>
      </c>
      <c r="BM8" s="18">
        <v>13.237</v>
      </c>
      <c r="BN8" s="18">
        <v>10.037000000000001</v>
      </c>
      <c r="BO8" s="18">
        <v>11.494999999999999</v>
      </c>
      <c r="BP8" s="18">
        <v>13.861000000000001</v>
      </c>
      <c r="BQ8" s="18">
        <v>13.137</v>
      </c>
      <c r="BR8" s="18">
        <v>10.817</v>
      </c>
      <c r="BS8" s="18">
        <v>11.815</v>
      </c>
      <c r="BT8" s="18">
        <v>11.654999999999999</v>
      </c>
      <c r="BU8" s="18">
        <v>10.352</v>
      </c>
      <c r="BV8" s="18">
        <v>10.513</v>
      </c>
      <c r="BW8" s="18">
        <v>13.927</v>
      </c>
      <c r="BX8" s="18">
        <v>12.946999999999999</v>
      </c>
      <c r="BY8" s="18">
        <v>10.832000000000001</v>
      </c>
      <c r="BZ8" s="18">
        <v>11.292999999999999</v>
      </c>
      <c r="CA8" s="18">
        <v>9.9629999999999992</v>
      </c>
      <c r="CB8" s="18">
        <v>9.2439999999999998</v>
      </c>
      <c r="CC8" s="18">
        <v>9.3610000000000007</v>
      </c>
      <c r="CD8" s="58">
        <v>17.704000000000001</v>
      </c>
      <c r="CE8" s="18">
        <v>17.721</v>
      </c>
      <c r="CF8" s="18">
        <v>17.988</v>
      </c>
      <c r="CG8" s="18">
        <v>17.902999999999999</v>
      </c>
      <c r="CH8" s="18">
        <v>17.715</v>
      </c>
      <c r="CI8" s="18">
        <v>17.332000000000001</v>
      </c>
      <c r="CJ8" s="18">
        <v>17.780999999999999</v>
      </c>
      <c r="CK8" s="18">
        <v>16.523</v>
      </c>
      <c r="CL8" s="18">
        <v>11.967000000000001</v>
      </c>
      <c r="CM8" s="18">
        <v>11.917</v>
      </c>
      <c r="CN8" s="18">
        <v>12.173999999999999</v>
      </c>
      <c r="CO8" s="18">
        <v>12.321999999999999</v>
      </c>
      <c r="CP8" s="18">
        <v>12.289</v>
      </c>
      <c r="CQ8" s="18">
        <v>12.257</v>
      </c>
      <c r="CR8" s="18">
        <v>12.172000000000001</v>
      </c>
      <c r="CS8" s="18">
        <v>17.100999999999999</v>
      </c>
      <c r="CT8" s="18">
        <v>17.934999999999999</v>
      </c>
      <c r="CU8" s="18">
        <v>17.123000000000001</v>
      </c>
      <c r="CV8" s="18">
        <v>17.035</v>
      </c>
      <c r="CW8" s="18">
        <v>16.526</v>
      </c>
      <c r="CX8" s="18">
        <v>16.225000000000001</v>
      </c>
      <c r="CY8" s="18">
        <v>15.699</v>
      </c>
      <c r="CZ8" s="18">
        <v>15.972</v>
      </c>
      <c r="DA8" s="18">
        <v>15.913</v>
      </c>
      <c r="DB8" s="18">
        <v>15.962999999999999</v>
      </c>
      <c r="DC8" s="18">
        <v>12.54</v>
      </c>
      <c r="DD8" s="18">
        <v>12.051</v>
      </c>
      <c r="DE8" s="18">
        <v>12.335000000000001</v>
      </c>
      <c r="DF8" s="18">
        <v>12.316000000000001</v>
      </c>
      <c r="DG8" s="18">
        <v>10.532999999999999</v>
      </c>
      <c r="DH8" s="58">
        <v>14.138999999999999</v>
      </c>
      <c r="DI8" s="18">
        <v>14.117000000000001</v>
      </c>
      <c r="DJ8" s="18">
        <v>14.086</v>
      </c>
      <c r="DK8" s="18">
        <v>14.563000000000001</v>
      </c>
      <c r="DL8" s="18">
        <v>14.621</v>
      </c>
      <c r="DM8" s="18">
        <v>15.057</v>
      </c>
      <c r="DN8" s="18">
        <v>15.388</v>
      </c>
      <c r="DO8" s="18">
        <v>15.715</v>
      </c>
      <c r="DP8" s="18">
        <v>15.576000000000001</v>
      </c>
      <c r="DQ8" s="18">
        <v>15.753</v>
      </c>
      <c r="DR8" s="18">
        <v>15.763</v>
      </c>
      <c r="DS8" s="18">
        <v>15.259</v>
      </c>
      <c r="DT8" s="18">
        <v>14.568</v>
      </c>
      <c r="DU8" s="18">
        <v>14.022</v>
      </c>
      <c r="DV8" s="18">
        <v>12.201000000000001</v>
      </c>
    </row>
    <row r="9" spans="1:126" ht="14.25" x14ac:dyDescent="0.2">
      <c r="A9" s="57" t="s">
        <v>2</v>
      </c>
      <c r="B9" s="18">
        <v>0.16400000000000001</v>
      </c>
      <c r="C9" s="18">
        <v>0.16700000000000001</v>
      </c>
      <c r="D9" s="18">
        <v>0.32600000000000001</v>
      </c>
      <c r="E9" s="18">
        <v>0.312</v>
      </c>
      <c r="F9" s="18">
        <v>0.38500000000000001</v>
      </c>
      <c r="G9" s="18">
        <v>0.14899999999999999</v>
      </c>
      <c r="H9" s="18">
        <v>0.186</v>
      </c>
      <c r="I9" s="18">
        <v>0.14799999999999999</v>
      </c>
      <c r="J9" s="18">
        <v>0.19900000000000001</v>
      </c>
      <c r="K9" s="18">
        <v>0.23</v>
      </c>
      <c r="L9" s="18">
        <v>0.376</v>
      </c>
      <c r="M9" s="18">
        <v>0.218</v>
      </c>
      <c r="N9" s="18">
        <v>0.218</v>
      </c>
      <c r="O9" s="18">
        <v>0.28199999999999997</v>
      </c>
      <c r="P9" s="18">
        <v>0.33900000000000002</v>
      </c>
      <c r="Q9" s="18">
        <v>0.32700000000000001</v>
      </c>
      <c r="R9" s="18">
        <v>0.28699999999999998</v>
      </c>
      <c r="S9" s="18">
        <v>0.26600000000000001</v>
      </c>
      <c r="T9" s="18">
        <v>0.253</v>
      </c>
      <c r="U9" s="18">
        <v>0.215</v>
      </c>
      <c r="V9" s="18">
        <v>0.22900000000000001</v>
      </c>
      <c r="W9" s="18">
        <v>0.13200000000000001</v>
      </c>
      <c r="X9" s="58">
        <v>0.13700000000000001</v>
      </c>
      <c r="Y9" s="18">
        <v>0.13800000000000001</v>
      </c>
      <c r="Z9" s="18">
        <v>0.129</v>
      </c>
      <c r="AA9" s="18">
        <v>0.126</v>
      </c>
      <c r="AB9" s="18">
        <v>9.7000000000000003E-2</v>
      </c>
      <c r="AC9" s="18">
        <v>0.18099999999999999</v>
      </c>
      <c r="AD9" s="18">
        <v>0.16500000000000001</v>
      </c>
      <c r="AE9" s="58">
        <v>8.3000000000000004E-2</v>
      </c>
      <c r="AF9" s="18">
        <v>0.13200000000000001</v>
      </c>
      <c r="AG9" s="18">
        <v>0.13600000000000001</v>
      </c>
      <c r="AH9" s="18">
        <v>0.127</v>
      </c>
      <c r="AI9" s="18">
        <v>0.158</v>
      </c>
      <c r="AJ9" s="18">
        <v>0.35199999999999998</v>
      </c>
      <c r="AK9" s="18">
        <v>0.253</v>
      </c>
      <c r="AL9" s="18">
        <v>0.36099999999999999</v>
      </c>
      <c r="AM9" s="18">
        <v>0.308</v>
      </c>
      <c r="AN9" s="18">
        <v>0.224</v>
      </c>
      <c r="AO9" s="18">
        <v>0.35199999999999998</v>
      </c>
      <c r="AP9" s="18">
        <v>0.19600000000000001</v>
      </c>
      <c r="AQ9" s="18">
        <v>0.23599999999999999</v>
      </c>
      <c r="AR9" s="18">
        <v>0.218</v>
      </c>
      <c r="AS9" s="18">
        <v>0.42899999999999999</v>
      </c>
      <c r="AT9" s="18">
        <v>0.33300000000000002</v>
      </c>
      <c r="AU9" s="18">
        <v>0.439</v>
      </c>
      <c r="AV9" s="18">
        <v>0.36699999999999999</v>
      </c>
      <c r="AW9" s="18">
        <v>0.379</v>
      </c>
      <c r="AX9" s="18">
        <v>0.36699999999999999</v>
      </c>
      <c r="AY9" s="18">
        <v>0.191</v>
      </c>
      <c r="AZ9" s="18">
        <v>0.19700000000000001</v>
      </c>
      <c r="BA9" s="18">
        <v>0.253</v>
      </c>
      <c r="BB9" s="18">
        <v>0.36299999999999999</v>
      </c>
      <c r="BC9" s="18">
        <v>0.17699999999999999</v>
      </c>
      <c r="BD9" s="18">
        <v>0.33200000000000002</v>
      </c>
      <c r="BE9" s="18">
        <v>0.219</v>
      </c>
      <c r="BF9" s="18">
        <v>0.221</v>
      </c>
      <c r="BG9" s="18">
        <v>0.11700000000000001</v>
      </c>
      <c r="BH9" s="18">
        <v>0.123</v>
      </c>
      <c r="BI9" s="18">
        <v>0.42699999999999999</v>
      </c>
      <c r="BJ9" s="18">
        <v>0.39800000000000002</v>
      </c>
      <c r="BK9" s="18">
        <v>0.34599999999999997</v>
      </c>
      <c r="BL9" s="18">
        <v>0.151</v>
      </c>
      <c r="BM9" s="18">
        <v>0.159</v>
      </c>
      <c r="BN9" s="18">
        <v>0.14099999999999999</v>
      </c>
      <c r="BO9" s="18">
        <v>0.115</v>
      </c>
      <c r="BP9" s="18">
        <v>0.193</v>
      </c>
      <c r="BQ9" s="18">
        <v>0.126</v>
      </c>
      <c r="BR9" s="18">
        <v>0.114</v>
      </c>
      <c r="BS9" s="18">
        <v>0.14799999999999999</v>
      </c>
      <c r="BT9" s="18">
        <v>0.17</v>
      </c>
      <c r="BU9" s="18">
        <v>0.13500000000000001</v>
      </c>
      <c r="BV9" s="18">
        <v>0.152</v>
      </c>
      <c r="BW9" s="18">
        <v>0.184</v>
      </c>
      <c r="BX9" s="18">
        <v>0.214</v>
      </c>
      <c r="BY9" s="18">
        <v>0.14299999999999999</v>
      </c>
      <c r="BZ9" s="18">
        <v>0.11600000000000001</v>
      </c>
      <c r="CA9" s="18">
        <v>8.9999999999999993E-3</v>
      </c>
      <c r="CB9" s="18">
        <v>0.13</v>
      </c>
      <c r="CC9" s="18">
        <v>6.8000000000000005E-2</v>
      </c>
      <c r="CD9" s="58">
        <v>0.26900000000000002</v>
      </c>
      <c r="CE9" s="18">
        <v>0.17799999999999999</v>
      </c>
      <c r="CF9" s="18">
        <v>0.24099999999999999</v>
      </c>
      <c r="CG9" s="18">
        <v>0.34200000000000003</v>
      </c>
      <c r="CH9" s="18">
        <v>0.26200000000000001</v>
      </c>
      <c r="CI9" s="18">
        <v>0.22900000000000001</v>
      </c>
      <c r="CJ9" s="18">
        <v>0.26500000000000001</v>
      </c>
      <c r="CK9" s="18">
        <v>0.254</v>
      </c>
      <c r="CL9" s="18">
        <v>0.19600000000000001</v>
      </c>
      <c r="CM9" s="18">
        <v>0.18099999999999999</v>
      </c>
      <c r="CN9" s="18">
        <v>0.159</v>
      </c>
      <c r="CO9" s="18">
        <v>0.158</v>
      </c>
      <c r="CP9" s="18">
        <v>0.124</v>
      </c>
      <c r="CQ9" s="18">
        <v>0.154</v>
      </c>
      <c r="CR9" s="18">
        <v>0.111</v>
      </c>
      <c r="CS9" s="18">
        <v>0.27800000000000002</v>
      </c>
      <c r="CT9" s="18">
        <v>0.26600000000000001</v>
      </c>
      <c r="CU9" s="18">
        <v>0.255</v>
      </c>
      <c r="CV9" s="18">
        <v>0.27200000000000002</v>
      </c>
      <c r="CW9" s="18">
        <v>0.23</v>
      </c>
      <c r="CX9" s="18">
        <v>0.251</v>
      </c>
      <c r="CY9" s="18">
        <v>0.24099999999999999</v>
      </c>
      <c r="CZ9" s="18">
        <v>0.23300000000000001</v>
      </c>
      <c r="DA9" s="18">
        <v>0.309</v>
      </c>
      <c r="DB9" s="18">
        <v>0.23100000000000001</v>
      </c>
      <c r="DC9" s="18">
        <v>0.18099999999999999</v>
      </c>
      <c r="DD9" s="18">
        <v>0.11</v>
      </c>
      <c r="DE9" s="18">
        <v>0.129</v>
      </c>
      <c r="DF9" s="18">
        <v>7.5999999999999998E-2</v>
      </c>
      <c r="DG9" s="18">
        <v>0.19400000000000001</v>
      </c>
      <c r="DH9" s="58">
        <v>0.23699999999999999</v>
      </c>
      <c r="DI9" s="18">
        <v>0.154</v>
      </c>
      <c r="DJ9" s="18">
        <v>0.13600000000000001</v>
      </c>
      <c r="DK9" s="18">
        <v>0.153</v>
      </c>
      <c r="DL9" s="18">
        <v>0.114</v>
      </c>
      <c r="DM9" s="18">
        <v>0.14199999999999999</v>
      </c>
      <c r="DN9" s="18">
        <v>0.34300000000000003</v>
      </c>
      <c r="DO9" s="18">
        <v>0.23899999999999999</v>
      </c>
      <c r="DP9" s="18">
        <v>0.16600000000000001</v>
      </c>
      <c r="DQ9" s="18">
        <v>0.24</v>
      </c>
      <c r="DR9" s="18">
        <v>0.14199999999999999</v>
      </c>
      <c r="DS9" s="18">
        <v>0.22800000000000001</v>
      </c>
      <c r="DT9" s="18">
        <v>0.17499999999999999</v>
      </c>
      <c r="DU9" s="18">
        <v>0.157</v>
      </c>
      <c r="DV9" s="18">
        <v>0.223</v>
      </c>
    </row>
    <row r="10" spans="1:126" ht="14.25" x14ac:dyDescent="0.2">
      <c r="A10" s="57" t="s">
        <v>3</v>
      </c>
      <c r="B10" s="18">
        <v>11.068</v>
      </c>
      <c r="C10" s="18">
        <v>10.449</v>
      </c>
      <c r="D10" s="18">
        <v>8.9459999999999997</v>
      </c>
      <c r="E10" s="18">
        <v>8.9339999999999993</v>
      </c>
      <c r="F10" s="18">
        <v>8.3919999999999995</v>
      </c>
      <c r="G10" s="18">
        <v>9.9649999999999999</v>
      </c>
      <c r="H10" s="18">
        <v>10.587999999999999</v>
      </c>
      <c r="I10" s="18">
        <v>10.332000000000001</v>
      </c>
      <c r="J10" s="18">
        <v>9.9920000000000009</v>
      </c>
      <c r="K10" s="18">
        <v>9.4879999999999995</v>
      </c>
      <c r="L10" s="18">
        <v>5.5890000000000004</v>
      </c>
      <c r="M10" s="18">
        <v>11.047000000000001</v>
      </c>
      <c r="N10" s="18">
        <v>11.047000000000001</v>
      </c>
      <c r="O10" s="18">
        <v>7.5170000000000003</v>
      </c>
      <c r="P10" s="18">
        <v>7.5369999999999999</v>
      </c>
      <c r="Q10" s="18">
        <v>7.9390000000000001</v>
      </c>
      <c r="R10" s="18">
        <v>8.6679999999999993</v>
      </c>
      <c r="S10" s="18">
        <v>9.6449999999999996</v>
      </c>
      <c r="T10" s="18">
        <v>9.7390000000000008</v>
      </c>
      <c r="U10" s="18">
        <v>11.183999999999999</v>
      </c>
      <c r="V10" s="18">
        <v>11.081</v>
      </c>
      <c r="W10" s="18">
        <v>10.946</v>
      </c>
      <c r="X10" s="58">
        <v>10.648</v>
      </c>
      <c r="Y10" s="18">
        <v>10.371</v>
      </c>
      <c r="Z10" s="18">
        <v>10.420999999999999</v>
      </c>
      <c r="AA10" s="18">
        <v>12.856</v>
      </c>
      <c r="AB10" s="18">
        <v>12.571999999999999</v>
      </c>
      <c r="AC10" s="18">
        <v>10.419</v>
      </c>
      <c r="AD10" s="18">
        <v>10.369</v>
      </c>
      <c r="AE10" s="58">
        <v>11.385999999999999</v>
      </c>
      <c r="AF10" s="18">
        <v>11.298999999999999</v>
      </c>
      <c r="AG10" s="18">
        <v>11.066000000000001</v>
      </c>
      <c r="AH10" s="18">
        <v>11.337999999999999</v>
      </c>
      <c r="AI10" s="18">
        <v>11.946999999999999</v>
      </c>
      <c r="AJ10" s="18">
        <v>8.0820000000000007</v>
      </c>
      <c r="AK10" s="18">
        <v>9.0530000000000008</v>
      </c>
      <c r="AL10" s="18">
        <v>8.1910000000000007</v>
      </c>
      <c r="AM10" s="18">
        <v>8.3230000000000004</v>
      </c>
      <c r="AN10" s="18">
        <v>9.7279999999999998</v>
      </c>
      <c r="AO10" s="18">
        <v>7.625</v>
      </c>
      <c r="AP10" s="18">
        <v>10.676</v>
      </c>
      <c r="AQ10" s="18">
        <v>10.125999999999999</v>
      </c>
      <c r="AR10" s="18">
        <v>9.1340000000000003</v>
      </c>
      <c r="AS10" s="18">
        <v>6.4770000000000003</v>
      </c>
      <c r="AT10" s="18">
        <v>7.0529999999999999</v>
      </c>
      <c r="AU10" s="18">
        <v>5.1929999999999996</v>
      </c>
      <c r="AV10" s="18">
        <v>7.1269999999999998</v>
      </c>
      <c r="AW10" s="18">
        <v>7.2679999999999998</v>
      </c>
      <c r="AX10" s="18">
        <v>7.4580000000000002</v>
      </c>
      <c r="AY10" s="18">
        <v>11.43</v>
      </c>
      <c r="AZ10" s="18">
        <v>10.412000000000001</v>
      </c>
      <c r="BA10" s="18">
        <v>9.9049999999999994</v>
      </c>
      <c r="BB10" s="18">
        <v>9.2680000000000007</v>
      </c>
      <c r="BC10" s="18">
        <v>8.1869999999999994</v>
      </c>
      <c r="BD10" s="18">
        <v>7.8129999999999997</v>
      </c>
      <c r="BE10" s="18">
        <v>9.4469999999999992</v>
      </c>
      <c r="BF10" s="18">
        <v>9.6</v>
      </c>
      <c r="BG10" s="18">
        <v>12.423999999999999</v>
      </c>
      <c r="BH10" s="18">
        <v>12.412000000000001</v>
      </c>
      <c r="BI10" s="18">
        <v>8.6259999999999994</v>
      </c>
      <c r="BJ10" s="18">
        <v>8.3490000000000002</v>
      </c>
      <c r="BK10" s="18">
        <v>8.2870000000000008</v>
      </c>
      <c r="BL10" s="18">
        <v>12.101000000000001</v>
      </c>
      <c r="BM10" s="18">
        <v>10.576000000000001</v>
      </c>
      <c r="BN10" s="18">
        <v>13.153</v>
      </c>
      <c r="BO10" s="18">
        <v>11.916</v>
      </c>
      <c r="BP10" s="18">
        <v>11.048</v>
      </c>
      <c r="BQ10" s="18">
        <v>11.167</v>
      </c>
      <c r="BR10" s="18">
        <v>12.038</v>
      </c>
      <c r="BS10" s="18">
        <v>11.576000000000001</v>
      </c>
      <c r="BT10" s="18">
        <v>12.042999999999999</v>
      </c>
      <c r="BU10" s="18">
        <v>12.522</v>
      </c>
      <c r="BV10" s="18">
        <v>12.000999999999999</v>
      </c>
      <c r="BW10" s="18">
        <v>10.29</v>
      </c>
      <c r="BX10" s="18">
        <v>10.824999999999999</v>
      </c>
      <c r="BY10" s="18">
        <v>11.616</v>
      </c>
      <c r="BZ10" s="18">
        <v>11.564</v>
      </c>
      <c r="CA10" s="18">
        <v>11.84</v>
      </c>
      <c r="CB10" s="18">
        <v>12.51</v>
      </c>
      <c r="CC10" s="18">
        <v>12.938000000000001</v>
      </c>
      <c r="CD10" s="58">
        <v>8.1509999999999998</v>
      </c>
      <c r="CE10" s="18">
        <v>7.9329999999999998</v>
      </c>
      <c r="CF10" s="18">
        <v>8.2100000000000009</v>
      </c>
      <c r="CG10" s="18">
        <v>8.0589999999999993</v>
      </c>
      <c r="CH10" s="18">
        <v>7.9930000000000003</v>
      </c>
      <c r="CI10" s="18">
        <v>8.0749999999999993</v>
      </c>
      <c r="CJ10" s="18">
        <v>8.1419999999999995</v>
      </c>
      <c r="CK10" s="18">
        <v>8.86</v>
      </c>
      <c r="CL10" s="18">
        <v>10.989000000000001</v>
      </c>
      <c r="CM10" s="18">
        <v>11.015000000000001</v>
      </c>
      <c r="CN10" s="18">
        <v>10.836</v>
      </c>
      <c r="CO10" s="18">
        <v>11.085000000000001</v>
      </c>
      <c r="CP10" s="18">
        <v>10.939</v>
      </c>
      <c r="CQ10" s="18">
        <v>11.04</v>
      </c>
      <c r="CR10" s="18">
        <v>10.627000000000001</v>
      </c>
      <c r="CS10" s="18">
        <v>8.3650000000000002</v>
      </c>
      <c r="CT10" s="18">
        <v>8.2829999999999995</v>
      </c>
      <c r="CU10" s="18">
        <v>8.5909999999999993</v>
      </c>
      <c r="CV10" s="18">
        <v>8.3740000000000006</v>
      </c>
      <c r="CW10" s="18">
        <v>8.7989999999999995</v>
      </c>
      <c r="CX10" s="18">
        <v>8.8510000000000009</v>
      </c>
      <c r="CY10" s="18">
        <v>8.94</v>
      </c>
      <c r="CZ10" s="18">
        <v>8.8190000000000008</v>
      </c>
      <c r="DA10" s="18">
        <v>9.0350000000000001</v>
      </c>
      <c r="DB10" s="18">
        <v>8.8539999999999992</v>
      </c>
      <c r="DC10" s="18">
        <v>10.724</v>
      </c>
      <c r="DD10" s="18">
        <v>11.336</v>
      </c>
      <c r="DE10" s="18">
        <v>10.971</v>
      </c>
      <c r="DF10" s="18">
        <v>10.813000000000001</v>
      </c>
      <c r="DG10" s="18">
        <v>3.778</v>
      </c>
      <c r="DH10" s="58">
        <v>9.5790000000000006</v>
      </c>
      <c r="DI10" s="18">
        <v>9.3040000000000003</v>
      </c>
      <c r="DJ10" s="18">
        <v>9.5180000000000007</v>
      </c>
      <c r="DK10" s="18">
        <v>8.9890000000000008</v>
      </c>
      <c r="DL10" s="18">
        <v>9.1050000000000004</v>
      </c>
      <c r="DM10" s="18">
        <v>9.0150000000000006</v>
      </c>
      <c r="DN10" s="18">
        <v>8.8160000000000007</v>
      </c>
      <c r="DO10" s="18">
        <v>8.7620000000000005</v>
      </c>
      <c r="DP10" s="18">
        <v>8.7270000000000003</v>
      </c>
      <c r="DQ10" s="18">
        <v>8.57</v>
      </c>
      <c r="DR10" s="18">
        <v>8.9879999999999995</v>
      </c>
      <c r="DS10" s="18">
        <v>9.016</v>
      </c>
      <c r="DT10" s="18">
        <v>9.0839999999999996</v>
      </c>
      <c r="DU10" s="18">
        <v>9.3469999999999995</v>
      </c>
      <c r="DV10" s="18">
        <v>10.56</v>
      </c>
    </row>
    <row r="11" spans="1:126" ht="14.25" x14ac:dyDescent="0.2">
      <c r="A11" s="57" t="s">
        <v>4</v>
      </c>
      <c r="B11" s="18">
        <v>10.875999999999999</v>
      </c>
      <c r="C11" s="18">
        <v>10.769</v>
      </c>
      <c r="D11" s="18">
        <v>11.239000000000001</v>
      </c>
      <c r="E11" s="18">
        <v>10.334</v>
      </c>
      <c r="F11" s="18">
        <v>10.16</v>
      </c>
      <c r="G11" s="18">
        <v>10.821</v>
      </c>
      <c r="H11" s="18">
        <v>10.760999999999999</v>
      </c>
      <c r="I11" s="18">
        <v>11.054</v>
      </c>
      <c r="J11" s="18">
        <v>12.084</v>
      </c>
      <c r="K11" s="18">
        <v>11.853</v>
      </c>
      <c r="L11" s="18">
        <v>11.519</v>
      </c>
      <c r="M11" s="18">
        <v>12.021000000000001</v>
      </c>
      <c r="N11" s="18">
        <v>12.021000000000001</v>
      </c>
      <c r="O11" s="18">
        <v>11.592000000000001</v>
      </c>
      <c r="P11" s="18">
        <v>11.882999999999999</v>
      </c>
      <c r="Q11" s="18">
        <v>11.798</v>
      </c>
      <c r="R11" s="18">
        <v>11.977</v>
      </c>
      <c r="S11" s="18">
        <v>11.904999999999999</v>
      </c>
      <c r="T11" s="18">
        <v>12.287000000000001</v>
      </c>
      <c r="U11" s="18">
        <v>12.04</v>
      </c>
      <c r="V11" s="18">
        <v>11.756</v>
      </c>
      <c r="W11" s="18">
        <v>10.45</v>
      </c>
      <c r="X11" s="58">
        <v>10.926</v>
      </c>
      <c r="Y11" s="18">
        <v>10.888999999999999</v>
      </c>
      <c r="Z11" s="18">
        <v>10.526</v>
      </c>
      <c r="AA11" s="18">
        <v>11.009</v>
      </c>
      <c r="AB11" s="18">
        <v>10.864000000000001</v>
      </c>
      <c r="AC11" s="18">
        <v>10.961</v>
      </c>
      <c r="AD11" s="18">
        <v>10.814</v>
      </c>
      <c r="AE11" s="58">
        <v>11.374000000000001</v>
      </c>
      <c r="AF11" s="18">
        <v>11.372999999999999</v>
      </c>
      <c r="AG11" s="18">
        <v>11.303000000000001</v>
      </c>
      <c r="AH11" s="18">
        <v>11.186999999999999</v>
      </c>
      <c r="AI11" s="18">
        <v>11.317</v>
      </c>
      <c r="AJ11" s="18">
        <v>11.631</v>
      </c>
      <c r="AK11" s="18">
        <v>11.824</v>
      </c>
      <c r="AL11" s="18">
        <v>11.590999999999999</v>
      </c>
      <c r="AM11" s="18">
        <v>11.753</v>
      </c>
      <c r="AN11" s="18">
        <v>11.837999999999999</v>
      </c>
      <c r="AO11" s="18">
        <v>11.074999999999999</v>
      </c>
      <c r="AP11" s="18">
        <v>11.026</v>
      </c>
      <c r="AQ11" s="18">
        <v>10.707000000000001</v>
      </c>
      <c r="AR11" s="18">
        <v>10.641</v>
      </c>
      <c r="AS11" s="18">
        <v>11.413</v>
      </c>
      <c r="AT11" s="18">
        <v>11.09</v>
      </c>
      <c r="AU11" s="18">
        <v>11.128</v>
      </c>
      <c r="AV11" s="18">
        <v>11.273</v>
      </c>
      <c r="AW11" s="18">
        <v>11.504</v>
      </c>
      <c r="AX11" s="18">
        <v>11.538</v>
      </c>
      <c r="AY11" s="18">
        <v>11.489000000000001</v>
      </c>
      <c r="AZ11" s="18">
        <v>11.284000000000001</v>
      </c>
      <c r="BA11" s="18">
        <v>11.625</v>
      </c>
      <c r="BB11" s="18">
        <v>11.702999999999999</v>
      </c>
      <c r="BC11" s="18">
        <v>11.528</v>
      </c>
      <c r="BD11" s="18">
        <v>11.622</v>
      </c>
      <c r="BE11" s="18">
        <v>10.58</v>
      </c>
      <c r="BF11" s="18">
        <v>10.567</v>
      </c>
      <c r="BG11" s="18">
        <v>11.298</v>
      </c>
      <c r="BH11" s="18">
        <v>11.334</v>
      </c>
      <c r="BI11" s="18">
        <v>11.952999999999999</v>
      </c>
      <c r="BJ11" s="18">
        <v>11.872</v>
      </c>
      <c r="BK11" s="18">
        <v>11.545999999999999</v>
      </c>
      <c r="BL11" s="18">
        <v>11.346</v>
      </c>
      <c r="BM11" s="18">
        <v>10.744999999999999</v>
      </c>
      <c r="BN11" s="18">
        <v>12.352</v>
      </c>
      <c r="BO11" s="18">
        <v>11.246</v>
      </c>
      <c r="BP11" s="18">
        <v>12.108000000000001</v>
      </c>
      <c r="BQ11" s="18">
        <v>11.048999999999999</v>
      </c>
      <c r="BR11" s="18">
        <v>11.528</v>
      </c>
      <c r="BS11" s="18">
        <v>10.584</v>
      </c>
      <c r="BT11" s="18">
        <v>10.852</v>
      </c>
      <c r="BU11" s="18">
        <v>11.576000000000001</v>
      </c>
      <c r="BV11" s="18">
        <v>11.416</v>
      </c>
      <c r="BW11" s="18">
        <v>12.053000000000001</v>
      </c>
      <c r="BX11" s="18">
        <v>11.898999999999999</v>
      </c>
      <c r="BY11" s="18">
        <v>12.468</v>
      </c>
      <c r="BZ11" s="18">
        <v>12.444000000000001</v>
      </c>
      <c r="CA11" s="18">
        <v>12.000999999999999</v>
      </c>
      <c r="CB11" s="18">
        <v>11.922000000000001</v>
      </c>
      <c r="CC11" s="18">
        <v>11.131</v>
      </c>
      <c r="CD11" s="58">
        <v>10.734999999999999</v>
      </c>
      <c r="CE11" s="18">
        <v>10.608000000000001</v>
      </c>
      <c r="CF11" s="18">
        <v>10.773999999999999</v>
      </c>
      <c r="CG11" s="18">
        <v>10.731999999999999</v>
      </c>
      <c r="CH11" s="18">
        <v>11.202</v>
      </c>
      <c r="CI11" s="18">
        <v>10.747</v>
      </c>
      <c r="CJ11" s="18">
        <v>10.57</v>
      </c>
      <c r="CK11" s="18">
        <v>10.856</v>
      </c>
      <c r="CL11" s="18">
        <v>11.724</v>
      </c>
      <c r="CM11" s="18">
        <v>11.481999999999999</v>
      </c>
      <c r="CN11" s="18">
        <v>11.225</v>
      </c>
      <c r="CO11" s="18">
        <v>11.628</v>
      </c>
      <c r="CP11" s="18">
        <v>11.612</v>
      </c>
      <c r="CQ11" s="18">
        <v>11.635999999999999</v>
      </c>
      <c r="CR11" s="18">
        <v>11.686999999999999</v>
      </c>
      <c r="CS11" s="18">
        <v>10.837999999999999</v>
      </c>
      <c r="CT11" s="18">
        <v>10.565</v>
      </c>
      <c r="CU11" s="18">
        <v>10.895</v>
      </c>
      <c r="CV11" s="18">
        <v>10.875</v>
      </c>
      <c r="CW11" s="18">
        <v>11.182</v>
      </c>
      <c r="CX11" s="18">
        <v>10.801</v>
      </c>
      <c r="CY11" s="18">
        <v>10.846</v>
      </c>
      <c r="CZ11" s="18">
        <v>10.927</v>
      </c>
      <c r="DA11" s="18">
        <v>11.044</v>
      </c>
      <c r="DB11" s="18">
        <v>10.914999999999999</v>
      </c>
      <c r="DC11" s="18">
        <v>11.323</v>
      </c>
      <c r="DD11" s="18">
        <v>11.661</v>
      </c>
      <c r="DE11" s="18">
        <v>11.430999999999999</v>
      </c>
      <c r="DF11" s="18">
        <v>11.486000000000001</v>
      </c>
      <c r="DG11" s="18">
        <v>5.1340000000000003</v>
      </c>
      <c r="DH11" s="58">
        <v>11.471</v>
      </c>
      <c r="DI11" s="18">
        <v>11.387</v>
      </c>
      <c r="DJ11" s="18">
        <v>11.558999999999999</v>
      </c>
      <c r="DK11" s="18">
        <v>11.414</v>
      </c>
      <c r="DL11" s="18">
        <v>11.555999999999999</v>
      </c>
      <c r="DM11" s="18">
        <v>11.446</v>
      </c>
      <c r="DN11" s="18">
        <v>11.247999999999999</v>
      </c>
      <c r="DO11" s="18">
        <v>11.177</v>
      </c>
      <c r="DP11" s="18">
        <v>11.180999999999999</v>
      </c>
      <c r="DQ11" s="18">
        <v>11.125999999999999</v>
      </c>
      <c r="DR11" s="18">
        <v>11.276999999999999</v>
      </c>
      <c r="DS11" s="18">
        <v>11.308</v>
      </c>
      <c r="DT11" s="18">
        <v>11.249000000000001</v>
      </c>
      <c r="DU11" s="18">
        <v>11.422000000000001</v>
      </c>
      <c r="DV11" s="18">
        <v>11.747</v>
      </c>
    </row>
    <row r="12" spans="1:126" ht="18.75" x14ac:dyDescent="0.35">
      <c r="A12" s="57" t="s">
        <v>499</v>
      </c>
      <c r="B12" s="18">
        <v>2.371</v>
      </c>
      <c r="C12" s="18">
        <v>2.274</v>
      </c>
      <c r="D12" s="18">
        <v>2.5760000000000001</v>
      </c>
      <c r="E12" s="18">
        <v>2.5569999999999999</v>
      </c>
      <c r="F12" s="18">
        <v>2.4460000000000002</v>
      </c>
      <c r="G12" s="18">
        <v>2.3980000000000001</v>
      </c>
      <c r="H12" s="18">
        <v>2.4820000000000002</v>
      </c>
      <c r="I12" s="18">
        <v>2.593</v>
      </c>
      <c r="J12" s="18">
        <v>2.3069999999999999</v>
      </c>
      <c r="K12" s="18">
        <v>2.3940000000000001</v>
      </c>
      <c r="L12" s="18">
        <v>2.4500000000000002</v>
      </c>
      <c r="M12" s="18">
        <v>2.4129999999999998</v>
      </c>
      <c r="N12" s="18">
        <v>2.4129999999999998</v>
      </c>
      <c r="O12" s="18">
        <v>2.4279999999999999</v>
      </c>
      <c r="P12" s="18">
        <v>2.4620000000000002</v>
      </c>
      <c r="Q12" s="18">
        <v>2.5920000000000001</v>
      </c>
      <c r="R12" s="18">
        <v>2.4569999999999999</v>
      </c>
      <c r="S12" s="18">
        <v>2.351</v>
      </c>
      <c r="T12" s="18">
        <v>2.2879999999999998</v>
      </c>
      <c r="U12" s="18">
        <v>2.41</v>
      </c>
      <c r="V12" s="18">
        <v>2.504</v>
      </c>
      <c r="W12" s="18">
        <v>2.714</v>
      </c>
      <c r="X12" s="58">
        <v>2.7330000000000001</v>
      </c>
      <c r="Y12" s="18">
        <v>2.6459999999999999</v>
      </c>
      <c r="Z12" s="18">
        <v>2.5750000000000002</v>
      </c>
      <c r="AA12" s="18">
        <v>2.4249999999999998</v>
      </c>
      <c r="AB12" s="18">
        <v>2.9180000000000001</v>
      </c>
      <c r="AC12" s="18">
        <v>2.4159999999999999</v>
      </c>
      <c r="AD12" s="18">
        <v>2.4</v>
      </c>
      <c r="AE12" s="58">
        <v>2.0840000000000001</v>
      </c>
      <c r="AF12" s="18">
        <v>2.2450000000000001</v>
      </c>
      <c r="AG12" s="18">
        <v>2.085</v>
      </c>
      <c r="AH12" s="18">
        <v>2.0550000000000002</v>
      </c>
      <c r="AI12" s="18">
        <v>2.0830000000000002</v>
      </c>
      <c r="AJ12" s="18">
        <v>2.4529999999999998</v>
      </c>
      <c r="AK12" s="18">
        <v>2.3980000000000001</v>
      </c>
      <c r="AL12" s="18">
        <v>2.2360000000000002</v>
      </c>
      <c r="AM12" s="18">
        <v>2.2919999999999998</v>
      </c>
      <c r="AN12" s="18">
        <v>2.4449999999999998</v>
      </c>
      <c r="AO12" s="18">
        <v>2.5779999999999998</v>
      </c>
      <c r="AP12" s="18">
        <v>2.3570000000000002</v>
      </c>
      <c r="AQ12" s="18">
        <v>2.36</v>
      </c>
      <c r="AR12" s="18">
        <v>2.3719999999999999</v>
      </c>
      <c r="AS12" s="18">
        <v>2.4580000000000002</v>
      </c>
      <c r="AT12" s="18">
        <v>2.411</v>
      </c>
      <c r="AU12" s="18">
        <v>2.492</v>
      </c>
      <c r="AV12" s="18">
        <v>2.484</v>
      </c>
      <c r="AW12" s="18">
        <v>2.4249999999999998</v>
      </c>
      <c r="AX12" s="18">
        <v>2.6320000000000001</v>
      </c>
      <c r="AY12" s="18">
        <v>2.3959999999999999</v>
      </c>
      <c r="AZ12" s="18">
        <v>2.4860000000000002</v>
      </c>
      <c r="BA12" s="18">
        <v>2.5339999999999998</v>
      </c>
      <c r="BB12" s="18">
        <v>2.3140000000000001</v>
      </c>
      <c r="BC12" s="18">
        <v>2.4239999999999999</v>
      </c>
      <c r="BD12" s="18">
        <v>2.4550000000000001</v>
      </c>
      <c r="BE12" s="18">
        <v>2.302</v>
      </c>
      <c r="BF12" s="18">
        <v>2.258</v>
      </c>
      <c r="BG12" s="18">
        <v>1.8460000000000001</v>
      </c>
      <c r="BH12" s="18">
        <v>1.8260000000000001</v>
      </c>
      <c r="BI12" s="18">
        <v>2.4700000000000002</v>
      </c>
      <c r="BJ12" s="18">
        <v>2.4660000000000002</v>
      </c>
      <c r="BK12" s="18">
        <v>2.423</v>
      </c>
      <c r="BL12" s="18">
        <v>2.2970000000000002</v>
      </c>
      <c r="BM12" s="18">
        <v>2.641</v>
      </c>
      <c r="BN12" s="18">
        <v>2.4780000000000002</v>
      </c>
      <c r="BO12" s="18">
        <v>2.4119999999999999</v>
      </c>
      <c r="BP12" s="18">
        <v>2.4630000000000001</v>
      </c>
      <c r="BQ12" s="18">
        <v>2.1160000000000001</v>
      </c>
      <c r="BR12" s="18">
        <v>2.2229999999999999</v>
      </c>
      <c r="BS12" s="18">
        <v>2.4319999999999999</v>
      </c>
      <c r="BT12" s="18">
        <v>2.222</v>
      </c>
      <c r="BU12" s="18">
        <v>2.3180000000000001</v>
      </c>
      <c r="BV12" s="18">
        <v>2.2429999999999999</v>
      </c>
      <c r="BW12" s="18">
        <v>2.492</v>
      </c>
      <c r="BX12" s="18">
        <v>2.577</v>
      </c>
      <c r="BY12" s="18">
        <v>2.234</v>
      </c>
      <c r="BZ12" s="18">
        <v>2.2509999999999999</v>
      </c>
      <c r="CA12" s="18">
        <v>2.2189999999999999</v>
      </c>
      <c r="CB12" s="18">
        <v>2.2890000000000001</v>
      </c>
      <c r="CC12" s="18">
        <v>2.0960000000000001</v>
      </c>
      <c r="CD12" s="58">
        <v>2.6040000000000001</v>
      </c>
      <c r="CE12" s="18">
        <v>2.5659999999999998</v>
      </c>
      <c r="CF12" s="18">
        <v>2.5019999999999998</v>
      </c>
      <c r="CG12" s="18">
        <v>2.6019999999999999</v>
      </c>
      <c r="CH12" s="18">
        <v>2.4489999999999998</v>
      </c>
      <c r="CI12" s="18">
        <v>2.548</v>
      </c>
      <c r="CJ12" s="18">
        <v>2.4889999999999999</v>
      </c>
      <c r="CK12" s="18">
        <v>2.7629999999999999</v>
      </c>
      <c r="CL12" s="18">
        <v>2.5590000000000002</v>
      </c>
      <c r="CM12" s="18">
        <v>2.4750000000000001</v>
      </c>
      <c r="CN12" s="18">
        <v>5.0259999999999998</v>
      </c>
      <c r="CO12" s="18">
        <v>2.4180000000000001</v>
      </c>
      <c r="CP12" s="18">
        <v>2.5030000000000001</v>
      </c>
      <c r="CQ12" s="18">
        <v>2.2949999999999999</v>
      </c>
      <c r="CR12" s="18">
        <v>2.391</v>
      </c>
      <c r="CS12" s="18">
        <v>2.5059999999999998</v>
      </c>
      <c r="CT12" s="18">
        <v>2.62</v>
      </c>
      <c r="CU12" s="18">
        <v>2.4660000000000002</v>
      </c>
      <c r="CV12" s="18">
        <v>2.6160000000000001</v>
      </c>
      <c r="CW12" s="18">
        <v>2.59</v>
      </c>
      <c r="CX12" s="18">
        <v>2.4279999999999999</v>
      </c>
      <c r="CY12" s="18">
        <v>2.577</v>
      </c>
      <c r="CZ12" s="18">
        <v>2.5409999999999999</v>
      </c>
      <c r="DA12" s="18">
        <v>2.5870000000000002</v>
      </c>
      <c r="DB12" s="18">
        <v>2.556</v>
      </c>
      <c r="DC12" s="18">
        <v>2.3639999999999999</v>
      </c>
      <c r="DD12" s="18">
        <v>2.2999999999999998</v>
      </c>
      <c r="DE12" s="18">
        <v>2.3159999999999998</v>
      </c>
      <c r="DF12" s="18">
        <v>2.2290000000000001</v>
      </c>
      <c r="DG12" s="18">
        <v>9.6289999999999996</v>
      </c>
      <c r="DH12" s="58">
        <v>2.3740000000000001</v>
      </c>
      <c r="DI12" s="18">
        <v>2.411</v>
      </c>
      <c r="DJ12" s="18">
        <v>2.2759999999999998</v>
      </c>
      <c r="DK12" s="18">
        <v>2.3069999999999999</v>
      </c>
      <c r="DL12" s="18">
        <v>2.419</v>
      </c>
      <c r="DM12" s="18">
        <v>2.3929999999999998</v>
      </c>
      <c r="DN12" s="18">
        <v>2.351</v>
      </c>
      <c r="DO12" s="18">
        <v>2.456</v>
      </c>
      <c r="DP12" s="18">
        <v>2.3410000000000002</v>
      </c>
      <c r="DQ12" s="18">
        <v>2.3690000000000002</v>
      </c>
      <c r="DR12" s="18">
        <v>2.399</v>
      </c>
      <c r="DS12" s="18">
        <v>2.3330000000000002</v>
      </c>
      <c r="DT12" s="18">
        <v>2.3820000000000001</v>
      </c>
      <c r="DU12" s="18">
        <v>2.391</v>
      </c>
      <c r="DV12" s="18">
        <v>2.3519999999999999</v>
      </c>
    </row>
    <row r="13" spans="1:126" ht="18.75" x14ac:dyDescent="0.35">
      <c r="A13" s="57" t="s">
        <v>500</v>
      </c>
      <c r="B13" s="18">
        <v>1.4810000000000001</v>
      </c>
      <c r="C13" s="18">
        <v>1.4019999999999999</v>
      </c>
      <c r="D13" s="18">
        <v>1.504</v>
      </c>
      <c r="E13" s="18">
        <v>1.4610000000000001</v>
      </c>
      <c r="F13" s="18">
        <v>1.444</v>
      </c>
      <c r="G13" s="18">
        <v>1.464</v>
      </c>
      <c r="H13" s="18">
        <v>1.37</v>
      </c>
      <c r="I13" s="18">
        <v>1.5289999999999999</v>
      </c>
      <c r="J13" s="18">
        <v>1.5669999999999999</v>
      </c>
      <c r="K13" s="18">
        <v>1.538</v>
      </c>
      <c r="L13" s="18">
        <v>1.5469999999999999</v>
      </c>
      <c r="M13" s="18">
        <v>1.458</v>
      </c>
      <c r="N13" s="18">
        <v>1.458</v>
      </c>
      <c r="O13" s="18">
        <v>1.5009999999999999</v>
      </c>
      <c r="P13" s="18">
        <v>1.5129999999999999</v>
      </c>
      <c r="Q13" s="18">
        <v>1.4319999999999999</v>
      </c>
      <c r="R13" s="18">
        <v>1.456</v>
      </c>
      <c r="S13" s="18">
        <v>1.5009999999999999</v>
      </c>
      <c r="T13" s="18">
        <v>1.4910000000000001</v>
      </c>
      <c r="U13" s="18">
        <v>1.419</v>
      </c>
      <c r="V13" s="18">
        <v>1.4139999999999999</v>
      </c>
      <c r="W13" s="18">
        <v>1.2310000000000001</v>
      </c>
      <c r="X13" s="58">
        <v>1.2330000000000001</v>
      </c>
      <c r="Y13" s="18">
        <v>1.3859999999999999</v>
      </c>
      <c r="Z13" s="18">
        <v>1.5129999999999999</v>
      </c>
      <c r="AA13" s="18">
        <v>2.1869999999999998</v>
      </c>
      <c r="AB13" s="18">
        <v>2.3580000000000001</v>
      </c>
      <c r="AC13" s="18">
        <v>2.3780000000000001</v>
      </c>
      <c r="AD13" s="18">
        <v>2.298</v>
      </c>
      <c r="AE13" s="58">
        <v>2.105</v>
      </c>
      <c r="AF13" s="18">
        <v>2.0139999999999998</v>
      </c>
      <c r="AG13" s="18">
        <v>1.966</v>
      </c>
      <c r="AH13" s="18">
        <v>2.0059999999999998</v>
      </c>
      <c r="AI13" s="18">
        <v>1.956</v>
      </c>
      <c r="AJ13" s="18">
        <v>1.571</v>
      </c>
      <c r="AK13" s="18">
        <v>1.5149999999999999</v>
      </c>
      <c r="AL13" s="18">
        <v>1.6040000000000001</v>
      </c>
      <c r="AM13" s="18">
        <v>1.4930000000000001</v>
      </c>
      <c r="AN13" s="18">
        <v>1.454</v>
      </c>
      <c r="AO13" s="18">
        <v>1.472</v>
      </c>
      <c r="AP13" s="18">
        <v>2.3340000000000001</v>
      </c>
      <c r="AQ13" s="18">
        <v>2.085</v>
      </c>
      <c r="AR13" s="18">
        <v>2.2050000000000001</v>
      </c>
      <c r="AS13" s="18">
        <v>1.518</v>
      </c>
      <c r="AT13" s="18">
        <v>1.573</v>
      </c>
      <c r="AU13" s="18">
        <v>1.7509999999999999</v>
      </c>
      <c r="AV13" s="18">
        <v>1.5569999999999999</v>
      </c>
      <c r="AW13" s="18">
        <v>1.5309999999999999</v>
      </c>
      <c r="AX13" s="18">
        <v>1.59</v>
      </c>
      <c r="AY13" s="18">
        <v>1.915</v>
      </c>
      <c r="AZ13" s="18">
        <v>2.181</v>
      </c>
      <c r="BA13" s="18">
        <v>1.4550000000000001</v>
      </c>
      <c r="BB13" s="18">
        <v>1.5169999999999999</v>
      </c>
      <c r="BC13" s="18">
        <v>1.5229999999999999</v>
      </c>
      <c r="BD13" s="18">
        <v>1.446</v>
      </c>
      <c r="BE13" s="18">
        <v>2.3029999999999999</v>
      </c>
      <c r="BF13" s="18">
        <v>2.3380000000000001</v>
      </c>
      <c r="BG13" s="18">
        <v>2.4860000000000002</v>
      </c>
      <c r="BH13" s="18">
        <v>2.46</v>
      </c>
      <c r="BI13" s="18">
        <v>1.5049999999999999</v>
      </c>
      <c r="BJ13" s="18">
        <v>1.591</v>
      </c>
      <c r="BK13" s="18">
        <v>1.488</v>
      </c>
      <c r="BL13" s="18">
        <v>2.1720000000000002</v>
      </c>
      <c r="BM13" s="18">
        <v>2.0640000000000001</v>
      </c>
      <c r="BN13" s="18">
        <v>1.552</v>
      </c>
      <c r="BO13" s="18">
        <v>1.9830000000000001</v>
      </c>
      <c r="BP13" s="18">
        <v>1.4490000000000001</v>
      </c>
      <c r="BQ13" s="18">
        <v>2.3140000000000001</v>
      </c>
      <c r="BR13" s="18">
        <v>2.1240000000000001</v>
      </c>
      <c r="BS13" s="18">
        <v>2.0190000000000001</v>
      </c>
      <c r="BT13" s="18">
        <v>1.998</v>
      </c>
      <c r="BU13" s="18">
        <v>1.88</v>
      </c>
      <c r="BV13" s="18">
        <v>2.0129999999999999</v>
      </c>
      <c r="BW13" s="18">
        <v>1.554</v>
      </c>
      <c r="BX13" s="18">
        <v>1.625</v>
      </c>
      <c r="BY13" s="18">
        <v>1.3979999999999999</v>
      </c>
      <c r="BZ13" s="18">
        <v>1.456</v>
      </c>
      <c r="CA13" s="18">
        <v>1.2769999999999999</v>
      </c>
      <c r="CB13" s="18">
        <v>1.476</v>
      </c>
      <c r="CC13" s="18">
        <v>1.9239999999999999</v>
      </c>
      <c r="CD13" s="58">
        <v>1.502</v>
      </c>
      <c r="CE13" s="18">
        <v>1.4690000000000001</v>
      </c>
      <c r="CF13" s="18">
        <v>1.5109999999999999</v>
      </c>
      <c r="CG13" s="18">
        <v>1.5389999999999999</v>
      </c>
      <c r="CH13" s="18">
        <v>1.5229999999999999</v>
      </c>
      <c r="CI13" s="18">
        <v>1.5029999999999999</v>
      </c>
      <c r="CJ13" s="18">
        <v>1.508</v>
      </c>
      <c r="CK13" s="18">
        <v>1.5129999999999999</v>
      </c>
      <c r="CL13" s="18">
        <v>1.47</v>
      </c>
      <c r="CM13" s="18">
        <v>1.367</v>
      </c>
      <c r="CN13" s="18">
        <v>1.3640000000000001</v>
      </c>
      <c r="CO13" s="18">
        <v>1.3540000000000001</v>
      </c>
      <c r="CP13" s="18">
        <v>1.4279999999999999</v>
      </c>
      <c r="CQ13" s="18">
        <v>1.4079999999999999</v>
      </c>
      <c r="CR13" s="18">
        <v>1.403</v>
      </c>
      <c r="CS13" s="18">
        <v>1.429</v>
      </c>
      <c r="CT13" s="18">
        <v>1.554</v>
      </c>
      <c r="CU13" s="18">
        <v>1.4259999999999999</v>
      </c>
      <c r="CV13" s="18">
        <v>1.4419999999999999</v>
      </c>
      <c r="CW13" s="18">
        <v>1.498</v>
      </c>
      <c r="CX13" s="18">
        <v>1.456</v>
      </c>
      <c r="CY13" s="18">
        <v>1.4390000000000001</v>
      </c>
      <c r="CZ13" s="18">
        <v>1.498</v>
      </c>
      <c r="DA13" s="18">
        <v>1.46</v>
      </c>
      <c r="DB13" s="18">
        <v>1.4730000000000001</v>
      </c>
      <c r="DC13" s="18">
        <v>1.4830000000000001</v>
      </c>
      <c r="DD13" s="18">
        <v>1.452</v>
      </c>
      <c r="DE13" s="18">
        <v>1.397</v>
      </c>
      <c r="DF13" s="18">
        <v>1.4570000000000001</v>
      </c>
      <c r="DG13" s="18">
        <v>0.91400000000000003</v>
      </c>
      <c r="DH13" s="58">
        <v>1.5069999999999999</v>
      </c>
      <c r="DI13" s="18">
        <v>1.456</v>
      </c>
      <c r="DJ13" s="18">
        <v>1.546</v>
      </c>
      <c r="DK13" s="18">
        <v>1.5580000000000001</v>
      </c>
      <c r="DL13" s="18">
        <v>1.532</v>
      </c>
      <c r="DM13" s="18">
        <v>1.5509999999999999</v>
      </c>
      <c r="DN13" s="18">
        <v>1.5429999999999999</v>
      </c>
      <c r="DO13" s="18">
        <v>1.5149999999999999</v>
      </c>
      <c r="DP13" s="18">
        <v>1.5129999999999999</v>
      </c>
      <c r="DQ13" s="18">
        <v>1.484</v>
      </c>
      <c r="DR13" s="18">
        <v>1.4990000000000001</v>
      </c>
      <c r="DS13" s="18">
        <v>1.4910000000000001</v>
      </c>
      <c r="DT13" s="18">
        <v>1.5549999999999999</v>
      </c>
      <c r="DU13" s="18">
        <v>1.5269999999999999</v>
      </c>
      <c r="DV13" s="18">
        <v>1.466</v>
      </c>
    </row>
    <row r="14" spans="1:126" ht="14.25" x14ac:dyDescent="0.2">
      <c r="A14" s="57" t="s">
        <v>286</v>
      </c>
      <c r="B14" s="18">
        <v>97.195999999999998</v>
      </c>
      <c r="C14" s="18">
        <v>97.512</v>
      </c>
      <c r="D14" s="18">
        <v>97.368999999999986</v>
      </c>
      <c r="E14" s="18">
        <v>98.254999999999995</v>
      </c>
      <c r="F14" s="18">
        <v>98.753999999999991</v>
      </c>
      <c r="G14" s="18">
        <v>98.259999999999991</v>
      </c>
      <c r="H14" s="18">
        <v>97.169000000000011</v>
      </c>
      <c r="I14" s="18">
        <v>98.334999999999994</v>
      </c>
      <c r="J14" s="18">
        <v>97.387</v>
      </c>
      <c r="K14" s="18">
        <v>96.135000000000005</v>
      </c>
      <c r="L14" s="18">
        <v>96.582000000000008</v>
      </c>
      <c r="M14" s="18">
        <v>96.884000000000015</v>
      </c>
      <c r="N14" s="18">
        <v>96.884000000000015</v>
      </c>
      <c r="O14" s="18">
        <v>96.641999999999996</v>
      </c>
      <c r="P14" s="18">
        <v>97.045000000000002</v>
      </c>
      <c r="Q14" s="18">
        <v>96.378999999999991</v>
      </c>
      <c r="R14" s="18">
        <v>96.886999999999986</v>
      </c>
      <c r="S14" s="18">
        <v>96.08</v>
      </c>
      <c r="T14" s="18">
        <v>96.683000000000007</v>
      </c>
      <c r="U14" s="18">
        <v>97.734999999999999</v>
      </c>
      <c r="V14" s="18">
        <v>96.905000000000015</v>
      </c>
      <c r="W14" s="18">
        <v>97.492999999999995</v>
      </c>
      <c r="X14" s="58">
        <v>97.118000000000009</v>
      </c>
      <c r="Y14" s="18">
        <v>96.727999999999994</v>
      </c>
      <c r="Z14" s="18">
        <v>96.754000000000019</v>
      </c>
      <c r="AA14" s="18">
        <v>97.572999999999993</v>
      </c>
      <c r="AB14" s="18">
        <v>97.173000000000002</v>
      </c>
      <c r="AC14" s="18">
        <v>97.198999999999984</v>
      </c>
      <c r="AD14" s="18">
        <v>97.045000000000002</v>
      </c>
      <c r="AE14" s="58">
        <v>97</v>
      </c>
      <c r="AF14" s="18">
        <v>97.34</v>
      </c>
      <c r="AG14" s="18">
        <v>97.58799999999998</v>
      </c>
      <c r="AH14" s="18">
        <v>96.950999999999993</v>
      </c>
      <c r="AI14" s="18">
        <v>97.328000000000017</v>
      </c>
      <c r="AJ14" s="18">
        <v>98.078000000000003</v>
      </c>
      <c r="AK14" s="18">
        <v>98.753</v>
      </c>
      <c r="AL14" s="18">
        <v>97.614000000000004</v>
      </c>
      <c r="AM14" s="18">
        <v>97.385000000000005</v>
      </c>
      <c r="AN14" s="18">
        <v>98.364999999999981</v>
      </c>
      <c r="AO14" s="18">
        <v>97.588999999999999</v>
      </c>
      <c r="AP14" s="18">
        <v>98.498999999999995</v>
      </c>
      <c r="AQ14" s="18">
        <v>96.764999999999986</v>
      </c>
      <c r="AR14" s="18">
        <v>98.084000000000017</v>
      </c>
      <c r="AS14" s="18">
        <v>98.51100000000001</v>
      </c>
      <c r="AT14" s="18">
        <v>97.207000000000008</v>
      </c>
      <c r="AU14" s="18">
        <v>97.753</v>
      </c>
      <c r="AV14" s="18">
        <v>97.499999999999986</v>
      </c>
      <c r="AW14" s="18">
        <v>98.173000000000016</v>
      </c>
      <c r="AX14" s="18">
        <v>98.262</v>
      </c>
      <c r="AY14" s="18">
        <v>98.479000000000013</v>
      </c>
      <c r="AZ14" s="18">
        <v>97.192000000000021</v>
      </c>
      <c r="BA14" s="18">
        <v>97.146000000000015</v>
      </c>
      <c r="BB14" s="18">
        <v>98.114000000000004</v>
      </c>
      <c r="BC14" s="18">
        <v>97.057000000000002</v>
      </c>
      <c r="BD14" s="18">
        <v>97.970999999999989</v>
      </c>
      <c r="BE14" s="18">
        <v>98.302999999999997</v>
      </c>
      <c r="BF14" s="18">
        <v>98.11</v>
      </c>
      <c r="BG14" s="18">
        <v>98.674000000000021</v>
      </c>
      <c r="BH14" s="18">
        <v>97.587000000000003</v>
      </c>
      <c r="BI14" s="18">
        <v>98.63300000000001</v>
      </c>
      <c r="BJ14" s="18">
        <v>98.425999999999988</v>
      </c>
      <c r="BK14" s="18">
        <v>97.00200000000001</v>
      </c>
      <c r="BL14" s="18">
        <v>98.36399999999999</v>
      </c>
      <c r="BM14" s="18">
        <v>97.412000000000035</v>
      </c>
      <c r="BN14" s="18">
        <v>98.501000000000019</v>
      </c>
      <c r="BO14" s="18">
        <v>98.551000000000002</v>
      </c>
      <c r="BP14" s="18">
        <v>97.738</v>
      </c>
      <c r="BQ14" s="18">
        <v>98.27800000000002</v>
      </c>
      <c r="BR14" s="18">
        <v>98.262999999999991</v>
      </c>
      <c r="BS14" s="18">
        <v>97.274000000000015</v>
      </c>
      <c r="BT14" s="18">
        <v>98.070999999999998</v>
      </c>
      <c r="BU14" s="18">
        <v>98.429999999999993</v>
      </c>
      <c r="BV14" s="18">
        <v>97.356000000000009</v>
      </c>
      <c r="BW14" s="18">
        <v>98.338999999999984</v>
      </c>
      <c r="BX14" s="18">
        <v>98.007000000000005</v>
      </c>
      <c r="BY14" s="18">
        <v>97.904000000000011</v>
      </c>
      <c r="BZ14" s="18">
        <v>97.287000000000006</v>
      </c>
      <c r="CA14" s="18">
        <v>96.851000000000013</v>
      </c>
      <c r="CB14" s="18">
        <v>97.102000000000004</v>
      </c>
      <c r="CC14" s="18">
        <v>97.044000000000011</v>
      </c>
      <c r="CD14" s="58">
        <v>98.132999999999996</v>
      </c>
      <c r="CE14" s="18">
        <v>97.62299999999999</v>
      </c>
      <c r="CF14" s="18">
        <v>98.688000000000002</v>
      </c>
      <c r="CG14" s="18">
        <v>98.688999999999993</v>
      </c>
      <c r="CH14" s="18">
        <v>97.704999999999984</v>
      </c>
      <c r="CI14" s="18">
        <v>98.454000000000008</v>
      </c>
      <c r="CJ14" s="18">
        <v>98.750999999999991</v>
      </c>
      <c r="CK14" s="18">
        <v>98.362000000000009</v>
      </c>
      <c r="CL14" s="18">
        <v>98.597000000000008</v>
      </c>
      <c r="CM14" s="18">
        <v>96.946999999999989</v>
      </c>
      <c r="CN14" s="18">
        <v>96.727999999999994</v>
      </c>
      <c r="CO14" s="18">
        <v>97.813000000000017</v>
      </c>
      <c r="CP14" s="18">
        <v>98.694000000000003</v>
      </c>
      <c r="CQ14" s="18">
        <v>97.877999999999986</v>
      </c>
      <c r="CR14" s="18">
        <v>97.66500000000002</v>
      </c>
      <c r="CS14" s="18">
        <v>97.075999999999993</v>
      </c>
      <c r="CT14" s="18">
        <v>97.484000000000009</v>
      </c>
      <c r="CU14" s="18">
        <v>96.939999999999984</v>
      </c>
      <c r="CV14" s="18">
        <v>97.673999999999992</v>
      </c>
      <c r="CW14" s="18">
        <v>98.38</v>
      </c>
      <c r="CX14" s="18">
        <v>97.76600000000002</v>
      </c>
      <c r="CY14" s="18">
        <v>97.290999999999997</v>
      </c>
      <c r="CZ14" s="18">
        <v>97.708000000000013</v>
      </c>
      <c r="DA14" s="18">
        <v>97.931999999999988</v>
      </c>
      <c r="DB14" s="18">
        <v>97.376000000000005</v>
      </c>
      <c r="DC14" s="18">
        <v>97.157000000000011</v>
      </c>
      <c r="DD14" s="18">
        <v>98.621999999999986</v>
      </c>
      <c r="DE14" s="18">
        <v>97.101000000000013</v>
      </c>
      <c r="DF14" s="18">
        <v>98.399000000000001</v>
      </c>
      <c r="DG14" s="18">
        <v>97.932000000000016</v>
      </c>
      <c r="DH14" s="58">
        <v>97.399000000000001</v>
      </c>
      <c r="DI14" s="18">
        <v>97.034000000000006</v>
      </c>
      <c r="DJ14" s="18">
        <v>96.595999999999989</v>
      </c>
      <c r="DK14" s="18">
        <v>97.297000000000011</v>
      </c>
      <c r="DL14" s="18">
        <v>97.542999999999992</v>
      </c>
      <c r="DM14" s="18">
        <v>97.713999999999999</v>
      </c>
      <c r="DN14" s="18">
        <v>97.594000000000023</v>
      </c>
      <c r="DO14" s="18">
        <v>96.960000000000008</v>
      </c>
      <c r="DP14" s="18">
        <v>97.227000000000004</v>
      </c>
      <c r="DQ14" s="18">
        <v>96.988000000000014</v>
      </c>
      <c r="DR14" s="18">
        <v>97.646999999999991</v>
      </c>
      <c r="DS14" s="18">
        <v>96.951000000000008</v>
      </c>
      <c r="DT14" s="18">
        <v>97.232000000000014</v>
      </c>
      <c r="DU14" s="18">
        <v>96.98599999999999</v>
      </c>
      <c r="DV14" s="18">
        <v>97.272000000000006</v>
      </c>
    </row>
    <row r="15" spans="1:126" ht="14.25" x14ac:dyDescent="0.2">
      <c r="A15" s="74" t="s">
        <v>503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91"/>
      <c r="Y15" s="31"/>
      <c r="Z15" s="31"/>
      <c r="AA15" s="31"/>
      <c r="AB15" s="31"/>
      <c r="AC15" s="31"/>
      <c r="AD15" s="31"/>
      <c r="AE15" s="9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9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9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</row>
    <row r="16" spans="1:126" ht="14.25" x14ac:dyDescent="0.2">
      <c r="A16" s="57" t="s">
        <v>25</v>
      </c>
      <c r="B16" s="18">
        <v>0.67104387191265558</v>
      </c>
      <c r="C16" s="18">
        <v>0.66179016044204775</v>
      </c>
      <c r="D16" s="18">
        <v>0.67224219426136733</v>
      </c>
      <c r="E16" s="18">
        <v>0.66996205312562407</v>
      </c>
      <c r="F16" s="18">
        <v>0.67502163637574064</v>
      </c>
      <c r="G16" s="18">
        <v>0.66451967245855803</v>
      </c>
      <c r="H16" s="18">
        <v>0.65455029625191397</v>
      </c>
      <c r="I16" s="18">
        <v>0.66237267825044932</v>
      </c>
      <c r="J16" s="18">
        <v>0.65177085413754077</v>
      </c>
      <c r="K16" s="18">
        <v>0.64318287730510615</v>
      </c>
      <c r="L16" s="18">
        <v>0.63590972638306364</v>
      </c>
      <c r="M16" s="18">
        <v>0.65979295652752812</v>
      </c>
      <c r="N16" s="18">
        <v>0.65979295652752812</v>
      </c>
      <c r="O16" s="18">
        <v>0.64319952067106045</v>
      </c>
      <c r="P16" s="18">
        <v>0.64449770321549826</v>
      </c>
      <c r="Q16" s="18">
        <v>0.64711071167032819</v>
      </c>
      <c r="R16" s="18">
        <v>0.64451434658145257</v>
      </c>
      <c r="S16" s="18">
        <v>0.6413853937820384</v>
      </c>
      <c r="T16" s="18">
        <v>0.64428133945809196</v>
      </c>
      <c r="U16" s="18">
        <v>0.65899407496172024</v>
      </c>
      <c r="V16" s="18">
        <v>0.67420611144397835</v>
      </c>
      <c r="W16" s="18">
        <v>0.67302443246122101</v>
      </c>
      <c r="X16" s="58">
        <v>0.66806470940683038</v>
      </c>
      <c r="Y16" s="18">
        <v>0.66541841422009185</v>
      </c>
      <c r="Z16" s="18">
        <v>0.67869982025164777</v>
      </c>
      <c r="AA16" s="18">
        <v>0.67798415551561142</v>
      </c>
      <c r="AB16" s="18">
        <v>0.66591771519872178</v>
      </c>
      <c r="AC16" s="18">
        <v>0.65713001797483517</v>
      </c>
      <c r="AD16" s="18">
        <v>0.65964316623393915</v>
      </c>
      <c r="AE16" s="58">
        <v>0.63529392184275346</v>
      </c>
      <c r="AF16" s="18">
        <v>0.65145463018440852</v>
      </c>
      <c r="AG16" s="18">
        <v>0.65401770854137531</v>
      </c>
      <c r="AH16" s="18">
        <v>0.64527994141535183</v>
      </c>
      <c r="AI16" s="18">
        <v>0.65018973437187932</v>
      </c>
      <c r="AJ16" s="18">
        <v>0.65052260169096587</v>
      </c>
      <c r="AK16" s="18">
        <v>0.65629784967711868</v>
      </c>
      <c r="AL16" s="18">
        <v>0.64173490446707937</v>
      </c>
      <c r="AM16" s="18">
        <v>0.64030357499500701</v>
      </c>
      <c r="AN16" s="18">
        <v>0.6539844218094667</v>
      </c>
      <c r="AO16" s="18">
        <v>0.66708275081552493</v>
      </c>
      <c r="AP16" s="18">
        <v>0.66218960122495163</v>
      </c>
      <c r="AQ16" s="18">
        <v>0.64717728513414541</v>
      </c>
      <c r="AR16" s="18">
        <v>0.6473603621596431</v>
      </c>
      <c r="AS16" s="18">
        <v>0.6524698755076227</v>
      </c>
      <c r="AT16" s="18">
        <v>0.64183476466280542</v>
      </c>
      <c r="AU16" s="18">
        <v>0.64556287863657535</v>
      </c>
      <c r="AV16" s="18">
        <v>0.64266693296052191</v>
      </c>
      <c r="AW16" s="18">
        <v>0.64945742626988878</v>
      </c>
      <c r="AX16" s="18">
        <v>0.64656148059383522</v>
      </c>
      <c r="AY16" s="18">
        <v>0.67432261500565871</v>
      </c>
      <c r="AZ16" s="18">
        <v>0.65228679848212501</v>
      </c>
      <c r="BA16" s="18">
        <v>0.65150456028227155</v>
      </c>
      <c r="BB16" s="18">
        <v>0.65769589241728244</v>
      </c>
      <c r="BC16" s="18">
        <v>0.63526063511084474</v>
      </c>
      <c r="BD16" s="18">
        <v>0.64311630384128882</v>
      </c>
      <c r="BE16" s="18">
        <v>0.66017575394447769</v>
      </c>
      <c r="BF16" s="18">
        <v>0.6593269422808069</v>
      </c>
      <c r="BG16" s="18">
        <v>0.6640203714799281</v>
      </c>
      <c r="BH16" s="18">
        <v>0.66633379934758008</v>
      </c>
      <c r="BI16" s="18">
        <v>0.64827574728713133</v>
      </c>
      <c r="BJ16" s="18">
        <v>0.64086944943745416</v>
      </c>
      <c r="BK16" s="18">
        <v>0.63619266360428728</v>
      </c>
      <c r="BL16" s="18">
        <v>0.65408428200519264</v>
      </c>
      <c r="BM16" s="18">
        <v>0.6606084814592903</v>
      </c>
      <c r="BN16" s="18">
        <v>0.66367086079488713</v>
      </c>
      <c r="BO16" s="18">
        <v>0.63842287464216763</v>
      </c>
      <c r="BP16" s="18">
        <v>0.6473603621596431</v>
      </c>
      <c r="BQ16" s="18">
        <v>0.65744624192796752</v>
      </c>
      <c r="BR16" s="18">
        <v>0.65644763997070765</v>
      </c>
      <c r="BS16" s="18">
        <v>0.66818121296851074</v>
      </c>
      <c r="BT16" s="18">
        <v>0.6785833166899673</v>
      </c>
      <c r="BU16" s="18">
        <v>0.65493309366886354</v>
      </c>
      <c r="BV16" s="18">
        <v>0.64892483855935024</v>
      </c>
      <c r="BW16" s="18">
        <v>0.65906064842553747</v>
      </c>
      <c r="BX16" s="18">
        <v>0.65058917515478332</v>
      </c>
      <c r="BY16" s="18">
        <v>0.64060315558218495</v>
      </c>
      <c r="BZ16" s="18">
        <v>0.62743825311230939</v>
      </c>
      <c r="CA16" s="18">
        <v>0.63394580920045274</v>
      </c>
      <c r="CB16" s="18">
        <v>0.6486252579721723</v>
      </c>
      <c r="CC16" s="18">
        <v>0.63927168630583842</v>
      </c>
      <c r="CD16" s="58">
        <v>0.65641435323879893</v>
      </c>
      <c r="CE16" s="18">
        <v>0.65285267292457216</v>
      </c>
      <c r="CF16" s="18">
        <v>0.65405099527328403</v>
      </c>
      <c r="CG16" s="18">
        <v>0.6636209306970241</v>
      </c>
      <c r="CH16" s="18">
        <v>0.65708008787697214</v>
      </c>
      <c r="CI16" s="18">
        <v>0.66771519872178942</v>
      </c>
      <c r="CJ16" s="18">
        <v>0.66385393782038482</v>
      </c>
      <c r="CK16" s="18">
        <v>0.6627554756673989</v>
      </c>
      <c r="CL16" s="18">
        <v>0.65997603355302581</v>
      </c>
      <c r="CM16" s="18">
        <v>0.64712735503628249</v>
      </c>
      <c r="CN16" s="18">
        <v>0.61981559150522603</v>
      </c>
      <c r="CO16" s="18">
        <v>0.65060581852073762</v>
      </c>
      <c r="CP16" s="18">
        <v>0.66678317022834699</v>
      </c>
      <c r="CQ16" s="18">
        <v>0.66025897077424933</v>
      </c>
      <c r="CR16" s="18">
        <v>0.65435057586046208</v>
      </c>
      <c r="CS16" s="18">
        <v>0.64275014979029355</v>
      </c>
      <c r="CT16" s="18">
        <v>0.67954863191531845</v>
      </c>
      <c r="CU16" s="18">
        <v>0.63892217562079756</v>
      </c>
      <c r="CV16" s="18">
        <v>0.64889155182744152</v>
      </c>
      <c r="CW16" s="18">
        <v>0.65301910658411544</v>
      </c>
      <c r="CX16" s="18">
        <v>0.65947673257439587</v>
      </c>
      <c r="CY16" s="18">
        <v>0.65310232341388719</v>
      </c>
      <c r="CZ16" s="18">
        <v>0.65413421210305567</v>
      </c>
      <c r="DA16" s="18">
        <v>0.65832834032354703</v>
      </c>
      <c r="DB16" s="18">
        <v>0.64892483855935024</v>
      </c>
      <c r="DC16" s="18">
        <v>0.65113840623127617</v>
      </c>
      <c r="DD16" s="18">
        <v>0.66072498502097055</v>
      </c>
      <c r="DE16" s="18">
        <v>0.64523001131748881</v>
      </c>
      <c r="DF16" s="18">
        <v>0.66312162971839428</v>
      </c>
      <c r="DG16" s="18">
        <v>0.72699886825111504</v>
      </c>
      <c r="DH16" s="58">
        <v>0.62574062978496769</v>
      </c>
      <c r="DI16" s="18">
        <v>0.62397643299380867</v>
      </c>
      <c r="DJ16" s="18">
        <v>0.61364090273616934</v>
      </c>
      <c r="DK16" s="18">
        <v>0.63266427002196923</v>
      </c>
      <c r="DL16" s="18">
        <v>0.62602356700619122</v>
      </c>
      <c r="DM16" s="18">
        <v>0.6244590906064843</v>
      </c>
      <c r="DN16" s="18">
        <v>0.62432594367884964</v>
      </c>
      <c r="DO16" s="18">
        <v>0.61517209240396775</v>
      </c>
      <c r="DP16" s="18">
        <v>0.6233939151854071</v>
      </c>
      <c r="DQ16" s="18">
        <v>0.63229811597097396</v>
      </c>
      <c r="DR16" s="18">
        <v>0.62747153984421811</v>
      </c>
      <c r="DS16" s="18">
        <v>0.62154650156447633</v>
      </c>
      <c r="DT16" s="18">
        <v>0.63947140669729041</v>
      </c>
      <c r="DU16" s="18">
        <v>0.63571000599161165</v>
      </c>
      <c r="DV16" s="18">
        <v>0.64196791159044009</v>
      </c>
    </row>
    <row r="17" spans="1:126" ht="14.25" x14ac:dyDescent="0.2">
      <c r="A17" s="57" t="s">
        <v>26</v>
      </c>
      <c r="B17" s="18">
        <v>6.6434704247916088E-2</v>
      </c>
      <c r="C17" s="18">
        <v>8.1128438759418262E-2</v>
      </c>
      <c r="D17" s="18">
        <v>4.6759618513604849E-2</v>
      </c>
      <c r="E17" s="18">
        <v>6.6171869133144767E-2</v>
      </c>
      <c r="F17" s="18">
        <v>5.7961400786002155E-2</v>
      </c>
      <c r="G17" s="18">
        <v>7.8099576960624806E-2</v>
      </c>
      <c r="H17" s="18">
        <v>8.2918220731432582E-2</v>
      </c>
      <c r="I17" s="18">
        <v>7.062755012641117E-2</v>
      </c>
      <c r="J17" s="18">
        <v>6.3856416931587778E-2</v>
      </c>
      <c r="K17" s="18">
        <v>4.5044932288668058E-2</v>
      </c>
      <c r="L17" s="18">
        <v>3.8636761871386024E-2</v>
      </c>
      <c r="M17" s="18">
        <v>6.8136874515006635E-2</v>
      </c>
      <c r="N17" s="18">
        <v>6.8136874515006635E-2</v>
      </c>
      <c r="O17" s="18">
        <v>5.3255400635810662E-2</v>
      </c>
      <c r="P17" s="18">
        <v>4.1903426869258305E-2</v>
      </c>
      <c r="Q17" s="18">
        <v>5.5733560289368954E-2</v>
      </c>
      <c r="R17" s="18">
        <v>5.1152719717639988E-2</v>
      </c>
      <c r="S17" s="18">
        <v>3.8524118250769734E-2</v>
      </c>
      <c r="T17" s="18">
        <v>4.7873538761921457E-2</v>
      </c>
      <c r="U17" s="18">
        <v>6.6747603194072441E-2</v>
      </c>
      <c r="V17" s="18">
        <v>6.2041603043880948E-2</v>
      </c>
      <c r="W17" s="18">
        <v>7.6760369471075632E-2</v>
      </c>
      <c r="X17" s="58">
        <v>7.4094470449823521E-2</v>
      </c>
      <c r="Y17" s="18">
        <v>6.2654884978347397E-2</v>
      </c>
      <c r="Z17" s="18">
        <v>5.3255400635810662E-2</v>
      </c>
      <c r="AA17" s="18">
        <v>7.1140704398107588E-2</v>
      </c>
      <c r="AB17" s="18">
        <v>7.0865353325490002E-2</v>
      </c>
      <c r="AC17" s="18">
        <v>6.1941475381110916E-2</v>
      </c>
      <c r="AD17" s="18">
        <v>6.1553480687877048E-2</v>
      </c>
      <c r="AE17" s="58">
        <v>8.4119752684672963E-2</v>
      </c>
      <c r="AF17" s="18">
        <v>7.5070715161831336E-2</v>
      </c>
      <c r="AG17" s="18">
        <v>8.0227289794487983E-2</v>
      </c>
      <c r="AH17" s="18">
        <v>7.5996896042454132E-2</v>
      </c>
      <c r="AI17" s="18">
        <v>7.6434954567073027E-2</v>
      </c>
      <c r="AJ17" s="18">
        <v>4.2103682194798368E-2</v>
      </c>
      <c r="AK17" s="18">
        <v>4.3104958822498686E-2</v>
      </c>
      <c r="AL17" s="18">
        <v>4.1740719417257002E-2</v>
      </c>
      <c r="AM17" s="18">
        <v>4.2566772635109766E-2</v>
      </c>
      <c r="AN17" s="18">
        <v>4.0576735337555382E-2</v>
      </c>
      <c r="AO17" s="18">
        <v>3.476933089689354E-2</v>
      </c>
      <c r="AP17" s="18">
        <v>6.6184385090991019E-2</v>
      </c>
      <c r="AQ17" s="18">
        <v>6.0764975343563052E-2</v>
      </c>
      <c r="AR17" s="18">
        <v>6.2729980725424919E-2</v>
      </c>
      <c r="AS17" s="18">
        <v>3.6809432025832936E-2</v>
      </c>
      <c r="AT17" s="18">
        <v>3.5019650053818623E-2</v>
      </c>
      <c r="AU17" s="18">
        <v>4.2679416255726056E-2</v>
      </c>
      <c r="AV17" s="18">
        <v>5.2179028261032816E-2</v>
      </c>
      <c r="AW17" s="18">
        <v>5.011389521640091E-2</v>
      </c>
      <c r="AX17" s="18">
        <v>5.2717214448421736E-2</v>
      </c>
      <c r="AY17" s="18">
        <v>6.3893964805126546E-2</v>
      </c>
      <c r="AZ17" s="18">
        <v>6.111542216325816E-2</v>
      </c>
      <c r="BA17" s="18">
        <v>5.5207890059826278E-2</v>
      </c>
      <c r="BB17" s="18">
        <v>3.8761921449848559E-2</v>
      </c>
      <c r="BC17" s="18">
        <v>4.2278905604645929E-2</v>
      </c>
      <c r="BD17" s="18">
        <v>4.5157575909284341E-2</v>
      </c>
      <c r="BE17" s="18">
        <v>5.9025257202933744E-2</v>
      </c>
      <c r="BF17" s="18">
        <v>5.8424491226313553E-2</v>
      </c>
      <c r="BG17" s="18">
        <v>7.6772885428921883E-2</v>
      </c>
      <c r="BH17" s="18">
        <v>7.5145810908908858E-2</v>
      </c>
      <c r="BI17" s="18">
        <v>4.4193847155122784E-2</v>
      </c>
      <c r="BJ17" s="18">
        <v>4.117750131417558E-2</v>
      </c>
      <c r="BK17" s="18">
        <v>4.3855916293273928E-2</v>
      </c>
      <c r="BL17" s="18">
        <v>7.1466119302110193E-2</v>
      </c>
      <c r="BM17" s="18">
        <v>6.1165485994643165E-2</v>
      </c>
      <c r="BN17" s="18">
        <v>6.5721294650679621E-2</v>
      </c>
      <c r="BO17" s="18">
        <v>7.9964454679716648E-2</v>
      </c>
      <c r="BP17" s="18">
        <v>5.7961400786002155E-2</v>
      </c>
      <c r="BQ17" s="18">
        <v>6.2780044556809939E-2</v>
      </c>
      <c r="BR17" s="18">
        <v>7.4106986407669787E-2</v>
      </c>
      <c r="BS17" s="18">
        <v>6.3080427545120027E-2</v>
      </c>
      <c r="BT17" s="18">
        <v>6.1616060477108318E-2</v>
      </c>
      <c r="BU17" s="18">
        <v>7.2542491676888032E-2</v>
      </c>
      <c r="BV17" s="18">
        <v>7.1891661868882822E-2</v>
      </c>
      <c r="BW17" s="18">
        <v>6.906305539562943E-2</v>
      </c>
      <c r="BX17" s="18">
        <v>6.7511076622693941E-2</v>
      </c>
      <c r="BY17" s="18">
        <v>8.1916944103732264E-2</v>
      </c>
      <c r="BZ17" s="18">
        <v>7.9125885504017626E-2</v>
      </c>
      <c r="CA17" s="18">
        <v>9.030263586072243E-2</v>
      </c>
      <c r="CB17" s="18">
        <v>8.5646699541915949E-2</v>
      </c>
      <c r="CC17" s="18">
        <v>8.6072242108688579E-2</v>
      </c>
      <c r="CD17" s="58">
        <v>6.2417081779268573E-2</v>
      </c>
      <c r="CE17" s="18">
        <v>6.3956544594357817E-2</v>
      </c>
      <c r="CF17" s="18">
        <v>6.4219379709129151E-2</v>
      </c>
      <c r="CG17" s="18">
        <v>6.1315677488798223E-2</v>
      </c>
      <c r="CH17" s="18">
        <v>6.066484768079302E-2</v>
      </c>
      <c r="CI17" s="18">
        <v>6.3681193521740218E-2</v>
      </c>
      <c r="CJ17" s="18">
        <v>6.5984129765450955E-2</v>
      </c>
      <c r="CK17" s="18">
        <v>6.1766251971263356E-2</v>
      </c>
      <c r="CL17" s="18">
        <v>8.4144784600365466E-2</v>
      </c>
      <c r="CM17" s="18">
        <v>8.3206087761896419E-2</v>
      </c>
      <c r="CN17" s="18">
        <v>7.4520013016596165E-2</v>
      </c>
      <c r="CO17" s="18">
        <v>8.1604045157575911E-2</v>
      </c>
      <c r="CP17" s="18">
        <v>8.12285664221883E-2</v>
      </c>
      <c r="CQ17" s="18">
        <v>7.7473779068312112E-2</v>
      </c>
      <c r="CR17" s="18">
        <v>8.1378757916343344E-2</v>
      </c>
      <c r="CS17" s="18">
        <v>6.3380810533430129E-2</v>
      </c>
      <c r="CT17" s="18">
        <v>6.4357055245437944E-2</v>
      </c>
      <c r="CU17" s="18">
        <v>6.157851260356955E-2</v>
      </c>
      <c r="CV17" s="18">
        <v>6.6259480838068541E-2</v>
      </c>
      <c r="CW17" s="18">
        <v>6.7861523442389049E-2</v>
      </c>
      <c r="CX17" s="18">
        <v>6.6009161681143458E-2</v>
      </c>
      <c r="CY17" s="18">
        <v>6.5971613807604704E-2</v>
      </c>
      <c r="CZ17" s="18">
        <v>6.8086810683621629E-2</v>
      </c>
      <c r="DA17" s="18">
        <v>6.3906480762972798E-2</v>
      </c>
      <c r="DB17" s="18">
        <v>6.86375128288568E-2</v>
      </c>
      <c r="DC17" s="18">
        <v>7.4720268342136228E-2</v>
      </c>
      <c r="DD17" s="18">
        <v>8.2580289869583726E-2</v>
      </c>
      <c r="DE17" s="18">
        <v>7.791183759293098E-2</v>
      </c>
      <c r="DF17" s="18">
        <v>7.8687826979398731E-2</v>
      </c>
      <c r="DG17" s="18">
        <v>4.1590527923101958E-2</v>
      </c>
      <c r="DH17" s="58">
        <v>8.3168539888357651E-2</v>
      </c>
      <c r="DI17" s="18">
        <v>8.3368795213897715E-2</v>
      </c>
      <c r="DJ17" s="18">
        <v>8.1604045157575911E-2</v>
      </c>
      <c r="DK17" s="18">
        <v>8.3694210117900333E-2</v>
      </c>
      <c r="DL17" s="18">
        <v>8.2405066459736165E-2</v>
      </c>
      <c r="DM17" s="18">
        <v>7.9351172745250192E-2</v>
      </c>
      <c r="DN17" s="18">
        <v>8.1191018548649532E-2</v>
      </c>
      <c r="DO17" s="18">
        <v>7.986432701694661E-2</v>
      </c>
      <c r="DP17" s="18">
        <v>7.9363688703096458E-2</v>
      </c>
      <c r="DQ17" s="18">
        <v>7.2229592730731679E-2</v>
      </c>
      <c r="DR17" s="18">
        <v>7.6021927958146635E-2</v>
      </c>
      <c r="DS17" s="18">
        <v>7.6797917344614386E-2</v>
      </c>
      <c r="DT17" s="18">
        <v>7.6923076923076927E-2</v>
      </c>
      <c r="DU17" s="18">
        <v>7.8863050389246292E-2</v>
      </c>
      <c r="DV17" s="18">
        <v>8.2880672857893814E-2</v>
      </c>
    </row>
    <row r="18" spans="1:126" ht="14.25" x14ac:dyDescent="0.2">
      <c r="A18" s="57" t="s">
        <v>27</v>
      </c>
      <c r="B18" s="18">
        <v>0.25456792302939357</v>
      </c>
      <c r="C18" s="18">
        <v>0.26492482419748731</v>
      </c>
      <c r="D18" s="18">
        <v>0.24670217043771639</v>
      </c>
      <c r="E18" s="18">
        <v>0.25374407861829523</v>
      </c>
      <c r="F18" s="18">
        <v>0.25266523474661884</v>
      </c>
      <c r="G18" s="18">
        <v>0.26180598464118632</v>
      </c>
      <c r="H18" s="18">
        <v>0.25776522395818008</v>
      </c>
      <c r="I18" s="18">
        <v>0.25715714832141701</v>
      </c>
      <c r="J18" s="18">
        <v>0.25029177822893067</v>
      </c>
      <c r="K18" s="18">
        <v>0.25339100244211021</v>
      </c>
      <c r="L18" s="18">
        <v>0.24205333411794705</v>
      </c>
      <c r="M18" s="18">
        <v>0.22873451613852355</v>
      </c>
      <c r="N18" s="18">
        <v>0.22873451613852355</v>
      </c>
      <c r="O18" s="18">
        <v>0.24905601161228311</v>
      </c>
      <c r="P18" s="18">
        <v>0.25064485440511569</v>
      </c>
      <c r="Q18" s="18">
        <v>0.23707103696511411</v>
      </c>
      <c r="R18" s="18">
        <v>0.25488176851933581</v>
      </c>
      <c r="S18" s="18">
        <v>0.26798481772442406</v>
      </c>
      <c r="T18" s="18">
        <v>0.26384598032581086</v>
      </c>
      <c r="U18" s="18">
        <v>0.24636870960465276</v>
      </c>
      <c r="V18" s="18">
        <v>0.22169260795794471</v>
      </c>
      <c r="W18" s="18">
        <v>0.25419523151008716</v>
      </c>
      <c r="X18" s="58">
        <v>0.2562352271947117</v>
      </c>
      <c r="Y18" s="18">
        <v>0.2611979090044233</v>
      </c>
      <c r="Z18" s="18">
        <v>0.25976598895656183</v>
      </c>
      <c r="AA18" s="18">
        <v>0.25984445032904741</v>
      </c>
      <c r="AB18" s="18">
        <v>0.25913829797667737</v>
      </c>
      <c r="AC18" s="18">
        <v>0.25119408401251458</v>
      </c>
      <c r="AD18" s="18">
        <v>0.25199831308049153</v>
      </c>
      <c r="AE18" s="58">
        <v>0.27940094742107274</v>
      </c>
      <c r="AF18" s="18">
        <v>0.27528172536558099</v>
      </c>
      <c r="AG18" s="18">
        <v>0.27979325428350055</v>
      </c>
      <c r="AH18" s="18">
        <v>0.27530134070870238</v>
      </c>
      <c r="AI18" s="18">
        <v>0.27322211433783505</v>
      </c>
      <c r="AJ18" s="18">
        <v>0.27361442120026286</v>
      </c>
      <c r="AK18" s="18">
        <v>0.27575249360049431</v>
      </c>
      <c r="AL18" s="18">
        <v>0.27594864703170818</v>
      </c>
      <c r="AM18" s="18">
        <v>0.27447749629760398</v>
      </c>
      <c r="AN18" s="18">
        <v>0.28255901766361646</v>
      </c>
      <c r="AO18" s="18">
        <v>0.25450907700002939</v>
      </c>
      <c r="AP18" s="18">
        <v>0.26629789821598454</v>
      </c>
      <c r="AQ18" s="18">
        <v>0.2577063779288159</v>
      </c>
      <c r="AR18" s="18">
        <v>0.25880483714361374</v>
      </c>
      <c r="AS18" s="18">
        <v>0.25219446651170546</v>
      </c>
      <c r="AT18" s="18">
        <v>0.26753366483263208</v>
      </c>
      <c r="AU18" s="18">
        <v>0.22241837565343614</v>
      </c>
      <c r="AV18" s="18">
        <v>0.25496022989182138</v>
      </c>
      <c r="AW18" s="18">
        <v>0.25217485116858407</v>
      </c>
      <c r="AX18" s="18">
        <v>0.26468944008003059</v>
      </c>
      <c r="AY18" s="18">
        <v>0.25723560969390258</v>
      </c>
      <c r="AZ18" s="18">
        <v>0.26090367885760241</v>
      </c>
      <c r="BA18" s="18">
        <v>0.25276331146222575</v>
      </c>
      <c r="BB18" s="18">
        <v>0.2752424946793382</v>
      </c>
      <c r="BC18" s="18">
        <v>0.27751787448141935</v>
      </c>
      <c r="BD18" s="18">
        <v>0.26853404733182296</v>
      </c>
      <c r="BE18" s="18">
        <v>0.26243367562107078</v>
      </c>
      <c r="BF18" s="18">
        <v>0.26339482743401893</v>
      </c>
      <c r="BG18" s="18">
        <v>0.2765959533547141</v>
      </c>
      <c r="BH18" s="18">
        <v>0.25829483822245758</v>
      </c>
      <c r="BI18" s="18">
        <v>0.26243367562107078</v>
      </c>
      <c r="BJ18" s="18">
        <v>0.27145673345691002</v>
      </c>
      <c r="BK18" s="18">
        <v>0.2637282882670825</v>
      </c>
      <c r="BL18" s="18">
        <v>0.27341826776904893</v>
      </c>
      <c r="BM18" s="18">
        <v>0.26276713645413446</v>
      </c>
      <c r="BN18" s="18">
        <v>0.26796520238130267</v>
      </c>
      <c r="BO18" s="18">
        <v>0.28652131697413719</v>
      </c>
      <c r="BP18" s="18">
        <v>0.25625484253783309</v>
      </c>
      <c r="BQ18" s="18">
        <v>0.27094673453575391</v>
      </c>
      <c r="BR18" s="18">
        <v>0.27571326291425152</v>
      </c>
      <c r="BS18" s="18">
        <v>0.26049175665205321</v>
      </c>
      <c r="BT18" s="18">
        <v>0.26355175017899002</v>
      </c>
      <c r="BU18" s="18">
        <v>0.28442247526014847</v>
      </c>
      <c r="BV18" s="18">
        <v>0.28018556114592835</v>
      </c>
      <c r="BW18" s="18">
        <v>0.24954639519031785</v>
      </c>
      <c r="BX18" s="18">
        <v>0.26355175017899002</v>
      </c>
      <c r="BY18" s="18">
        <v>0.27569364757113013</v>
      </c>
      <c r="BZ18" s="18">
        <v>0.2761840311491649</v>
      </c>
      <c r="CA18" s="18">
        <v>0.27741979776581244</v>
      </c>
      <c r="CB18" s="18">
        <v>0.2673375114014182</v>
      </c>
      <c r="CC18" s="18">
        <v>0.27834171889251774</v>
      </c>
      <c r="CD18" s="58">
        <v>0.24872255077921951</v>
      </c>
      <c r="CE18" s="18">
        <v>0.24958562587656066</v>
      </c>
      <c r="CF18" s="18">
        <v>0.25503869126430695</v>
      </c>
      <c r="CG18" s="18">
        <v>0.2498994713665029</v>
      </c>
      <c r="CH18" s="18">
        <v>0.23997410774707978</v>
      </c>
      <c r="CI18" s="18">
        <v>0.25133139141436434</v>
      </c>
      <c r="CJ18" s="18">
        <v>0.25166485224742796</v>
      </c>
      <c r="CK18" s="18">
        <v>0.25180215964927766</v>
      </c>
      <c r="CL18" s="18">
        <v>0.26004060376026128</v>
      </c>
      <c r="CM18" s="18">
        <v>0.25323407969713913</v>
      </c>
      <c r="CN18" s="18">
        <v>0.24862447406361257</v>
      </c>
      <c r="CO18" s="18">
        <v>0.25923637469228428</v>
      </c>
      <c r="CP18" s="18">
        <v>0.25937368209413403</v>
      </c>
      <c r="CQ18" s="18">
        <v>0.25802022341875813</v>
      </c>
      <c r="CR18" s="18">
        <v>0.26233559890546387</v>
      </c>
      <c r="CS18" s="18">
        <v>0.25233177391355521</v>
      </c>
      <c r="CT18" s="18">
        <v>0.19150459489412619</v>
      </c>
      <c r="CU18" s="18">
        <v>0.25246908131540491</v>
      </c>
      <c r="CV18" s="18">
        <v>0.25013485548395958</v>
      </c>
      <c r="CW18" s="18">
        <v>0.25297908023656107</v>
      </c>
      <c r="CX18" s="18">
        <v>0.25099793058130071</v>
      </c>
      <c r="CY18" s="18">
        <v>0.25547022881297748</v>
      </c>
      <c r="CZ18" s="18">
        <v>0.25450907700002939</v>
      </c>
      <c r="DA18" s="18">
        <v>0.25344984847147439</v>
      </c>
      <c r="DB18" s="18">
        <v>0.25229254322731243</v>
      </c>
      <c r="DC18" s="18">
        <v>0.26261021370916332</v>
      </c>
      <c r="DD18" s="18">
        <v>0.26233559890546387</v>
      </c>
      <c r="DE18" s="18">
        <v>0.26537597708927924</v>
      </c>
      <c r="DF18" s="18">
        <v>0.27173134826060946</v>
      </c>
      <c r="DG18" s="18">
        <v>0.40644952481831287</v>
      </c>
      <c r="DH18" s="58">
        <v>0.27139788742754584</v>
      </c>
      <c r="DI18" s="18">
        <v>0.27498749521876015</v>
      </c>
      <c r="DJ18" s="18">
        <v>0.27530134070870238</v>
      </c>
      <c r="DK18" s="18">
        <v>0.26702366591147597</v>
      </c>
      <c r="DL18" s="18">
        <v>0.27363403654338425</v>
      </c>
      <c r="DM18" s="18">
        <v>0.2795186394798011</v>
      </c>
      <c r="DN18" s="18">
        <v>0.27277096144604313</v>
      </c>
      <c r="DO18" s="18">
        <v>0.26976981394847049</v>
      </c>
      <c r="DP18" s="18">
        <v>0.27277096144604313</v>
      </c>
      <c r="DQ18" s="18">
        <v>0.26820058649875933</v>
      </c>
      <c r="DR18" s="18">
        <v>0.26976981394847049</v>
      </c>
      <c r="DS18" s="18">
        <v>0.27061327370269023</v>
      </c>
      <c r="DT18" s="18">
        <v>0.26647443630407708</v>
      </c>
      <c r="DU18" s="18">
        <v>0.26721981934268985</v>
      </c>
      <c r="DV18" s="18">
        <v>0.26537597708927924</v>
      </c>
    </row>
    <row r="19" spans="1:126" ht="14.25" x14ac:dyDescent="0.2">
      <c r="A19" s="57" t="s">
        <v>28</v>
      </c>
      <c r="B19" s="18">
        <v>0</v>
      </c>
      <c r="C19" s="18">
        <v>3.9476229388473731E-5</v>
      </c>
      <c r="D19" s="18">
        <v>1.9738114694236862E-4</v>
      </c>
      <c r="E19" s="18">
        <v>0</v>
      </c>
      <c r="F19" s="18">
        <v>0</v>
      </c>
      <c r="G19" s="18">
        <v>4.6055600953219354E-4</v>
      </c>
      <c r="H19" s="18">
        <v>6.3161967021557969E-4</v>
      </c>
      <c r="I19" s="18">
        <v>2.5001611946033359E-4</v>
      </c>
      <c r="J19" s="18">
        <v>0</v>
      </c>
      <c r="K19" s="18">
        <v>3.8160355075524604E-4</v>
      </c>
      <c r="L19" s="18">
        <v>0</v>
      </c>
      <c r="M19" s="18">
        <v>2.2369863320135112E-4</v>
      </c>
      <c r="N19" s="18">
        <v>2.2369863320135112E-4</v>
      </c>
      <c r="O19" s="18">
        <v>2.5001611946033359E-4</v>
      </c>
      <c r="P19" s="18">
        <v>0</v>
      </c>
      <c r="Q19" s="18">
        <v>0</v>
      </c>
      <c r="R19" s="18">
        <v>0</v>
      </c>
      <c r="S19" s="18">
        <v>1.3158743129491242E-5</v>
      </c>
      <c r="T19" s="18">
        <v>2.6317486258982484E-5</v>
      </c>
      <c r="U19" s="18">
        <v>1.4474617442440364E-4</v>
      </c>
      <c r="V19" s="18">
        <v>0</v>
      </c>
      <c r="W19" s="18">
        <v>1.3158743129491242E-4</v>
      </c>
      <c r="X19" s="58">
        <v>2.2369863320135112E-4</v>
      </c>
      <c r="Y19" s="18">
        <v>3.9476229388473724E-4</v>
      </c>
      <c r="Z19" s="18">
        <v>1.4474617442440366E-3</v>
      </c>
      <c r="AA19" s="18">
        <v>2.2369863320135112E-4</v>
      </c>
      <c r="AB19" s="18">
        <v>5.2634972517964967E-5</v>
      </c>
      <c r="AC19" s="18">
        <v>0</v>
      </c>
      <c r="AD19" s="18">
        <v>7.8952458776947461E-5</v>
      </c>
      <c r="AE19" s="58">
        <v>7.8952458776947447E-4</v>
      </c>
      <c r="AF19" s="18">
        <v>1.144810652265738E-3</v>
      </c>
      <c r="AG19" s="18">
        <v>2.6317486258982484E-5</v>
      </c>
      <c r="AH19" s="18">
        <v>4.4739726640270224E-4</v>
      </c>
      <c r="AI19" s="18">
        <v>4.8687349579117593E-4</v>
      </c>
      <c r="AJ19" s="18">
        <v>1.5790491755389492E-4</v>
      </c>
      <c r="AK19" s="18">
        <v>0</v>
      </c>
      <c r="AL19" s="18">
        <v>1.144810652265738E-3</v>
      </c>
      <c r="AM19" s="18">
        <v>0</v>
      </c>
      <c r="AN19" s="18">
        <v>3.5528606449626354E-4</v>
      </c>
      <c r="AO19" s="18">
        <v>0</v>
      </c>
      <c r="AP19" s="18">
        <v>0</v>
      </c>
      <c r="AQ19" s="18">
        <v>4.3423852327321099E-4</v>
      </c>
      <c r="AR19" s="18">
        <v>2.2369863320135112E-4</v>
      </c>
      <c r="AS19" s="18">
        <v>1.1842868816542117E-4</v>
      </c>
      <c r="AT19" s="18">
        <v>2.7633360571931609E-4</v>
      </c>
      <c r="AU19" s="18">
        <v>0</v>
      </c>
      <c r="AV19" s="18">
        <v>7.8952458776947461E-5</v>
      </c>
      <c r="AW19" s="18">
        <v>0</v>
      </c>
      <c r="AX19" s="18">
        <v>1.3158743129491242E-5</v>
      </c>
      <c r="AY19" s="18">
        <v>1.842224038128774E-4</v>
      </c>
      <c r="AZ19" s="18">
        <v>0</v>
      </c>
      <c r="BA19" s="18">
        <v>0</v>
      </c>
      <c r="BB19" s="18">
        <v>4.7371475266168468E-4</v>
      </c>
      <c r="BC19" s="18">
        <v>0</v>
      </c>
      <c r="BD19" s="18">
        <v>0</v>
      </c>
      <c r="BE19" s="18">
        <v>0</v>
      </c>
      <c r="BF19" s="18">
        <v>0</v>
      </c>
      <c r="BG19" s="18">
        <v>1.1842868816542117E-4</v>
      </c>
      <c r="BH19" s="18">
        <v>1.842224038128774E-4</v>
      </c>
      <c r="BI19" s="18">
        <v>0</v>
      </c>
      <c r="BJ19" s="18">
        <v>0</v>
      </c>
      <c r="BK19" s="18">
        <v>6.5793715647456219E-4</v>
      </c>
      <c r="BL19" s="18">
        <v>0</v>
      </c>
      <c r="BM19" s="18">
        <v>1.9738114694236862E-4</v>
      </c>
      <c r="BN19" s="18">
        <v>0</v>
      </c>
      <c r="BO19" s="18">
        <v>3.8160355075524604E-4</v>
      </c>
      <c r="BP19" s="18">
        <v>3.2896857823728109E-4</v>
      </c>
      <c r="BQ19" s="18">
        <v>5.0003223892066719E-4</v>
      </c>
      <c r="BR19" s="18">
        <v>0</v>
      </c>
      <c r="BS19" s="18">
        <v>3.0659871491714595E-3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1.2895568266901418E-3</v>
      </c>
      <c r="BZ19" s="18">
        <v>8.1584207402845698E-4</v>
      </c>
      <c r="CA19" s="18">
        <v>1.2369218541721768E-3</v>
      </c>
      <c r="CB19" s="18">
        <v>1.144810652265738E-3</v>
      </c>
      <c r="CC19" s="18">
        <v>6.4477841334507088E-4</v>
      </c>
      <c r="CD19" s="58">
        <v>8.0268333089896578E-4</v>
      </c>
      <c r="CE19" s="18">
        <v>1.1579693953952292E-3</v>
      </c>
      <c r="CF19" s="18">
        <v>4.0792103701422849E-4</v>
      </c>
      <c r="CG19" s="18">
        <v>0</v>
      </c>
      <c r="CH19" s="18">
        <v>0</v>
      </c>
      <c r="CI19" s="18">
        <v>0</v>
      </c>
      <c r="CJ19" s="18">
        <v>9.2111201906438698E-5</v>
      </c>
      <c r="CK19" s="18">
        <v>0</v>
      </c>
      <c r="CL19" s="18">
        <v>7.6320710151049208E-4</v>
      </c>
      <c r="CM19" s="18">
        <v>9.2111201906438709E-4</v>
      </c>
      <c r="CN19" s="18">
        <v>9.7374699158235187E-4</v>
      </c>
      <c r="CO19" s="18">
        <v>2.7633360571931609E-4</v>
      </c>
      <c r="CP19" s="18">
        <v>3.0265109197829854E-4</v>
      </c>
      <c r="CQ19" s="18">
        <v>9.6058824845286057E-4</v>
      </c>
      <c r="CR19" s="18">
        <v>1.079016936618282E-3</v>
      </c>
      <c r="CS19" s="18">
        <v>1.5790491755389492E-4</v>
      </c>
      <c r="CT19" s="18">
        <v>6.9214988861123934E-3</v>
      </c>
      <c r="CU19" s="18">
        <v>5.2634972517964967E-5</v>
      </c>
      <c r="CV19" s="18">
        <v>3.4212732136677229E-4</v>
      </c>
      <c r="CW19" s="18">
        <v>0</v>
      </c>
      <c r="CX19" s="18">
        <v>7.8952458776947447E-4</v>
      </c>
      <c r="CY19" s="18">
        <v>1.7106366068338615E-4</v>
      </c>
      <c r="CZ19" s="18">
        <v>0</v>
      </c>
      <c r="DA19" s="18">
        <v>2.6317486258982484E-5</v>
      </c>
      <c r="DB19" s="18">
        <v>6.3161967021557969E-4</v>
      </c>
      <c r="DC19" s="18">
        <v>8.0268333089896578E-4</v>
      </c>
      <c r="DD19" s="18">
        <v>5.3950846830914099E-4</v>
      </c>
      <c r="DE19" s="18">
        <v>0</v>
      </c>
      <c r="DF19" s="18">
        <v>5.1319098205015849E-4</v>
      </c>
      <c r="DG19" s="18">
        <v>3.2896857823728109E-4</v>
      </c>
      <c r="DH19" s="58">
        <v>1.842224038128774E-4</v>
      </c>
      <c r="DI19" s="18">
        <v>4.4739726640270224E-4</v>
      </c>
      <c r="DJ19" s="18">
        <v>6.5793715647456219E-4</v>
      </c>
      <c r="DK19" s="18">
        <v>0</v>
      </c>
      <c r="DL19" s="18">
        <v>6.3161967021557969E-4</v>
      </c>
      <c r="DM19" s="18">
        <v>0</v>
      </c>
      <c r="DN19" s="18">
        <v>0</v>
      </c>
      <c r="DO19" s="18">
        <v>0</v>
      </c>
      <c r="DP19" s="18">
        <v>2.6317486258982484E-4</v>
      </c>
      <c r="DQ19" s="18">
        <v>1.4474617442440364E-4</v>
      </c>
      <c r="DR19" s="18">
        <v>6.7109589960405328E-4</v>
      </c>
      <c r="DS19" s="18">
        <v>5.1319098205015849E-4</v>
      </c>
      <c r="DT19" s="18">
        <v>8.6847704654642198E-4</v>
      </c>
      <c r="DU19" s="18">
        <v>0</v>
      </c>
      <c r="DV19" s="18">
        <v>0</v>
      </c>
    </row>
    <row r="20" spans="1:126" ht="14.25" x14ac:dyDescent="0.2">
      <c r="A20" s="57" t="s">
        <v>287</v>
      </c>
      <c r="B20" s="18">
        <v>0.17580658630960666</v>
      </c>
      <c r="C20" s="18">
        <v>0.17672521782701889</v>
      </c>
      <c r="D20" s="18">
        <v>0.22351975057762435</v>
      </c>
      <c r="E20" s="18">
        <v>0.22520390835954679</v>
      </c>
      <c r="F20" s="18">
        <v>0.24854550009743059</v>
      </c>
      <c r="G20" s="18">
        <v>0.19366422626172647</v>
      </c>
      <c r="H20" s="18">
        <v>0.17593185424379923</v>
      </c>
      <c r="I20" s="18">
        <v>0.19637836483589899</v>
      </c>
      <c r="J20" s="18">
        <v>0.19479163766945964</v>
      </c>
      <c r="K20" s="18">
        <v>0.21196726331319765</v>
      </c>
      <c r="L20" s="18">
        <v>0.29845781254349579</v>
      </c>
      <c r="M20" s="18">
        <v>0.17939760042312722</v>
      </c>
      <c r="N20" s="18">
        <v>0.17939760042312722</v>
      </c>
      <c r="O20" s="18">
        <v>0.24570609358906548</v>
      </c>
      <c r="P20" s="18">
        <v>0.25663224118252925</v>
      </c>
      <c r="Q20" s="18">
        <v>0.23465467806140913</v>
      </c>
      <c r="R20" s="18">
        <v>0.22385379840213787</v>
      </c>
      <c r="S20" s="18">
        <v>0.21043621078417726</v>
      </c>
      <c r="T20" s="18">
        <v>0.2026417615455279</v>
      </c>
      <c r="U20" s="18">
        <v>0.17452606964897141</v>
      </c>
      <c r="V20" s="18">
        <v>0.18155499262311053</v>
      </c>
      <c r="W20" s="18">
        <v>0.17359351947220442</v>
      </c>
      <c r="X20" s="58">
        <v>0.17053141441416364</v>
      </c>
      <c r="Y20" s="18">
        <v>0.17970381092893131</v>
      </c>
      <c r="Z20" s="18">
        <v>0.18360103554825599</v>
      </c>
      <c r="AA20" s="18">
        <v>0.12885894830609915</v>
      </c>
      <c r="AB20" s="18">
        <v>0.12796815410739637</v>
      </c>
      <c r="AC20" s="18">
        <v>0.18801325056370569</v>
      </c>
      <c r="AD20" s="18">
        <v>0.18595328897920552</v>
      </c>
      <c r="AE20" s="58">
        <v>0.14993179856916181</v>
      </c>
      <c r="AF20" s="18">
        <v>0.15332795145171615</v>
      </c>
      <c r="AG20" s="18">
        <v>0.15394037246332434</v>
      </c>
      <c r="AH20" s="18">
        <v>0.15764273585168276</v>
      </c>
      <c r="AI20" s="18">
        <v>0.14931937755755365</v>
      </c>
      <c r="AJ20" s="18">
        <v>0.24466219413746065</v>
      </c>
      <c r="AK20" s="18">
        <v>0.23348551067561168</v>
      </c>
      <c r="AL20" s="18">
        <v>0.24473178743423429</v>
      </c>
      <c r="AM20" s="18">
        <v>0.24148873980458202</v>
      </c>
      <c r="AN20" s="18">
        <v>0.21863430114411378</v>
      </c>
      <c r="AO20" s="18">
        <v>0.25962475294379644</v>
      </c>
      <c r="AP20" s="18">
        <v>0.1845475043843777</v>
      </c>
      <c r="AQ20" s="18">
        <v>0.19959357514684184</v>
      </c>
      <c r="AR20" s="18">
        <v>0.22819642012081395</v>
      </c>
      <c r="AS20" s="18">
        <v>0.29515909027642456</v>
      </c>
      <c r="AT20" s="18">
        <v>0.27454555577206802</v>
      </c>
      <c r="AU20" s="18">
        <v>0.32309383960136961</v>
      </c>
      <c r="AV20" s="18">
        <v>0.26313225510118865</v>
      </c>
      <c r="AW20" s="18">
        <v>0.26701556106115859</v>
      </c>
      <c r="AX20" s="18">
        <v>0.2522339448264343</v>
      </c>
      <c r="AY20" s="18">
        <v>0.17132477799738327</v>
      </c>
      <c r="AZ20" s="18">
        <v>0.18450574840631351</v>
      </c>
      <c r="BA20" s="18">
        <v>0.20783342148484257</v>
      </c>
      <c r="BB20" s="18">
        <v>0.22641483172340837</v>
      </c>
      <c r="BC20" s="18">
        <v>0.24389666787295047</v>
      </c>
      <c r="BD20" s="18">
        <v>0.25560226039027922</v>
      </c>
      <c r="BE20" s="18">
        <v>0.21839768393508338</v>
      </c>
      <c r="BF20" s="18">
        <v>0.2145561339531776</v>
      </c>
      <c r="BG20" s="18">
        <v>0.14422514823372212</v>
      </c>
      <c r="BH20" s="18">
        <v>0.14210951201180302</v>
      </c>
      <c r="BI20" s="18">
        <v>0.24762686858001837</v>
      </c>
      <c r="BJ20" s="18">
        <v>0.25213651421095118</v>
      </c>
      <c r="BK20" s="18">
        <v>0.24619324666648107</v>
      </c>
      <c r="BL20" s="18">
        <v>0.15794894635748685</v>
      </c>
      <c r="BM20" s="18">
        <v>0.1842412938785736</v>
      </c>
      <c r="BN20" s="18">
        <v>0.13970158394343457</v>
      </c>
      <c r="BO20" s="18">
        <v>0.15999498928263228</v>
      </c>
      <c r="BP20" s="18">
        <v>0.19292653731592574</v>
      </c>
      <c r="BQ20" s="18">
        <v>0.18284942794310052</v>
      </c>
      <c r="BR20" s="18">
        <v>0.15055813824012471</v>
      </c>
      <c r="BS20" s="18">
        <v>0.16444896027614619</v>
      </c>
      <c r="BT20" s="18">
        <v>0.16222197477938924</v>
      </c>
      <c r="BU20" s="18">
        <v>0.14408596164017481</v>
      </c>
      <c r="BV20" s="18">
        <v>0.14632686579628648</v>
      </c>
      <c r="BW20" s="18">
        <v>0.19384516883333797</v>
      </c>
      <c r="BX20" s="18">
        <v>0.18020488266570162</v>
      </c>
      <c r="BY20" s="18">
        <v>0.15076691813044568</v>
      </c>
      <c r="BZ20" s="18">
        <v>0.15718342009297662</v>
      </c>
      <c r="CA20" s="18">
        <v>0.13867160315118446</v>
      </c>
      <c r="CB20" s="18">
        <v>0.12866408707513291</v>
      </c>
      <c r="CC20" s="18">
        <v>0.13029257021963644</v>
      </c>
      <c r="CD20" s="58">
        <v>0.24641594521615678</v>
      </c>
      <c r="CE20" s="18">
        <v>0.24665256242518718</v>
      </c>
      <c r="CF20" s="18">
        <v>0.25036884447290036</v>
      </c>
      <c r="CG20" s="18">
        <v>0.24918575842774821</v>
      </c>
      <c r="CH20" s="18">
        <v>0.2465690504690588</v>
      </c>
      <c r="CI20" s="18">
        <v>0.24123820393619685</v>
      </c>
      <c r="CJ20" s="18">
        <v>0.24748768198647103</v>
      </c>
      <c r="CK20" s="18">
        <v>0.22997800851821951</v>
      </c>
      <c r="CL20" s="18">
        <v>0.16656459649806529</v>
      </c>
      <c r="CM20" s="18">
        <v>0.16586866353032875</v>
      </c>
      <c r="CN20" s="18">
        <v>0.1694457589844946</v>
      </c>
      <c r="CO20" s="18">
        <v>0.17150572056899477</v>
      </c>
      <c r="CP20" s="18">
        <v>0.17104640481028865</v>
      </c>
      <c r="CQ20" s="18">
        <v>0.17060100771093728</v>
      </c>
      <c r="CR20" s="18">
        <v>0.16941792166578515</v>
      </c>
      <c r="CS20" s="18">
        <v>0.238022993625254</v>
      </c>
      <c r="CT20" s="18">
        <v>0.24963115552709961</v>
      </c>
      <c r="CU20" s="18">
        <v>0.2383292041310581</v>
      </c>
      <c r="CV20" s="18">
        <v>0.23710436210784178</v>
      </c>
      <c r="CW20" s="18">
        <v>0.2300197644962837</v>
      </c>
      <c r="CX20" s="18">
        <v>0.22583024803050972</v>
      </c>
      <c r="CY20" s="18">
        <v>0.21850903320992121</v>
      </c>
      <c r="CZ20" s="18">
        <v>0.22230882721376274</v>
      </c>
      <c r="DA20" s="18">
        <v>0.22148762631183364</v>
      </c>
      <c r="DB20" s="18">
        <v>0.22218355927957018</v>
      </c>
      <c r="DC20" s="18">
        <v>0.17453998830832612</v>
      </c>
      <c r="DD20" s="18">
        <v>0.16773376388386271</v>
      </c>
      <c r="DE20" s="18">
        <v>0.17168666314060629</v>
      </c>
      <c r="DF20" s="18">
        <v>0.17142220861286642</v>
      </c>
      <c r="DG20" s="18">
        <v>0.1466052389833811</v>
      </c>
      <c r="DH20" s="58">
        <v>0.19679592461654091</v>
      </c>
      <c r="DI20" s="18">
        <v>0.19648971411073685</v>
      </c>
      <c r="DJ20" s="18">
        <v>0.19605823567074018</v>
      </c>
      <c r="DK20" s="18">
        <v>0.20269743618294686</v>
      </c>
      <c r="DL20" s="18">
        <v>0.20350471842552126</v>
      </c>
      <c r="DM20" s="18">
        <v>0.20957325390418394</v>
      </c>
      <c r="DN20" s="18">
        <v>0.2141803301505999</v>
      </c>
      <c r="DO20" s="18">
        <v>0.2187317317595969</v>
      </c>
      <c r="DP20" s="18">
        <v>0.2167970381092893</v>
      </c>
      <c r="DQ20" s="18">
        <v>0.21926064081507668</v>
      </c>
      <c r="DR20" s="18">
        <v>0.21939982740862399</v>
      </c>
      <c r="DS20" s="18">
        <v>0.2123848230938396</v>
      </c>
      <c r="DT20" s="18">
        <v>0.2027670294797205</v>
      </c>
      <c r="DU20" s="18">
        <v>0.19516744147203741</v>
      </c>
      <c r="DV20" s="18">
        <v>0.16982156278707236</v>
      </c>
    </row>
    <row r="21" spans="1:126" ht="14.25" x14ac:dyDescent="0.2">
      <c r="A21" s="57" t="s">
        <v>29</v>
      </c>
      <c r="B21" s="18">
        <v>2.3119105685326419E-3</v>
      </c>
      <c r="C21" s="18">
        <v>2.3542016155179949E-3</v>
      </c>
      <c r="D21" s="18">
        <v>4.5956271057417146E-3</v>
      </c>
      <c r="E21" s="18">
        <v>4.3982688864767326E-3</v>
      </c>
      <c r="F21" s="18">
        <v>5.4273510297869944E-3</v>
      </c>
      <c r="G21" s="18">
        <v>2.1004553336058758E-3</v>
      </c>
      <c r="H21" s="18">
        <v>2.6220449130918986E-3</v>
      </c>
      <c r="I21" s="18">
        <v>2.0863583179440912E-3</v>
      </c>
      <c r="J21" s="18">
        <v>2.8053061166950959E-3</v>
      </c>
      <c r="K21" s="18">
        <v>3.2423136022104123E-3</v>
      </c>
      <c r="L21" s="18">
        <v>5.3004778888309347E-3</v>
      </c>
      <c r="M21" s="18">
        <v>3.0731494142689992E-3</v>
      </c>
      <c r="N21" s="18">
        <v>3.0731494142689992E-3</v>
      </c>
      <c r="O21" s="18">
        <v>3.9753584166232004E-3</v>
      </c>
      <c r="P21" s="18">
        <v>4.7788883093449119E-3</v>
      </c>
      <c r="Q21" s="18">
        <v>4.6097241214034992E-3</v>
      </c>
      <c r="R21" s="18">
        <v>4.0458434949321226E-3</v>
      </c>
      <c r="S21" s="18">
        <v>3.7498061660346509E-3</v>
      </c>
      <c r="T21" s="18">
        <v>3.5665449624314536E-3</v>
      </c>
      <c r="U21" s="18">
        <v>3.0308583672836462E-3</v>
      </c>
      <c r="V21" s="18">
        <v>3.2282165865486277E-3</v>
      </c>
      <c r="W21" s="18">
        <v>1.8608060673555411E-3</v>
      </c>
      <c r="X21" s="58">
        <v>1.931291145664463E-3</v>
      </c>
      <c r="Y21" s="18">
        <v>1.9453881613262474E-3</v>
      </c>
      <c r="Z21" s="18">
        <v>1.8185150203701877E-3</v>
      </c>
      <c r="AA21" s="18">
        <v>1.7762239733848345E-3</v>
      </c>
      <c r="AB21" s="18">
        <v>1.3674105191930869E-3</v>
      </c>
      <c r="AC21" s="18">
        <v>2.5515598347829764E-3</v>
      </c>
      <c r="AD21" s="18">
        <v>2.3260075841944261E-3</v>
      </c>
      <c r="AE21" s="58">
        <v>1.1700522999281053E-3</v>
      </c>
      <c r="AF21" s="18">
        <v>1.8608060673555411E-3</v>
      </c>
      <c r="AG21" s="18">
        <v>1.9171941300026786E-3</v>
      </c>
      <c r="AH21" s="18">
        <v>1.7903209890466189E-3</v>
      </c>
      <c r="AI21" s="18">
        <v>2.2273284745619355E-3</v>
      </c>
      <c r="AJ21" s="18">
        <v>4.9621495129481084E-3</v>
      </c>
      <c r="AK21" s="18">
        <v>3.5665449624314536E-3</v>
      </c>
      <c r="AL21" s="18">
        <v>5.0890226539041681E-3</v>
      </c>
      <c r="AM21" s="18">
        <v>4.341880823829595E-3</v>
      </c>
      <c r="AN21" s="18">
        <v>3.157731508239706E-3</v>
      </c>
      <c r="AO21" s="18">
        <v>4.9621495129481084E-3</v>
      </c>
      <c r="AP21" s="18">
        <v>2.7630150697097425E-3</v>
      </c>
      <c r="AQ21" s="18">
        <v>3.3268956961811182E-3</v>
      </c>
      <c r="AR21" s="18">
        <v>3.0731494142689992E-3</v>
      </c>
      <c r="AS21" s="18">
        <v>6.0476197189055078E-3</v>
      </c>
      <c r="AT21" s="18">
        <v>4.694306215374206E-3</v>
      </c>
      <c r="AU21" s="18">
        <v>6.1885898755233522E-3</v>
      </c>
      <c r="AV21" s="18">
        <v>5.1736047478748749E-3</v>
      </c>
      <c r="AW21" s="18">
        <v>5.3427689358162877E-3</v>
      </c>
      <c r="AX21" s="18">
        <v>5.1736047478748749E-3</v>
      </c>
      <c r="AY21" s="18">
        <v>2.6925299914008207E-3</v>
      </c>
      <c r="AZ21" s="18">
        <v>2.7771120853715271E-3</v>
      </c>
      <c r="BA21" s="18">
        <v>3.5665449624314536E-3</v>
      </c>
      <c r="BB21" s="18">
        <v>5.1172166852277374E-3</v>
      </c>
      <c r="BC21" s="18">
        <v>2.4951717721358388E-3</v>
      </c>
      <c r="BD21" s="18">
        <v>4.6802091997124214E-3</v>
      </c>
      <c r="BE21" s="18">
        <v>3.0872464299307838E-3</v>
      </c>
      <c r="BF21" s="18">
        <v>3.1154404612543526E-3</v>
      </c>
      <c r="BG21" s="18">
        <v>1.6493508324287749E-3</v>
      </c>
      <c r="BH21" s="18">
        <v>1.7339329263994813E-3</v>
      </c>
      <c r="BI21" s="18">
        <v>6.0194256875819386E-3</v>
      </c>
      <c r="BJ21" s="18">
        <v>5.6106122333901918E-3</v>
      </c>
      <c r="BK21" s="18">
        <v>4.8775674189774024E-3</v>
      </c>
      <c r="BL21" s="18">
        <v>2.1286493649294446E-3</v>
      </c>
      <c r="BM21" s="18">
        <v>2.2414254902237197E-3</v>
      </c>
      <c r="BN21" s="18">
        <v>1.9876792083116002E-3</v>
      </c>
      <c r="BO21" s="18">
        <v>1.6211568011052062E-3</v>
      </c>
      <c r="BP21" s="18">
        <v>2.7207240227243895E-3</v>
      </c>
      <c r="BQ21" s="18">
        <v>1.7762239733848345E-3</v>
      </c>
      <c r="BR21" s="18">
        <v>1.6070597854434218E-3</v>
      </c>
      <c r="BS21" s="18">
        <v>2.0863583179440912E-3</v>
      </c>
      <c r="BT21" s="18">
        <v>2.3964926625033483E-3</v>
      </c>
      <c r="BU21" s="18">
        <v>1.9030971143408943E-3</v>
      </c>
      <c r="BV21" s="18">
        <v>2.1427463805912287E-3</v>
      </c>
      <c r="BW21" s="18">
        <v>2.5938508817683298E-3</v>
      </c>
      <c r="BX21" s="18">
        <v>3.0167613516218616E-3</v>
      </c>
      <c r="BY21" s="18">
        <v>2.015873239635169E-3</v>
      </c>
      <c r="BZ21" s="18">
        <v>1.6352538167669906E-3</v>
      </c>
      <c r="CA21" s="18">
        <v>1.268731409560596E-4</v>
      </c>
      <c r="CB21" s="18">
        <v>1.8326120360319721E-3</v>
      </c>
      <c r="CC21" s="18">
        <v>9.5859706500133932E-4</v>
      </c>
      <c r="CD21" s="58">
        <v>3.7920972130200039E-3</v>
      </c>
      <c r="CE21" s="18">
        <v>2.5092687877976234E-3</v>
      </c>
      <c r="CF21" s="18">
        <v>3.3973807744900404E-3</v>
      </c>
      <c r="CG21" s="18">
        <v>4.8211793563302657E-3</v>
      </c>
      <c r="CH21" s="18">
        <v>3.6934181033875129E-3</v>
      </c>
      <c r="CI21" s="18">
        <v>3.2282165865486277E-3</v>
      </c>
      <c r="CJ21" s="18">
        <v>3.7357091503728663E-3</v>
      </c>
      <c r="CK21" s="18">
        <v>3.5806419780932378E-3</v>
      </c>
      <c r="CL21" s="18">
        <v>2.7630150697097425E-3</v>
      </c>
      <c r="CM21" s="18">
        <v>2.5515598347829764E-3</v>
      </c>
      <c r="CN21" s="18">
        <v>2.2414254902237197E-3</v>
      </c>
      <c r="CO21" s="18">
        <v>2.2273284745619355E-3</v>
      </c>
      <c r="CP21" s="18">
        <v>1.7480299420612657E-3</v>
      </c>
      <c r="CQ21" s="18">
        <v>2.1709404119147975E-3</v>
      </c>
      <c r="CR21" s="18">
        <v>1.5647687384580686E-3</v>
      </c>
      <c r="CS21" s="18">
        <v>3.9189703539760637E-3</v>
      </c>
      <c r="CT21" s="18">
        <v>3.7498061660346509E-3</v>
      </c>
      <c r="CU21" s="18">
        <v>3.5947389937550224E-3</v>
      </c>
      <c r="CV21" s="18">
        <v>3.8343882600053573E-3</v>
      </c>
      <c r="CW21" s="18">
        <v>3.2423136022104123E-3</v>
      </c>
      <c r="CX21" s="18">
        <v>3.5383509311078848E-3</v>
      </c>
      <c r="CY21" s="18">
        <v>3.3973807744900404E-3</v>
      </c>
      <c r="CZ21" s="18">
        <v>3.2846046491957657E-3</v>
      </c>
      <c r="DA21" s="18">
        <v>4.3559778394913796E-3</v>
      </c>
      <c r="DB21" s="18">
        <v>3.2564106178721969E-3</v>
      </c>
      <c r="DC21" s="18">
        <v>2.5515598347829764E-3</v>
      </c>
      <c r="DD21" s="18">
        <v>1.5506717227962842E-3</v>
      </c>
      <c r="DE21" s="18">
        <v>1.8185150203701877E-3</v>
      </c>
      <c r="DF21" s="18">
        <v>1.0713731902956144E-3</v>
      </c>
      <c r="DG21" s="18">
        <v>2.7348210383861737E-3</v>
      </c>
      <c r="DH21" s="58">
        <v>3.3409927118429029E-3</v>
      </c>
      <c r="DI21" s="18">
        <v>2.1709404119147975E-3</v>
      </c>
      <c r="DJ21" s="18">
        <v>1.9171941300026786E-3</v>
      </c>
      <c r="DK21" s="18">
        <v>2.1568433962530133E-3</v>
      </c>
      <c r="DL21" s="18">
        <v>1.6070597854434218E-3</v>
      </c>
      <c r="DM21" s="18">
        <v>2.0017762239733848E-3</v>
      </c>
      <c r="DN21" s="18">
        <v>4.8352763719920495E-3</v>
      </c>
      <c r="DO21" s="18">
        <v>3.3691867431664716E-3</v>
      </c>
      <c r="DP21" s="18">
        <v>2.3401045998562107E-3</v>
      </c>
      <c r="DQ21" s="18">
        <v>3.3832837588282563E-3</v>
      </c>
      <c r="DR21" s="18">
        <v>2.0017762239733848E-3</v>
      </c>
      <c r="DS21" s="18">
        <v>3.2141195708868435E-3</v>
      </c>
      <c r="DT21" s="18">
        <v>2.46697774081227E-3</v>
      </c>
      <c r="DU21" s="18">
        <v>2.2132314589001509E-3</v>
      </c>
      <c r="DV21" s="18">
        <v>3.1436344925779213E-3</v>
      </c>
    </row>
    <row r="22" spans="1:126" ht="14.25" x14ac:dyDescent="0.2">
      <c r="A22" s="57" t="s">
        <v>30</v>
      </c>
      <c r="B22" s="18">
        <v>0.2746129416435093</v>
      </c>
      <c r="C22" s="18">
        <v>0.25925466454942436</v>
      </c>
      <c r="D22" s="18">
        <v>0.22196308058753472</v>
      </c>
      <c r="E22" s="18">
        <v>0.22166534339023419</v>
      </c>
      <c r="F22" s="18">
        <v>0.20821754664549422</v>
      </c>
      <c r="G22" s="18">
        <v>0.24724593092497021</v>
      </c>
      <c r="H22" s="18">
        <v>0.26270345375148868</v>
      </c>
      <c r="I22" s="18">
        <v>0.25635172687574437</v>
      </c>
      <c r="J22" s="18">
        <v>0.24791583961889641</v>
      </c>
      <c r="K22" s="18">
        <v>0.2354108773322747</v>
      </c>
      <c r="L22" s="18">
        <v>0.13867109964271537</v>
      </c>
      <c r="M22" s="18">
        <v>0.27409190154823343</v>
      </c>
      <c r="N22" s="18">
        <v>0.27409190154823343</v>
      </c>
      <c r="O22" s="18">
        <v>0.18650754267566494</v>
      </c>
      <c r="P22" s="18">
        <v>0.18700377133783247</v>
      </c>
      <c r="Q22" s="18">
        <v>0.19697796744739976</v>
      </c>
      <c r="R22" s="18">
        <v>0.21506550218340609</v>
      </c>
      <c r="S22" s="18">
        <v>0.23930627233028978</v>
      </c>
      <c r="T22" s="18">
        <v>0.24163854704247717</v>
      </c>
      <c r="U22" s="18">
        <v>0.27749106788408096</v>
      </c>
      <c r="V22" s="18">
        <v>0.27493549027391817</v>
      </c>
      <c r="W22" s="18">
        <v>0.27158594680428738</v>
      </c>
      <c r="X22" s="58">
        <v>0.26419213973799127</v>
      </c>
      <c r="Y22" s="18">
        <v>0.25731937276697103</v>
      </c>
      <c r="Z22" s="18">
        <v>0.25855994442238983</v>
      </c>
      <c r="AA22" s="18">
        <v>0.31897578404128618</v>
      </c>
      <c r="AB22" s="18">
        <v>0.31192933703850728</v>
      </c>
      <c r="AC22" s="18">
        <v>0.25851032155617309</v>
      </c>
      <c r="AD22" s="18">
        <v>0.25726974990075424</v>
      </c>
      <c r="AE22" s="58">
        <v>0.282502977371973</v>
      </c>
      <c r="AF22" s="18">
        <v>0.28034438269154421</v>
      </c>
      <c r="AG22" s="18">
        <v>0.27456331877729256</v>
      </c>
      <c r="AH22" s="18">
        <v>0.28131202858277088</v>
      </c>
      <c r="AI22" s="18">
        <v>0.29642219134577208</v>
      </c>
      <c r="AJ22" s="18">
        <v>0.20052600238189758</v>
      </c>
      <c r="AK22" s="18">
        <v>0.22461790393013101</v>
      </c>
      <c r="AL22" s="18">
        <v>0.2032304485907106</v>
      </c>
      <c r="AM22" s="18">
        <v>0.20650555776101628</v>
      </c>
      <c r="AN22" s="18">
        <v>0.24136562127828501</v>
      </c>
      <c r="AO22" s="18">
        <v>0.18918717745136959</v>
      </c>
      <c r="AP22" s="18">
        <v>0.2648868598650258</v>
      </c>
      <c r="AQ22" s="18">
        <v>0.2512405716554188</v>
      </c>
      <c r="AR22" s="18">
        <v>0.2266276300119095</v>
      </c>
      <c r="AS22" s="18">
        <v>0.16070365224295355</v>
      </c>
      <c r="AT22" s="18">
        <v>0.17499503771337832</v>
      </c>
      <c r="AU22" s="18">
        <v>0.12884577213179832</v>
      </c>
      <c r="AV22" s="18">
        <v>0.17683108376339815</v>
      </c>
      <c r="AW22" s="18">
        <v>0.18032949583167923</v>
      </c>
      <c r="AX22" s="18">
        <v>0.18504366812227074</v>
      </c>
      <c r="AY22" s="18">
        <v>0.28359468042874153</v>
      </c>
      <c r="AZ22" s="18">
        <v>0.25833664152441443</v>
      </c>
      <c r="BA22" s="18">
        <v>0.24575724493846762</v>
      </c>
      <c r="BB22" s="18">
        <v>0.22995236204843192</v>
      </c>
      <c r="BC22" s="18">
        <v>0.20313120285827707</v>
      </c>
      <c r="BD22" s="18">
        <v>0.19385172687574434</v>
      </c>
      <c r="BE22" s="18">
        <v>0.23439360857483124</v>
      </c>
      <c r="BF22" s="18">
        <v>0.23818975784041285</v>
      </c>
      <c r="BG22" s="18">
        <v>0.30825724493846762</v>
      </c>
      <c r="BH22" s="18">
        <v>0.30795950774116715</v>
      </c>
      <c r="BI22" s="18">
        <v>0.21402342199285429</v>
      </c>
      <c r="BJ22" s="18">
        <v>0.20715065502183405</v>
      </c>
      <c r="BK22" s="18">
        <v>0.20561234616911475</v>
      </c>
      <c r="BL22" s="18">
        <v>0.30024315204446211</v>
      </c>
      <c r="BM22" s="18">
        <v>0.26240571655418815</v>
      </c>
      <c r="BN22" s="18">
        <v>0.32634477967447401</v>
      </c>
      <c r="BO22" s="18">
        <v>0.29565303691941247</v>
      </c>
      <c r="BP22" s="18">
        <v>0.27411671298134177</v>
      </c>
      <c r="BQ22" s="18">
        <v>0.27706927352123856</v>
      </c>
      <c r="BR22" s="18">
        <v>0.29868003175863439</v>
      </c>
      <c r="BS22" s="18">
        <v>0.28721714966256451</v>
      </c>
      <c r="BT22" s="18">
        <v>0.2988040889241762</v>
      </c>
      <c r="BU22" s="18">
        <v>0.31068876538308854</v>
      </c>
      <c r="BV22" s="18">
        <v>0.29776200873362441</v>
      </c>
      <c r="BW22" s="18">
        <v>0.25530964668519252</v>
      </c>
      <c r="BX22" s="18">
        <v>0.26858376339817386</v>
      </c>
      <c r="BY22" s="18">
        <v>0.28820960698689951</v>
      </c>
      <c r="BZ22" s="18">
        <v>0.28691941246526398</v>
      </c>
      <c r="CA22" s="18">
        <v>0.29376736800317582</v>
      </c>
      <c r="CB22" s="18">
        <v>0.31039102818578801</v>
      </c>
      <c r="CC22" s="18">
        <v>0.32101032155617309</v>
      </c>
      <c r="CD22" s="58">
        <v>0.20223799126637554</v>
      </c>
      <c r="CE22" s="18">
        <v>0.1968290988487495</v>
      </c>
      <c r="CF22" s="18">
        <v>0.20370186581976976</v>
      </c>
      <c r="CG22" s="18">
        <v>0.19995533942040489</v>
      </c>
      <c r="CH22" s="18">
        <v>0.19831778483525209</v>
      </c>
      <c r="CI22" s="18">
        <v>0.20035232235013892</v>
      </c>
      <c r="CJ22" s="18">
        <v>0.20201468836840014</v>
      </c>
      <c r="CK22" s="18">
        <v>0.21982929734021434</v>
      </c>
      <c r="CL22" s="18">
        <v>0.27265283842794763</v>
      </c>
      <c r="CM22" s="18">
        <v>0.27329793568876537</v>
      </c>
      <c r="CN22" s="18">
        <v>0.26885668916236599</v>
      </c>
      <c r="CO22" s="18">
        <v>0.27503473600635175</v>
      </c>
      <c r="CP22" s="18">
        <v>0.27141226677252878</v>
      </c>
      <c r="CQ22" s="18">
        <v>0.27391822151647477</v>
      </c>
      <c r="CR22" s="18">
        <v>0.26367109964271535</v>
      </c>
      <c r="CS22" s="18">
        <v>0.20754763795156808</v>
      </c>
      <c r="CT22" s="18">
        <v>0.2055131004366812</v>
      </c>
      <c r="CU22" s="18">
        <v>0.2131550218340611</v>
      </c>
      <c r="CV22" s="18">
        <v>0.20777094084954348</v>
      </c>
      <c r="CW22" s="18">
        <v>0.2183157999206034</v>
      </c>
      <c r="CX22" s="18">
        <v>0.21960599444223899</v>
      </c>
      <c r="CY22" s="18">
        <v>0.22181421198888446</v>
      </c>
      <c r="CZ22" s="18">
        <v>0.21881202858277096</v>
      </c>
      <c r="DA22" s="18">
        <v>0.22417129813418021</v>
      </c>
      <c r="DB22" s="18">
        <v>0.21968042874156407</v>
      </c>
      <c r="DC22" s="18">
        <v>0.26607780865422787</v>
      </c>
      <c r="DD22" s="18">
        <v>0.2812624057165542</v>
      </c>
      <c r="DE22" s="18">
        <v>0.27220623263199684</v>
      </c>
      <c r="DF22" s="18">
        <v>0.26828602620087338</v>
      </c>
      <c r="DG22" s="18">
        <v>9.3737594283445802E-2</v>
      </c>
      <c r="DH22" s="58">
        <v>0.23766871774513695</v>
      </c>
      <c r="DI22" s="18">
        <v>0.23084557364033345</v>
      </c>
      <c r="DJ22" s="18">
        <v>0.23615522032552599</v>
      </c>
      <c r="DK22" s="18">
        <v>0.22302997221119492</v>
      </c>
      <c r="DL22" s="18">
        <v>0.22590809845176657</v>
      </c>
      <c r="DM22" s="18">
        <v>0.22367506947201271</v>
      </c>
      <c r="DN22" s="18">
        <v>0.21873759428344583</v>
      </c>
      <c r="DO22" s="18">
        <v>0.2173977768955935</v>
      </c>
      <c r="DP22" s="18">
        <v>0.21652937673680031</v>
      </c>
      <c r="DQ22" s="18">
        <v>0.21263398173878523</v>
      </c>
      <c r="DR22" s="18">
        <v>0.22300516077808652</v>
      </c>
      <c r="DS22" s="18">
        <v>0.22369988090512108</v>
      </c>
      <c r="DT22" s="18">
        <v>0.22538705835649064</v>
      </c>
      <c r="DU22" s="18">
        <v>0.23191246526399362</v>
      </c>
      <c r="DV22" s="18">
        <v>0.26200873362445415</v>
      </c>
    </row>
    <row r="23" spans="1:126" ht="14.25" x14ac:dyDescent="0.2">
      <c r="A23" s="57" t="s">
        <v>32</v>
      </c>
      <c r="B23" s="18">
        <v>0.19394069081117707</v>
      </c>
      <c r="C23" s="18">
        <v>0.19203266820021755</v>
      </c>
      <c r="D23" s="18">
        <v>0.20041370209882489</v>
      </c>
      <c r="E23" s="18">
        <v>0.1842757538472512</v>
      </c>
      <c r="F23" s="18">
        <v>0.18117298810606466</v>
      </c>
      <c r="G23" s="18">
        <v>0.19295993152516985</v>
      </c>
      <c r="H23" s="18">
        <v>0.19189001230407102</v>
      </c>
      <c r="I23" s="18">
        <v>0.19711478450043687</v>
      </c>
      <c r="J23" s="18">
        <v>0.21548173112929972</v>
      </c>
      <c r="K23" s="18">
        <v>0.21136254212806932</v>
      </c>
      <c r="L23" s="18">
        <v>0.20540665846395265</v>
      </c>
      <c r="M23" s="18">
        <v>0.21435831594714599</v>
      </c>
      <c r="N23" s="18">
        <v>0.21435831594714599</v>
      </c>
      <c r="O23" s="18">
        <v>0.20670839351628953</v>
      </c>
      <c r="P23" s="18">
        <v>0.21189750173861871</v>
      </c>
      <c r="Q23" s="18">
        <v>0.21038178284206208</v>
      </c>
      <c r="R23" s="18">
        <v>0.21357370851834021</v>
      </c>
      <c r="S23" s="18">
        <v>0.21228980545302162</v>
      </c>
      <c r="T23" s="18">
        <v>0.21910162449401738</v>
      </c>
      <c r="U23" s="18">
        <v>0.21469712370049393</v>
      </c>
      <c r="V23" s="18">
        <v>0.20963283938729294</v>
      </c>
      <c r="W23" s="18">
        <v>0.18634426434137555</v>
      </c>
      <c r="X23" s="58">
        <v>0.19483229016209277</v>
      </c>
      <c r="Y23" s="18">
        <v>0.19417250664241514</v>
      </c>
      <c r="Z23" s="18">
        <v>0.18769949535476738</v>
      </c>
      <c r="AA23" s="18">
        <v>0.19631234508461279</v>
      </c>
      <c r="AB23" s="18">
        <v>0.19372670696695735</v>
      </c>
      <c r="AC23" s="18">
        <v>0.19545640970773373</v>
      </c>
      <c r="AD23" s="18">
        <v>0.19283510761604167</v>
      </c>
      <c r="AE23" s="58">
        <v>0.2028210203462972</v>
      </c>
      <c r="AF23" s="18">
        <v>0.20280318835927885</v>
      </c>
      <c r="AG23" s="18">
        <v>0.20155494926799694</v>
      </c>
      <c r="AH23" s="18">
        <v>0.19948643877387257</v>
      </c>
      <c r="AI23" s="18">
        <v>0.20180459708625331</v>
      </c>
      <c r="AJ23" s="18">
        <v>0.20740384101000375</v>
      </c>
      <c r="AK23" s="18">
        <v>0.21084541450453823</v>
      </c>
      <c r="AL23" s="18">
        <v>0.20669056152927121</v>
      </c>
      <c r="AM23" s="18">
        <v>0.20957934342623799</v>
      </c>
      <c r="AN23" s="18">
        <v>0.21109506232279462</v>
      </c>
      <c r="AO23" s="18">
        <v>0.19748925622782146</v>
      </c>
      <c r="AP23" s="18">
        <v>0.1966154888639241</v>
      </c>
      <c r="AQ23" s="18">
        <v>0.19092708500508213</v>
      </c>
      <c r="AR23" s="18">
        <v>0.18975017386187343</v>
      </c>
      <c r="AS23" s="18">
        <v>0.20351646784001143</v>
      </c>
      <c r="AT23" s="18">
        <v>0.19775673603309615</v>
      </c>
      <c r="AU23" s="18">
        <v>0.19843435153979208</v>
      </c>
      <c r="AV23" s="18">
        <v>0.20101998965744752</v>
      </c>
      <c r="AW23" s="18">
        <v>0.20513917865867792</v>
      </c>
      <c r="AX23" s="18">
        <v>0.20574546621730061</v>
      </c>
      <c r="AY23" s="18">
        <v>0.20487169885340326</v>
      </c>
      <c r="AZ23" s="18">
        <v>0.20121614151464898</v>
      </c>
      <c r="BA23" s="18">
        <v>0.20729684908789386</v>
      </c>
      <c r="BB23" s="18">
        <v>0.20868774407532231</v>
      </c>
      <c r="BC23" s="18">
        <v>0.20556714634711745</v>
      </c>
      <c r="BD23" s="18">
        <v>0.20724335312683892</v>
      </c>
      <c r="BE23" s="18">
        <v>0.1886624226537563</v>
      </c>
      <c r="BF23" s="18">
        <v>0.18843060682251822</v>
      </c>
      <c r="BG23" s="18">
        <v>0.20146578933290538</v>
      </c>
      <c r="BH23" s="18">
        <v>0.20210774086556463</v>
      </c>
      <c r="BI23" s="18">
        <v>0.21314574082990068</v>
      </c>
      <c r="BJ23" s="18">
        <v>0.21170134988141728</v>
      </c>
      <c r="BK23" s="18">
        <v>0.20588812211344709</v>
      </c>
      <c r="BL23" s="18">
        <v>0.20232172470978441</v>
      </c>
      <c r="BM23" s="18">
        <v>0.191604700511778</v>
      </c>
      <c r="BN23" s="18">
        <v>0.22026070365020775</v>
      </c>
      <c r="BO23" s="18">
        <v>0.20053852600795308</v>
      </c>
      <c r="BP23" s="18">
        <v>0.21590969881773928</v>
      </c>
      <c r="BQ23" s="18">
        <v>0.19702562456534531</v>
      </c>
      <c r="BR23" s="18">
        <v>0.20556714634711745</v>
      </c>
      <c r="BS23" s="18">
        <v>0.18873375060182956</v>
      </c>
      <c r="BT23" s="18">
        <v>0.19351272312273757</v>
      </c>
      <c r="BU23" s="18">
        <v>0.20642308172399651</v>
      </c>
      <c r="BV23" s="18">
        <v>0.20356996380106634</v>
      </c>
      <c r="BW23" s="18">
        <v>0.21492893953173203</v>
      </c>
      <c r="BX23" s="18">
        <v>0.21218281353091173</v>
      </c>
      <c r="BY23" s="18">
        <v>0.2223292141443321</v>
      </c>
      <c r="BZ23" s="18">
        <v>0.2219012464558926</v>
      </c>
      <c r="CA23" s="18">
        <v>0.21400167620677971</v>
      </c>
      <c r="CB23" s="18">
        <v>0.21259294923233296</v>
      </c>
      <c r="CC23" s="18">
        <v>0.19848784750084703</v>
      </c>
      <c r="CD23" s="58">
        <v>0.19142638064159487</v>
      </c>
      <c r="CE23" s="18">
        <v>0.18916171829026909</v>
      </c>
      <c r="CF23" s="18">
        <v>0.19212182813530909</v>
      </c>
      <c r="CG23" s="18">
        <v>0.19137288468053995</v>
      </c>
      <c r="CH23" s="18">
        <v>0.19975391857914726</v>
      </c>
      <c r="CI23" s="18">
        <v>0.19164036448581465</v>
      </c>
      <c r="CJ23" s="18">
        <v>0.18848410278357317</v>
      </c>
      <c r="CK23" s="18">
        <v>0.19358405107081081</v>
      </c>
      <c r="CL23" s="18">
        <v>0.2090622158027069</v>
      </c>
      <c r="CM23" s="18">
        <v>0.20474687494427501</v>
      </c>
      <c r="CN23" s="18">
        <v>0.20016405428056847</v>
      </c>
      <c r="CO23" s="18">
        <v>0.20735034504894881</v>
      </c>
      <c r="CP23" s="18">
        <v>0.20706503325665579</v>
      </c>
      <c r="CQ23" s="18">
        <v>0.20749300094509529</v>
      </c>
      <c r="CR23" s="18">
        <v>0.20840243228302929</v>
      </c>
      <c r="CS23" s="18">
        <v>0.19326307530448117</v>
      </c>
      <c r="CT23" s="18">
        <v>0.1883949428484816</v>
      </c>
      <c r="CU23" s="18">
        <v>0.19427949856452503</v>
      </c>
      <c r="CV23" s="18">
        <v>0.19392285882415877</v>
      </c>
      <c r="CW23" s="18">
        <v>0.199397278838781</v>
      </c>
      <c r="CX23" s="18">
        <v>0.19260329178480359</v>
      </c>
      <c r="CY23" s="18">
        <v>0.19340573120062768</v>
      </c>
      <c r="CZ23" s="18">
        <v>0.19485012214911107</v>
      </c>
      <c r="DA23" s="18">
        <v>0.19693646463025374</v>
      </c>
      <c r="DB23" s="18">
        <v>0.19463613830489129</v>
      </c>
      <c r="DC23" s="18">
        <v>0.2019115890083632</v>
      </c>
      <c r="DD23" s="18">
        <v>0.20793880062055314</v>
      </c>
      <c r="DE23" s="18">
        <v>0.20383744360634104</v>
      </c>
      <c r="DF23" s="18">
        <v>0.20481820289234831</v>
      </c>
      <c r="DG23" s="18">
        <v>9.1549421352021265E-2</v>
      </c>
      <c r="DH23" s="58">
        <v>0.20455072308707359</v>
      </c>
      <c r="DI23" s="18">
        <v>0.20305283617753528</v>
      </c>
      <c r="DJ23" s="18">
        <v>0.20611993794468517</v>
      </c>
      <c r="DK23" s="18">
        <v>0.20353429982702972</v>
      </c>
      <c r="DL23" s="18">
        <v>0.20606644198363022</v>
      </c>
      <c r="DM23" s="18">
        <v>0.20410492341161576</v>
      </c>
      <c r="DN23" s="18">
        <v>0.20057418998198967</v>
      </c>
      <c r="DO23" s="18">
        <v>0.19930811890368944</v>
      </c>
      <c r="DP23" s="18">
        <v>0.19937944685176268</v>
      </c>
      <c r="DQ23" s="18">
        <v>0.19839868756575543</v>
      </c>
      <c r="DR23" s="18">
        <v>0.20109131760552076</v>
      </c>
      <c r="DS23" s="18">
        <v>0.20164410920308851</v>
      </c>
      <c r="DT23" s="18">
        <v>0.20059202196900802</v>
      </c>
      <c r="DU23" s="18">
        <v>0.20367695572317623</v>
      </c>
      <c r="DV23" s="18">
        <v>0.2094723515041281</v>
      </c>
    </row>
    <row r="24" spans="1:126" ht="14.25" x14ac:dyDescent="0.2">
      <c r="A24" s="57" t="s">
        <v>157</v>
      </c>
      <c r="B24" s="18">
        <v>7.6509785572532629E-2</v>
      </c>
      <c r="C24" s="18">
        <v>7.3379693121863862E-2</v>
      </c>
      <c r="D24" s="18">
        <v>8.3124929411574885E-2</v>
      </c>
      <c r="E24" s="18">
        <v>8.2511818519175856E-2</v>
      </c>
      <c r="F24" s="18">
        <v>7.8929960147791994E-2</v>
      </c>
      <c r="G24" s="18">
        <v>7.7381048419626008E-2</v>
      </c>
      <c r="H24" s="18">
        <v>8.0091643943916491E-2</v>
      </c>
      <c r="I24" s="18">
        <v>8.3673502315300338E-2</v>
      </c>
      <c r="J24" s="18">
        <v>7.4444569934977972E-2</v>
      </c>
      <c r="K24" s="18">
        <v>7.7251972442278841E-2</v>
      </c>
      <c r="L24" s="18">
        <v>7.9059036125139162E-2</v>
      </c>
      <c r="M24" s="18">
        <v>7.786508333467787E-2</v>
      </c>
      <c r="N24" s="18">
        <v>7.786508333467787E-2</v>
      </c>
      <c r="O24" s="18">
        <v>7.8349118249729746E-2</v>
      </c>
      <c r="P24" s="18">
        <v>7.9446264057180666E-2</v>
      </c>
      <c r="Q24" s="18">
        <v>8.3641233320963557E-2</v>
      </c>
      <c r="R24" s="18">
        <v>7.9284919085496702E-2</v>
      </c>
      <c r="S24" s="18">
        <v>7.5864405685796804E-2</v>
      </c>
      <c r="T24" s="18">
        <v>7.3831459042578929E-2</v>
      </c>
      <c r="U24" s="18">
        <v>7.7768276351667512E-2</v>
      </c>
      <c r="V24" s="18">
        <v>8.0801561819325907E-2</v>
      </c>
      <c r="W24" s="18">
        <v>8.7578050630052112E-2</v>
      </c>
      <c r="X24" s="58">
        <v>8.8191161522451156E-2</v>
      </c>
      <c r="Y24" s="18">
        <v>8.5383759015150287E-2</v>
      </c>
      <c r="Z24" s="18">
        <v>8.3092660417238104E-2</v>
      </c>
      <c r="AA24" s="18">
        <v>7.8252311266719374E-2</v>
      </c>
      <c r="AB24" s="18">
        <v>9.4160925474757587E-2</v>
      </c>
      <c r="AC24" s="18">
        <v>7.7961890317688243E-2</v>
      </c>
      <c r="AD24" s="18">
        <v>7.7445586408299585E-2</v>
      </c>
      <c r="AE24" s="58">
        <v>6.7248584197873482E-2</v>
      </c>
      <c r="AF24" s="18">
        <v>7.2443892286096906E-2</v>
      </c>
      <c r="AG24" s="18">
        <v>6.7280853192210263E-2</v>
      </c>
      <c r="AH24" s="18">
        <v>6.6312783362106525E-2</v>
      </c>
      <c r="AI24" s="18">
        <v>6.7216315203536686E-2</v>
      </c>
      <c r="AJ24" s="18">
        <v>7.9155843108149535E-2</v>
      </c>
      <c r="AK24" s="18">
        <v>7.7381048419626008E-2</v>
      </c>
      <c r="AL24" s="18">
        <v>7.2153471337065789E-2</v>
      </c>
      <c r="AM24" s="18">
        <v>7.3960535019926096E-2</v>
      </c>
      <c r="AN24" s="18">
        <v>7.8897691153455199E-2</v>
      </c>
      <c r="AO24" s="18">
        <v>8.3189467400248462E-2</v>
      </c>
      <c r="AP24" s="18">
        <v>7.6058019651817563E-2</v>
      </c>
      <c r="AQ24" s="18">
        <v>7.6154826634827921E-2</v>
      </c>
      <c r="AR24" s="18">
        <v>7.6542054566869425E-2</v>
      </c>
      <c r="AS24" s="18">
        <v>7.9317188079833498E-2</v>
      </c>
      <c r="AT24" s="18">
        <v>7.7800545346004293E-2</v>
      </c>
      <c r="AU24" s="18">
        <v>8.0414333887284403E-2</v>
      </c>
      <c r="AV24" s="18">
        <v>8.0156181932590068E-2</v>
      </c>
      <c r="AW24" s="18">
        <v>7.8252311266719374E-2</v>
      </c>
      <c r="AX24" s="18">
        <v>8.4931993094435221E-2</v>
      </c>
      <c r="AY24" s="18">
        <v>7.7316510430952418E-2</v>
      </c>
      <c r="AZ24" s="18">
        <v>8.0220719921263658E-2</v>
      </c>
      <c r="BA24" s="18">
        <v>8.1769631649429644E-2</v>
      </c>
      <c r="BB24" s="18">
        <v>7.4670452895335526E-2</v>
      </c>
      <c r="BC24" s="18">
        <v>7.8220042272382578E-2</v>
      </c>
      <c r="BD24" s="18">
        <v>7.9220381096823125E-2</v>
      </c>
      <c r="BE24" s="18">
        <v>7.4283224963294023E-2</v>
      </c>
      <c r="BF24" s="18">
        <v>7.2863389212475191E-2</v>
      </c>
      <c r="BG24" s="18">
        <v>5.9568563545717101E-2</v>
      </c>
      <c r="BH24" s="18">
        <v>5.8923183658981269E-2</v>
      </c>
      <c r="BI24" s="18">
        <v>7.9704416011875001E-2</v>
      </c>
      <c r="BJ24" s="18">
        <v>7.9575340034527833E-2</v>
      </c>
      <c r="BK24" s="18">
        <v>7.8187773278045797E-2</v>
      </c>
      <c r="BL24" s="18">
        <v>7.4121879991610073E-2</v>
      </c>
      <c r="BM24" s="18">
        <v>8.5222414043466338E-2</v>
      </c>
      <c r="BN24" s="18">
        <v>7.9962567966569323E-2</v>
      </c>
      <c r="BO24" s="18">
        <v>7.7832814340341075E-2</v>
      </c>
      <c r="BP24" s="18">
        <v>7.9478533051517447E-2</v>
      </c>
      <c r="BQ24" s="18">
        <v>6.828119201665081E-2</v>
      </c>
      <c r="BR24" s="18">
        <v>7.173397441068749E-2</v>
      </c>
      <c r="BS24" s="18">
        <v>7.8478194227076914E-2</v>
      </c>
      <c r="BT24" s="18">
        <v>7.1701705416350694E-2</v>
      </c>
      <c r="BU24" s="18">
        <v>7.479952887268268E-2</v>
      </c>
      <c r="BV24" s="18">
        <v>7.2379354297423315E-2</v>
      </c>
      <c r="BW24" s="18">
        <v>8.0414333887284403E-2</v>
      </c>
      <c r="BX24" s="18">
        <v>8.3157198405911681E-2</v>
      </c>
      <c r="BY24" s="18">
        <v>7.2088933348392198E-2</v>
      </c>
      <c r="BZ24" s="18">
        <v>7.2637506252117651E-2</v>
      </c>
      <c r="CA24" s="18">
        <v>7.1604898433340322E-2</v>
      </c>
      <c r="CB24" s="18">
        <v>7.3863728036915738E-2</v>
      </c>
      <c r="CC24" s="18">
        <v>6.7635812129914971E-2</v>
      </c>
      <c r="CD24" s="58">
        <v>8.402846125300506E-2</v>
      </c>
      <c r="CE24" s="18">
        <v>8.2802239468206973E-2</v>
      </c>
      <c r="CF24" s="18">
        <v>8.0737023830652316E-2</v>
      </c>
      <c r="CG24" s="18">
        <v>8.3963923264331469E-2</v>
      </c>
      <c r="CH24" s="18">
        <v>7.9026767130802367E-2</v>
      </c>
      <c r="CI24" s="18">
        <v>8.2221397570144725E-2</v>
      </c>
      <c r="CJ24" s="18">
        <v>8.0317526904274031E-2</v>
      </c>
      <c r="CK24" s="18">
        <v>8.9159231352554894E-2</v>
      </c>
      <c r="CL24" s="18">
        <v>8.2576356507849433E-2</v>
      </c>
      <c r="CM24" s="18">
        <v>7.986576098355895E-2</v>
      </c>
      <c r="CN24" s="18">
        <v>0.16218396553671405</v>
      </c>
      <c r="CO24" s="18">
        <v>7.8026428306361834E-2</v>
      </c>
      <c r="CP24" s="18">
        <v>8.0769292824989111E-2</v>
      </c>
      <c r="CQ24" s="18">
        <v>7.4057342002936483E-2</v>
      </c>
      <c r="CR24" s="18">
        <v>7.7155165459268468E-2</v>
      </c>
      <c r="CS24" s="18">
        <v>8.0866099807999484E-2</v>
      </c>
      <c r="CT24" s="18">
        <v>8.4544765162393717E-2</v>
      </c>
      <c r="CU24" s="18">
        <v>7.9575340034527833E-2</v>
      </c>
      <c r="CV24" s="18">
        <v>8.441568918504655E-2</v>
      </c>
      <c r="CW24" s="18">
        <v>8.3576695332289966E-2</v>
      </c>
      <c r="CX24" s="18">
        <v>7.8349118249729746E-2</v>
      </c>
      <c r="CY24" s="18">
        <v>8.3157198405911681E-2</v>
      </c>
      <c r="CZ24" s="18">
        <v>8.1995514609787185E-2</v>
      </c>
      <c r="DA24" s="18">
        <v>8.3479888349279607E-2</v>
      </c>
      <c r="DB24" s="18">
        <v>8.247954952483906E-2</v>
      </c>
      <c r="DC24" s="18">
        <v>7.6283902612175089E-2</v>
      </c>
      <c r="DD24" s="18">
        <v>7.4218686974620432E-2</v>
      </c>
      <c r="DE24" s="18">
        <v>7.4734990884009089E-2</v>
      </c>
      <c r="DF24" s="18">
        <v>7.1927588376708249E-2</v>
      </c>
      <c r="DG24" s="18">
        <v>0.31071814646896528</v>
      </c>
      <c r="DH24" s="58">
        <v>7.6606592555543015E-2</v>
      </c>
      <c r="DI24" s="18">
        <v>7.7800545346004293E-2</v>
      </c>
      <c r="DJ24" s="18">
        <v>7.3444231110537439E-2</v>
      </c>
      <c r="DK24" s="18">
        <v>7.4444569934977972E-2</v>
      </c>
      <c r="DL24" s="18">
        <v>7.8058697300698629E-2</v>
      </c>
      <c r="DM24" s="18">
        <v>7.7219703447942045E-2</v>
      </c>
      <c r="DN24" s="18">
        <v>7.5864405685796804E-2</v>
      </c>
      <c r="DO24" s="18">
        <v>7.9252650091159907E-2</v>
      </c>
      <c r="DP24" s="18">
        <v>7.5541715742428892E-2</v>
      </c>
      <c r="DQ24" s="18">
        <v>7.6445247583859052E-2</v>
      </c>
      <c r="DR24" s="18">
        <v>7.741331741396279E-2</v>
      </c>
      <c r="DS24" s="18">
        <v>7.5283563787734556E-2</v>
      </c>
      <c r="DT24" s="18">
        <v>7.6864744510237337E-2</v>
      </c>
      <c r="DU24" s="18">
        <v>7.7155165459268468E-2</v>
      </c>
      <c r="DV24" s="18">
        <v>7.5896674680133586E-2</v>
      </c>
    </row>
    <row r="25" spans="1:126" ht="14.25" x14ac:dyDescent="0.2">
      <c r="A25" s="57" t="s">
        <v>288</v>
      </c>
      <c r="B25" s="18">
        <v>3.144540580710229E-2</v>
      </c>
      <c r="C25" s="18">
        <v>2.9768034396730189E-2</v>
      </c>
      <c r="D25" s="18">
        <v>3.1933754445565052E-2</v>
      </c>
      <c r="E25" s="18">
        <v>3.102075481713467E-2</v>
      </c>
      <c r="F25" s="18">
        <v>3.0659801475662191E-2</v>
      </c>
      <c r="G25" s="18">
        <v>3.1084452465629811E-2</v>
      </c>
      <c r="H25" s="18">
        <v>2.9088592812781998E-2</v>
      </c>
      <c r="I25" s="18">
        <v>3.2464568183024574E-2</v>
      </c>
      <c r="J25" s="18">
        <v>3.3271405063963054E-2</v>
      </c>
      <c r="K25" s="18">
        <v>3.2655661128510011E-2</v>
      </c>
      <c r="L25" s="18">
        <v>3.2846754073995434E-2</v>
      </c>
      <c r="M25" s="18">
        <v>3.0957057168639526E-2</v>
      </c>
      <c r="N25" s="18">
        <v>3.0957057168639526E-2</v>
      </c>
      <c r="O25" s="18">
        <v>3.1870056797069911E-2</v>
      </c>
      <c r="P25" s="18">
        <v>3.2124847391050482E-2</v>
      </c>
      <c r="Q25" s="18">
        <v>3.040501088168162E-2</v>
      </c>
      <c r="R25" s="18">
        <v>3.0914592069642765E-2</v>
      </c>
      <c r="S25" s="18">
        <v>3.1870056797069911E-2</v>
      </c>
      <c r="T25" s="18">
        <v>3.1657731302086101E-2</v>
      </c>
      <c r="U25" s="18">
        <v>3.0128987738202669E-2</v>
      </c>
      <c r="V25" s="18">
        <v>3.002282499071076E-2</v>
      </c>
      <c r="W25" s="18">
        <v>2.6137268432507039E-2</v>
      </c>
      <c r="X25" s="58">
        <v>2.6179733531503799E-2</v>
      </c>
      <c r="Y25" s="18">
        <v>2.942831360475609E-2</v>
      </c>
      <c r="Z25" s="18">
        <v>3.2124847391050482E-2</v>
      </c>
      <c r="AA25" s="18">
        <v>4.6435585752959287E-2</v>
      </c>
      <c r="AB25" s="18">
        <v>5.0066351717182447E-2</v>
      </c>
      <c r="AC25" s="18">
        <v>5.0491002707150068E-2</v>
      </c>
      <c r="AD25" s="18">
        <v>4.8792398747279586E-2</v>
      </c>
      <c r="AE25" s="58">
        <v>4.4694516694092044E-2</v>
      </c>
      <c r="AF25" s="18">
        <v>4.2762354689739372E-2</v>
      </c>
      <c r="AG25" s="18">
        <v>4.1743192313817082E-2</v>
      </c>
      <c r="AH25" s="18">
        <v>4.2592494293752323E-2</v>
      </c>
      <c r="AI25" s="18">
        <v>4.1530866818833272E-2</v>
      </c>
      <c r="AJ25" s="18">
        <v>3.3356335261956582E-2</v>
      </c>
      <c r="AK25" s="18">
        <v>3.2167312490047242E-2</v>
      </c>
      <c r="AL25" s="18">
        <v>3.4057009395403161E-2</v>
      </c>
      <c r="AM25" s="18">
        <v>3.1700196401082861E-2</v>
      </c>
      <c r="AN25" s="18">
        <v>3.0872126970646001E-2</v>
      </c>
      <c r="AO25" s="18">
        <v>3.1254312861616861E-2</v>
      </c>
      <c r="AP25" s="18">
        <v>4.9556770529221299E-2</v>
      </c>
      <c r="AQ25" s="18">
        <v>4.4269865704124424E-2</v>
      </c>
      <c r="AR25" s="18">
        <v>4.6817771643930146E-2</v>
      </c>
      <c r="AS25" s="18">
        <v>3.223101013854239E-2</v>
      </c>
      <c r="AT25" s="18">
        <v>3.3398800360953343E-2</v>
      </c>
      <c r="AU25" s="18">
        <v>3.7178194171665166E-2</v>
      </c>
      <c r="AV25" s="18">
        <v>3.3059079568979244E-2</v>
      </c>
      <c r="AW25" s="18">
        <v>3.2507033282021341E-2</v>
      </c>
      <c r="AX25" s="18">
        <v>3.3759753702425822E-2</v>
      </c>
      <c r="AY25" s="18">
        <v>4.066033228939965E-2</v>
      </c>
      <c r="AZ25" s="18">
        <v>4.6308190455969005E-2</v>
      </c>
      <c r="BA25" s="18">
        <v>3.0893359520144385E-2</v>
      </c>
      <c r="BB25" s="18">
        <v>3.2209777589044003E-2</v>
      </c>
      <c r="BC25" s="18">
        <v>3.2337172886034292E-2</v>
      </c>
      <c r="BD25" s="18">
        <v>3.0702266574658955E-2</v>
      </c>
      <c r="BE25" s="18">
        <v>4.8898561494771488E-2</v>
      </c>
      <c r="BF25" s="18">
        <v>4.9641700727214827E-2</v>
      </c>
      <c r="BG25" s="18">
        <v>5.2784118052975219E-2</v>
      </c>
      <c r="BH25" s="18">
        <v>5.223207176601731E-2</v>
      </c>
      <c r="BI25" s="18">
        <v>3.1954986995063432E-2</v>
      </c>
      <c r="BJ25" s="18">
        <v>3.3780986251924203E-2</v>
      </c>
      <c r="BK25" s="18">
        <v>3.159403365359096E-2</v>
      </c>
      <c r="BL25" s="18">
        <v>4.6117097510483575E-2</v>
      </c>
      <c r="BM25" s="18">
        <v>4.3823982164658423E-2</v>
      </c>
      <c r="BN25" s="18">
        <v>3.2952916821487342E-2</v>
      </c>
      <c r="BO25" s="18">
        <v>4.2104145655289561E-2</v>
      </c>
      <c r="BP25" s="18">
        <v>3.0765964223154099E-2</v>
      </c>
      <c r="BQ25" s="18">
        <v>4.9132119539253678E-2</v>
      </c>
      <c r="BR25" s="18">
        <v>4.5097935134561291E-2</v>
      </c>
      <c r="BS25" s="18">
        <v>4.2868517437231281E-2</v>
      </c>
      <c r="BT25" s="18">
        <v>4.242263389776528E-2</v>
      </c>
      <c r="BU25" s="18">
        <v>3.9917193056956311E-2</v>
      </c>
      <c r="BV25" s="18">
        <v>4.2741122140240992E-2</v>
      </c>
      <c r="BW25" s="18">
        <v>3.2995381920484103E-2</v>
      </c>
      <c r="BX25" s="18">
        <v>3.4502892934869155E-2</v>
      </c>
      <c r="BY25" s="18">
        <v>2.9683104198736664E-2</v>
      </c>
      <c r="BZ25" s="18">
        <v>3.0914592069642765E-2</v>
      </c>
      <c r="CA25" s="18">
        <v>2.7113965709432562E-2</v>
      </c>
      <c r="CB25" s="18">
        <v>3.1339243059610382E-2</v>
      </c>
      <c r="CC25" s="18">
        <v>4.085142523488508E-2</v>
      </c>
      <c r="CD25" s="58">
        <v>3.1891289346568291E-2</v>
      </c>
      <c r="CE25" s="18">
        <v>3.119061521312172E-2</v>
      </c>
      <c r="CF25" s="18">
        <v>3.2082382292053721E-2</v>
      </c>
      <c r="CG25" s="18">
        <v>3.2676893678008391E-2</v>
      </c>
      <c r="CH25" s="18">
        <v>3.2337172886034292E-2</v>
      </c>
      <c r="CI25" s="18">
        <v>3.1912521896066672E-2</v>
      </c>
      <c r="CJ25" s="18">
        <v>3.201868464355858E-2</v>
      </c>
      <c r="CK25" s="18">
        <v>3.2124847391050482E-2</v>
      </c>
      <c r="CL25" s="18">
        <v>3.12118477626201E-2</v>
      </c>
      <c r="CM25" s="18">
        <v>2.9024895164286853E-2</v>
      </c>
      <c r="CN25" s="18">
        <v>2.8961197515791712E-2</v>
      </c>
      <c r="CO25" s="18">
        <v>2.8748872020807902E-2</v>
      </c>
      <c r="CP25" s="18">
        <v>3.0320080683688095E-2</v>
      </c>
      <c r="CQ25" s="18">
        <v>2.9895429693720475E-2</v>
      </c>
      <c r="CR25" s="18">
        <v>2.9789266946228569E-2</v>
      </c>
      <c r="CS25" s="18">
        <v>3.0341313233186479E-2</v>
      </c>
      <c r="CT25" s="18">
        <v>3.2995381920484103E-2</v>
      </c>
      <c r="CU25" s="18">
        <v>3.0277615584691334E-2</v>
      </c>
      <c r="CV25" s="18">
        <v>3.061733637666543E-2</v>
      </c>
      <c r="CW25" s="18">
        <v>3.180635914857477E-2</v>
      </c>
      <c r="CX25" s="18">
        <v>3.0914592069642765E-2</v>
      </c>
      <c r="CY25" s="18">
        <v>3.0553638728170289E-2</v>
      </c>
      <c r="CZ25" s="18">
        <v>3.180635914857477E-2</v>
      </c>
      <c r="DA25" s="18">
        <v>3.0999522267636286E-2</v>
      </c>
      <c r="DB25" s="18">
        <v>3.1275545411115241E-2</v>
      </c>
      <c r="DC25" s="18">
        <v>3.1487870906099051E-2</v>
      </c>
      <c r="DD25" s="18">
        <v>3.082966187164924E-2</v>
      </c>
      <c r="DE25" s="18">
        <v>2.9661871649238284E-2</v>
      </c>
      <c r="DF25" s="18">
        <v>3.0935824619141149E-2</v>
      </c>
      <c r="DG25" s="18">
        <v>1.9406550241520253E-2</v>
      </c>
      <c r="DH25" s="58">
        <v>3.1997452094060193E-2</v>
      </c>
      <c r="DI25" s="18">
        <v>3.0914592069642765E-2</v>
      </c>
      <c r="DJ25" s="18">
        <v>3.282552152449706E-2</v>
      </c>
      <c r="DK25" s="18">
        <v>3.3080312118477631E-2</v>
      </c>
      <c r="DL25" s="18">
        <v>3.2528265831519722E-2</v>
      </c>
      <c r="DM25" s="18">
        <v>3.2931684271988962E-2</v>
      </c>
      <c r="DN25" s="18">
        <v>3.2761823876001912E-2</v>
      </c>
      <c r="DO25" s="18">
        <v>3.2167312490047242E-2</v>
      </c>
      <c r="DP25" s="18">
        <v>3.2124847391050482E-2</v>
      </c>
      <c r="DQ25" s="18">
        <v>3.1509103455597431E-2</v>
      </c>
      <c r="DR25" s="18">
        <v>3.182759169807315E-2</v>
      </c>
      <c r="DS25" s="18">
        <v>3.1657731302086101E-2</v>
      </c>
      <c r="DT25" s="18">
        <v>3.3016614469982483E-2</v>
      </c>
      <c r="DU25" s="18">
        <v>3.2422103084027813E-2</v>
      </c>
      <c r="DV25" s="18">
        <v>3.1126917564626575E-2</v>
      </c>
    </row>
    <row r="26" spans="1:126" ht="14.25" x14ac:dyDescent="0.2">
      <c r="A26" s="57" t="s">
        <v>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1.0474786819665228E-2</v>
      </c>
      <c r="K26" s="18">
        <v>9.264133066638593E-3</v>
      </c>
      <c r="L26" s="18">
        <v>0</v>
      </c>
      <c r="M26" s="18">
        <v>1.0001052742393936E-3</v>
      </c>
      <c r="N26" s="18">
        <v>1.0001052742393936E-3</v>
      </c>
      <c r="O26" s="18">
        <v>1.7370249499947363E-3</v>
      </c>
      <c r="P26" s="18">
        <v>0</v>
      </c>
      <c r="Q26" s="18">
        <v>0</v>
      </c>
      <c r="R26" s="18">
        <v>6.6849142014948938E-3</v>
      </c>
      <c r="S26" s="18">
        <v>0</v>
      </c>
      <c r="T26" s="18">
        <v>3.4740498999894726E-3</v>
      </c>
      <c r="U26" s="18">
        <v>2.1107484998420887E-2</v>
      </c>
      <c r="V26" s="18">
        <v>4.7373407727129167E-3</v>
      </c>
      <c r="W26" s="18">
        <v>0</v>
      </c>
      <c r="X26" s="58">
        <v>1.684387830297926E-3</v>
      </c>
      <c r="Y26" s="18">
        <v>2.6318559848405097E-3</v>
      </c>
      <c r="Z26" s="18">
        <v>0</v>
      </c>
      <c r="AA26" s="18">
        <v>6.3164543636172227E-4</v>
      </c>
      <c r="AB26" s="18">
        <v>4.2109695757448148E-3</v>
      </c>
      <c r="AC26" s="18">
        <v>4.6320665333192965E-3</v>
      </c>
      <c r="AD26" s="18">
        <v>1.1369617854511E-2</v>
      </c>
      <c r="AE26" s="5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1.3159279924202549E-3</v>
      </c>
      <c r="BZ26" s="18">
        <v>0</v>
      </c>
      <c r="CA26" s="18">
        <v>0</v>
      </c>
      <c r="CB26" s="18">
        <v>0</v>
      </c>
      <c r="CC26" s="18">
        <v>0</v>
      </c>
      <c r="CD26" s="5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5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</row>
    <row r="27" spans="1:126" ht="14.25" x14ac:dyDescent="0.2">
      <c r="A27" s="57" t="s">
        <v>7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5.9233351197359883E-4</v>
      </c>
      <c r="K27" s="18">
        <v>1.0154288776690265E-3</v>
      </c>
      <c r="L27" s="18">
        <v>6.4874622739965581E-4</v>
      </c>
      <c r="M27" s="18">
        <v>1.5231433165035398E-3</v>
      </c>
      <c r="N27" s="18">
        <v>1.5231433165035398E-3</v>
      </c>
      <c r="O27" s="18">
        <v>5.3592079654754174E-4</v>
      </c>
      <c r="P27" s="18">
        <v>6.4874622739965581E-4</v>
      </c>
      <c r="Q27" s="18">
        <v>3.3847629255634215E-4</v>
      </c>
      <c r="R27" s="18">
        <v>7.3336530053874139E-4</v>
      </c>
      <c r="S27" s="18">
        <v>4.2309536569542768E-4</v>
      </c>
      <c r="T27" s="18">
        <v>3.1026993484331366E-4</v>
      </c>
      <c r="U27" s="18">
        <v>7.8977801596479837E-4</v>
      </c>
      <c r="V27" s="18">
        <v>5.3592079654754174E-4</v>
      </c>
      <c r="W27" s="18">
        <v>2.2565086170422811E-4</v>
      </c>
      <c r="X27" s="58">
        <v>4.7950808112148476E-4</v>
      </c>
      <c r="Y27" s="18">
        <v>1.1282543085211405E-4</v>
      </c>
      <c r="Z27" s="18">
        <v>3.3847629255634215E-4</v>
      </c>
      <c r="AA27" s="18">
        <v>4.5130172340845622E-4</v>
      </c>
      <c r="AB27" s="18">
        <v>5.6976842580317606E-3</v>
      </c>
      <c r="AC27" s="18">
        <v>2.8206357713028517E-4</v>
      </c>
      <c r="AD27" s="18">
        <v>5.0771443883451325E-4</v>
      </c>
      <c r="AE27" s="5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5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5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</row>
    <row r="28" spans="1:126" ht="14.25" x14ac:dyDescent="0.2">
      <c r="A28" s="57" t="s">
        <v>289</v>
      </c>
      <c r="B28" s="18">
        <v>1.4447779377116139</v>
      </c>
      <c r="C28" s="18">
        <v>1.4462169836203032</v>
      </c>
      <c r="D28" s="18">
        <v>1.4159798226305318</v>
      </c>
      <c r="E28" s="18">
        <v>1.4411455215133218</v>
      </c>
      <c r="F28" s="18">
        <v>1.4478386696810737</v>
      </c>
      <c r="G28" s="18">
        <v>1.4478964025902039</v>
      </c>
      <c r="H28" s="18">
        <v>1.4371227135201221</v>
      </c>
      <c r="I28" s="18">
        <v>1.4452238428473252</v>
      </c>
      <c r="J28" s="18">
        <v>1.4114318327031103</v>
      </c>
      <c r="K28" s="18">
        <v>1.3926208698343223</v>
      </c>
      <c r="L28" s="18">
        <v>1.359029212447439</v>
      </c>
      <c r="M28" s="18">
        <v>1.4134506971998895</v>
      </c>
      <c r="N28" s="18">
        <v>1.4134506971998895</v>
      </c>
      <c r="O28" s="18">
        <v>1.381949943719968</v>
      </c>
      <c r="P28" s="18">
        <v>1.3854608853195789</v>
      </c>
      <c r="Q28" s="18">
        <v>1.3761576785550236</v>
      </c>
      <c r="R28" s="18">
        <v>1.3935139788989044</v>
      </c>
      <c r="S28" s="18">
        <v>1.4013997777808633</v>
      </c>
      <c r="T28" s="18">
        <v>1.4038740295825196</v>
      </c>
      <c r="U28" s="18">
        <v>1.4273031298352057</v>
      </c>
      <c r="V28" s="18">
        <v>1.4176590219293814</v>
      </c>
      <c r="W28" s="18">
        <v>1.451151893217526</v>
      </c>
      <c r="X28" s="58">
        <v>1.4352729509823865</v>
      </c>
      <c r="Y28" s="18">
        <v>1.4286345423539757</v>
      </c>
      <c r="Z28" s="18">
        <v>1.4371481665792802</v>
      </c>
      <c r="AA28" s="18">
        <v>1.4588039651967377</v>
      </c>
      <c r="AB28" s="18">
        <v>1.4372389031385038</v>
      </c>
      <c r="AC28" s="18">
        <v>1.4193407093231225</v>
      </c>
      <c r="AD28" s="18">
        <v>1.4188229589252388</v>
      </c>
      <c r="AE28" s="58">
        <v>1.4332089747773316</v>
      </c>
      <c r="AF28" s="18">
        <v>1.4384850215747025</v>
      </c>
      <c r="AG28" s="18">
        <v>1.4444854554762423</v>
      </c>
      <c r="AH28" s="18">
        <v>1.4377706608564114</v>
      </c>
      <c r="AI28" s="18">
        <v>1.4483025741504663</v>
      </c>
      <c r="AJ28" s="18">
        <v>1.4165489560358873</v>
      </c>
      <c r="AK28" s="18">
        <v>1.4368252616682857</v>
      </c>
      <c r="AL28" s="18">
        <v>1.4136203402471594</v>
      </c>
      <c r="AM28" s="18">
        <v>1.4096840223171485</v>
      </c>
      <c r="AN28" s="18">
        <v>1.4406331148057734</v>
      </c>
      <c r="AO28" s="18">
        <v>1.4101352386205621</v>
      </c>
      <c r="AP28" s="18">
        <v>1.4468692638510403</v>
      </c>
      <c r="AQ28" s="18">
        <v>1.4202439194282395</v>
      </c>
      <c r="AR28" s="18">
        <v>1.4270160782088757</v>
      </c>
      <c r="AS28" s="18">
        <v>1.40350256497161</v>
      </c>
      <c r="AT28" s="18">
        <v>1.3988993128557961</v>
      </c>
      <c r="AU28" s="18">
        <v>1.3687888721544288</v>
      </c>
      <c r="AV28" s="18">
        <v>1.3950220871846148</v>
      </c>
      <c r="AW28" s="18">
        <v>1.4044339984835279</v>
      </c>
      <c r="AX28" s="18">
        <v>1.4064325115619969</v>
      </c>
      <c r="AY28" s="18">
        <v>1.4532484003260264</v>
      </c>
      <c r="AZ28" s="18">
        <v>1.419925401519085</v>
      </c>
      <c r="BA28" s="18">
        <v>1.4166329731900653</v>
      </c>
      <c r="BB28" s="18">
        <v>1.4336584337561991</v>
      </c>
      <c r="BC28" s="18">
        <v>1.4045804577002732</v>
      </c>
      <c r="BD28" s="18">
        <v>1.4109421235481321</v>
      </c>
      <c r="BE28" s="18">
        <v>1.4375132257083276</v>
      </c>
      <c r="BF28" s="18">
        <v>1.4370075931959843</v>
      </c>
      <c r="BG28" s="18">
        <v>1.4716393829563481</v>
      </c>
      <c r="BH28" s="18">
        <v>1.4517616235621291</v>
      </c>
      <c r="BI28" s="18">
        <v>1.4225729863237795</v>
      </c>
      <c r="BJ28" s="18">
        <v>1.418401465674715</v>
      </c>
      <c r="BK28" s="18">
        <v>1.4011179655756916</v>
      </c>
      <c r="BL28" s="18">
        <v>1.4592894168432302</v>
      </c>
      <c r="BM28" s="18">
        <v>1.4336269209779957</v>
      </c>
      <c r="BN28" s="18">
        <v>1.4653914006530897</v>
      </c>
      <c r="BO28" s="18">
        <v>1.4625594328499267</v>
      </c>
      <c r="BP28" s="18">
        <v>1.4316695483817077</v>
      </c>
      <c r="BQ28" s="18">
        <v>1.4533679786971758</v>
      </c>
      <c r="BR28" s="18">
        <v>1.4571131190768314</v>
      </c>
      <c r="BS28" s="18">
        <v>1.4485718525715101</v>
      </c>
      <c r="BT28" s="18">
        <v>1.4671736837121343</v>
      </c>
      <c r="BU28" s="18">
        <v>1.4685758847435044</v>
      </c>
      <c r="BV28" s="18">
        <v>1.4472336824846634</v>
      </c>
      <c r="BW28" s="18">
        <v>1.4294187654117834</v>
      </c>
      <c r="BX28" s="18">
        <v>1.4334574093719645</v>
      </c>
      <c r="BY28" s="18">
        <v>1.4404957024407179</v>
      </c>
      <c r="BZ28" s="18">
        <v>1.4293020982145279</v>
      </c>
      <c r="CA28" s="18">
        <v>1.4354710089764762</v>
      </c>
      <c r="CB28" s="18">
        <v>1.4436420068647251</v>
      </c>
      <c r="CC28" s="18">
        <v>1.4565919145612005</v>
      </c>
      <c r="CD28" s="58">
        <v>1.4208027028237384</v>
      </c>
      <c r="CE28" s="18">
        <v>1.4135437428526203</v>
      </c>
      <c r="CF28" s="18">
        <v>1.4311850783508946</v>
      </c>
      <c r="CG28" s="18">
        <v>1.4287983567568086</v>
      </c>
      <c r="CH28" s="18">
        <v>1.4062992967125432</v>
      </c>
      <c r="CI28" s="18">
        <v>1.4275465265307783</v>
      </c>
      <c r="CJ28" s="18">
        <v>1.4348331105404144</v>
      </c>
      <c r="CK28" s="18">
        <v>1.4297118351244671</v>
      </c>
      <c r="CL28" s="18">
        <v>1.4469050790108857</v>
      </c>
      <c r="CM28" s="18">
        <v>1.4262067935682596</v>
      </c>
      <c r="CN28" s="18">
        <v>1.3844776992141015</v>
      </c>
      <c r="CO28" s="18">
        <v>1.4404903570262255</v>
      </c>
      <c r="CP28" s="18">
        <v>1.4518947713615264</v>
      </c>
      <c r="CQ28" s="18">
        <v>1.4434037311490993</v>
      </c>
      <c r="CR28" s="18">
        <v>1.4337977396658461</v>
      </c>
      <c r="CS28" s="18">
        <v>1.408110241085631</v>
      </c>
      <c r="CT28" s="18">
        <v>1.4012258430708104</v>
      </c>
      <c r="CU28" s="18">
        <v>1.4081013694711642</v>
      </c>
      <c r="CV28" s="18">
        <v>1.414337706688227</v>
      </c>
      <c r="CW28" s="18">
        <v>1.425437588282163</v>
      </c>
      <c r="CX28" s="18">
        <v>1.4262479428284662</v>
      </c>
      <c r="CY28" s="18">
        <v>1.4184358556684484</v>
      </c>
      <c r="CZ28" s="18">
        <v>1.4211355602324363</v>
      </c>
      <c r="DA28" s="18">
        <v>1.4257258893297584</v>
      </c>
      <c r="DB28" s="18">
        <v>1.4156069129247417</v>
      </c>
      <c r="DC28" s="18">
        <v>1.4324409284108115</v>
      </c>
      <c r="DD28" s="18">
        <v>1.4567272235875406</v>
      </c>
      <c r="DE28" s="18">
        <v>1.4342292367926723</v>
      </c>
      <c r="DF28" s="18">
        <v>1.454833603944488</v>
      </c>
      <c r="DG28" s="18">
        <v>1.4184455438759802</v>
      </c>
      <c r="DH28" s="58">
        <v>1.4182969145782047</v>
      </c>
      <c r="DI28" s="18">
        <v>1.4122863488558544</v>
      </c>
      <c r="DJ28" s="18">
        <v>1.4053348758851909</v>
      </c>
      <c r="DK28" s="18">
        <v>1.4112663978417403</v>
      </c>
      <c r="DL28" s="18">
        <v>1.4137141663422583</v>
      </c>
      <c r="DM28" s="18">
        <v>1.4185790024317055</v>
      </c>
      <c r="DN28" s="18">
        <v>1.4160411244795799</v>
      </c>
      <c r="DO28" s="18">
        <v>1.4043049287677416</v>
      </c>
      <c r="DP28" s="18">
        <v>1.4114582596430822</v>
      </c>
      <c r="DQ28" s="18">
        <v>1.4081509476875795</v>
      </c>
      <c r="DR28" s="18">
        <v>1.4183411420611234</v>
      </c>
      <c r="DS28" s="18">
        <v>1.4087697071636787</v>
      </c>
      <c r="DT28" s="18">
        <v>1.4143584625480141</v>
      </c>
      <c r="DU28" s="18">
        <v>1.4110860139184789</v>
      </c>
      <c r="DV28" s="18">
        <v>1.4251984924417174</v>
      </c>
    </row>
    <row r="29" spans="1:126" ht="14.25" x14ac:dyDescent="0.2">
      <c r="A29" s="57" t="s">
        <v>290</v>
      </c>
      <c r="B29" s="18">
        <v>0.14574439722444255</v>
      </c>
      <c r="C29" s="18">
        <v>0.15213346898341498</v>
      </c>
      <c r="D29" s="18">
        <v>0.14248280675278721</v>
      </c>
      <c r="E29" s="18">
        <v>0.14591766124698649</v>
      </c>
      <c r="F29" s="18">
        <v>0.14532671601768019</v>
      </c>
      <c r="G29" s="18">
        <v>0.1496614170148354</v>
      </c>
      <c r="H29" s="18">
        <v>0.14829494164758722</v>
      </c>
      <c r="I29" s="18">
        <v>0.14623858742990573</v>
      </c>
      <c r="J29" s="18">
        <v>0.14429120029718648</v>
      </c>
      <c r="K29" s="18">
        <v>0.14784545558045195</v>
      </c>
      <c r="L29" s="18">
        <v>0.14439379497231722</v>
      </c>
      <c r="M29" s="18">
        <v>0.13171162780175261</v>
      </c>
      <c r="N29" s="18">
        <v>0.13171162780175261</v>
      </c>
      <c r="O29" s="18">
        <v>0.14660033452181384</v>
      </c>
      <c r="P29" s="18">
        <v>0.14666775582267991</v>
      </c>
      <c r="Q29" s="18">
        <v>0.13940552139447054</v>
      </c>
      <c r="R29" s="18">
        <v>0.14842116608755032</v>
      </c>
      <c r="S29" s="18">
        <v>0.15567623700344144</v>
      </c>
      <c r="T29" s="18">
        <v>0.15264758272486759</v>
      </c>
      <c r="U29" s="18">
        <v>0.14079036464886793</v>
      </c>
      <c r="V29" s="18">
        <v>0.12754762991076016</v>
      </c>
      <c r="W29" s="18">
        <v>0.14515393195143708</v>
      </c>
      <c r="X29" s="58">
        <v>0.14688376749773141</v>
      </c>
      <c r="Y29" s="18">
        <v>0.15031942602096968</v>
      </c>
      <c r="Z29" s="18">
        <v>0.14928520694143152</v>
      </c>
      <c r="AA29" s="18">
        <v>0.14599608724551033</v>
      </c>
      <c r="AB29" s="18">
        <v>0.1459775440916711</v>
      </c>
      <c r="AC29" s="18">
        <v>0.14409527163364175</v>
      </c>
      <c r="AD29" s="18">
        <v>0.14500194809375599</v>
      </c>
      <c r="AE29" s="58">
        <v>0.15984281912459142</v>
      </c>
      <c r="AF29" s="18">
        <v>0.15672222834672717</v>
      </c>
      <c r="AG29" s="18">
        <v>0.15942050119219436</v>
      </c>
      <c r="AH29" s="18">
        <v>0.15766079047961815</v>
      </c>
      <c r="AI29" s="18">
        <v>0.15534095465697031</v>
      </c>
      <c r="AJ29" s="18">
        <v>0.15756978981664418</v>
      </c>
      <c r="AK29" s="18">
        <v>0.15692551001400767</v>
      </c>
      <c r="AL29" s="18">
        <v>0.1598292670031764</v>
      </c>
      <c r="AM29" s="18">
        <v>0.15912439089280381</v>
      </c>
      <c r="AN29" s="18">
        <v>0.16040836743790118</v>
      </c>
      <c r="AO29" s="18">
        <v>0.14779267505159485</v>
      </c>
      <c r="AP29" s="18">
        <v>0.15052736816609921</v>
      </c>
      <c r="AQ29" s="18">
        <v>0.14882595192930162</v>
      </c>
      <c r="AR29" s="18">
        <v>0.1487276355281078</v>
      </c>
      <c r="AS29" s="18">
        <v>0.14674693079103837</v>
      </c>
      <c r="AT29" s="18">
        <v>0.15664889760525758</v>
      </c>
      <c r="AU29" s="18">
        <v>0.13201347115967668</v>
      </c>
      <c r="AV29" s="18">
        <v>0.14916433246903152</v>
      </c>
      <c r="AW29" s="18">
        <v>0.14658494679895767</v>
      </c>
      <c r="AX29" s="18">
        <v>0.1529227973207779</v>
      </c>
      <c r="AY29" s="18">
        <v>0.1448319647568074</v>
      </c>
      <c r="AZ29" s="18">
        <v>0.14928654217869908</v>
      </c>
      <c r="BA29" s="18">
        <v>0.14555128266391523</v>
      </c>
      <c r="BB29" s="18">
        <v>0.15735098290925811</v>
      </c>
      <c r="BC29" s="18">
        <v>0.16128151172930863</v>
      </c>
      <c r="BD29" s="18">
        <v>0.1553919245842206</v>
      </c>
      <c r="BE29" s="18">
        <v>0.15001718367981867</v>
      </c>
      <c r="BF29" s="18">
        <v>0.15068842847888894</v>
      </c>
      <c r="BG29" s="18">
        <v>0.15491598009575477</v>
      </c>
      <c r="BH29" s="18">
        <v>0.146340643250639</v>
      </c>
      <c r="BI29" s="18">
        <v>0.15018711238931892</v>
      </c>
      <c r="BJ29" s="18">
        <v>0.15570008320930279</v>
      </c>
      <c r="BK29" s="18">
        <v>0.15361728090780721</v>
      </c>
      <c r="BL29" s="18">
        <v>0.15344627746470565</v>
      </c>
      <c r="BM29" s="18">
        <v>0.14978648412807347</v>
      </c>
      <c r="BN29" s="18">
        <v>0.14898811921584784</v>
      </c>
      <c r="BO29" s="18">
        <v>0.16069304865794221</v>
      </c>
      <c r="BP29" s="18">
        <v>0.14577960011257893</v>
      </c>
      <c r="BQ29" s="18">
        <v>0.15326715393212687</v>
      </c>
      <c r="BR29" s="18">
        <v>0.1549375535567909</v>
      </c>
      <c r="BS29" s="18">
        <v>0.14812009995056971</v>
      </c>
      <c r="BT29" s="18">
        <v>0.14849569214680988</v>
      </c>
      <c r="BU29" s="18">
        <v>0.15892047943932133</v>
      </c>
      <c r="BV29" s="18">
        <v>0.15866228766037149</v>
      </c>
      <c r="BW29" s="18">
        <v>0.14196861992689472</v>
      </c>
      <c r="BX29" s="18">
        <v>0.14946503896702179</v>
      </c>
      <c r="BY29" s="18">
        <v>0.15623604411507958</v>
      </c>
      <c r="BZ29" s="18">
        <v>0.15739175065798358</v>
      </c>
      <c r="CA29" s="18">
        <v>0.15868958860530166</v>
      </c>
      <c r="CB29" s="18">
        <v>0.15177231469482122</v>
      </c>
      <c r="CC29" s="18">
        <v>0.15782883155728003</v>
      </c>
      <c r="CD29" s="58">
        <v>0.14392426501494138</v>
      </c>
      <c r="CE29" s="18">
        <v>0.14538700456330911</v>
      </c>
      <c r="CF29" s="18">
        <v>0.14690099989387034</v>
      </c>
      <c r="CG29" s="18">
        <v>0.14388400297015427</v>
      </c>
      <c r="CH29" s="18">
        <v>0.13972965566654616</v>
      </c>
      <c r="CI29" s="18">
        <v>0.14499992724621921</v>
      </c>
      <c r="CJ29" s="18">
        <v>0.1449971801058231</v>
      </c>
      <c r="CK29" s="18">
        <v>0.14433397419997249</v>
      </c>
      <c r="CL29" s="18">
        <v>0.14693589249749214</v>
      </c>
      <c r="CM29" s="18">
        <v>0.14554984955137909</v>
      </c>
      <c r="CN29" s="18">
        <v>0.14000805600428445</v>
      </c>
      <c r="CO29" s="18">
        <v>0.14774536100055458</v>
      </c>
      <c r="CP29" s="18">
        <v>0.14653473208502274</v>
      </c>
      <c r="CQ29" s="18">
        <v>0.14703267879175913</v>
      </c>
      <c r="CR29" s="18">
        <v>0.14997936605835668</v>
      </c>
      <c r="CS29" s="18">
        <v>0.14734007546455799</v>
      </c>
      <c r="CT29" s="18">
        <v>0.11217723601333301</v>
      </c>
      <c r="CU29" s="18">
        <v>0.14745011915282005</v>
      </c>
      <c r="CV29" s="18">
        <v>0.14514929828529974</v>
      </c>
      <c r="CW29" s="18">
        <v>0.14537206926572899</v>
      </c>
      <c r="CX29" s="18">
        <v>0.14524377057052995</v>
      </c>
      <c r="CY29" s="18">
        <v>0.14805127057241463</v>
      </c>
      <c r="CZ29" s="18">
        <v>0.14713314134828018</v>
      </c>
      <c r="DA29" s="18">
        <v>0.14590049795573293</v>
      </c>
      <c r="DB29" s="18">
        <v>0.14634153974495062</v>
      </c>
      <c r="DC29" s="18">
        <v>0.15074137653396188</v>
      </c>
      <c r="DD29" s="18">
        <v>0.14823612380606757</v>
      </c>
      <c r="DE29" s="18">
        <v>0.15229929955532842</v>
      </c>
      <c r="DF29" s="18">
        <v>0.15417248328011871</v>
      </c>
      <c r="DG29" s="18">
        <v>0.22088211610658828</v>
      </c>
      <c r="DH29" s="58">
        <v>0.15674586256123402</v>
      </c>
      <c r="DI29" s="18">
        <v>0.15950048188048835</v>
      </c>
      <c r="DJ29" s="18">
        <v>0.1602709456937409</v>
      </c>
      <c r="DK29" s="18">
        <v>0.1550366951842759</v>
      </c>
      <c r="DL29" s="18">
        <v>0.15813636423664856</v>
      </c>
      <c r="DM29" s="18">
        <v>0.16130710015657701</v>
      </c>
      <c r="DN29" s="18">
        <v>0.15810595472325839</v>
      </c>
      <c r="DO29" s="18">
        <v>0.15729715541086359</v>
      </c>
      <c r="DP29" s="18">
        <v>0.15872579793184782</v>
      </c>
      <c r="DQ29" s="18">
        <v>0.15643042456767889</v>
      </c>
      <c r="DR29" s="18">
        <v>0.15605597842874436</v>
      </c>
      <c r="DS29" s="18">
        <v>0.15757560675565083</v>
      </c>
      <c r="DT29" s="18">
        <v>0.15449299438012326</v>
      </c>
      <c r="DU29" s="18">
        <v>0.15496931140687562</v>
      </c>
      <c r="DV29" s="18">
        <v>0.1523665526943426</v>
      </c>
    </row>
    <row r="30" spans="1:126" ht="14.25" x14ac:dyDescent="0.2">
      <c r="A30" s="57" t="s">
        <v>25</v>
      </c>
      <c r="B30" s="18">
        <v>6.0380007938671874</v>
      </c>
      <c r="C30" s="18">
        <v>5.9488114046414529</v>
      </c>
      <c r="D30" s="18">
        <v>6.1718030057537483</v>
      </c>
      <c r="E30" s="18">
        <v>6.0434609556205068</v>
      </c>
      <c r="F30" s="18">
        <v>6.0609524090260871</v>
      </c>
      <c r="G30" s="18">
        <v>5.9664184029375402</v>
      </c>
      <c r="H30" s="18">
        <v>5.9209653923236383</v>
      </c>
      <c r="I30" s="18">
        <v>5.9581391905983798</v>
      </c>
      <c r="J30" s="18">
        <v>6.0031387329283081</v>
      </c>
      <c r="K30" s="18">
        <v>6.0040586681435544</v>
      </c>
      <c r="L30" s="18">
        <v>6.0828909101168787</v>
      </c>
      <c r="M30" s="18">
        <v>6.0683463893363285</v>
      </c>
      <c r="N30" s="18">
        <v>6.0683463893363285</v>
      </c>
      <c r="O30" s="18">
        <v>6.050576438547286</v>
      </c>
      <c r="P30" s="18">
        <v>6.0474245289637665</v>
      </c>
      <c r="Q30" s="18">
        <v>6.1129908169733822</v>
      </c>
      <c r="R30" s="18">
        <v>6.0126318303454456</v>
      </c>
      <c r="S30" s="18">
        <v>5.9497726854002062</v>
      </c>
      <c r="T30" s="18">
        <v>5.9661032517610764</v>
      </c>
      <c r="U30" s="18">
        <v>6.0021748677111688</v>
      </c>
      <c r="V30" s="18">
        <v>6.1825017957021258</v>
      </c>
      <c r="W30" s="18">
        <v>6.0292224837998818</v>
      </c>
      <c r="X30" s="58">
        <v>6.0510032021047788</v>
      </c>
      <c r="Y30" s="18">
        <v>6.0550400598656795</v>
      </c>
      <c r="Z30" s="18">
        <v>6.1393096887652705</v>
      </c>
      <c r="AA30" s="18">
        <v>6.0417946701387661</v>
      </c>
      <c r="AB30" s="18">
        <v>6.0233064097271605</v>
      </c>
      <c r="AC30" s="18">
        <v>6.0187734893807345</v>
      </c>
      <c r="AD30" s="18">
        <v>6.043996615009009</v>
      </c>
      <c r="AE30" s="58">
        <v>5.7624680903487331</v>
      </c>
      <c r="AF30" s="18">
        <v>5.8873815614196925</v>
      </c>
      <c r="AG30" s="18">
        <v>5.8859922602922445</v>
      </c>
      <c r="AH30" s="18">
        <v>5.834476573198998</v>
      </c>
      <c r="AI30" s="18">
        <v>5.8361192596736293</v>
      </c>
      <c r="AJ30" s="18">
        <v>5.9699975676437607</v>
      </c>
      <c r="AK30" s="18">
        <v>5.9380025347663068</v>
      </c>
      <c r="AL30" s="18">
        <v>5.9015518668990063</v>
      </c>
      <c r="AM30" s="18">
        <v>5.9048313970762898</v>
      </c>
      <c r="AN30" s="18">
        <v>5.901431388844121</v>
      </c>
      <c r="AO30" s="18">
        <v>6.1498184876828672</v>
      </c>
      <c r="AP30" s="18">
        <v>5.9497184928870253</v>
      </c>
      <c r="AQ30" s="18">
        <v>5.9238449055503866</v>
      </c>
      <c r="AR30" s="18">
        <v>5.8974000619799165</v>
      </c>
      <c r="AS30" s="18">
        <v>6.0435289491406605</v>
      </c>
      <c r="AT30" s="18">
        <v>5.9645836293841885</v>
      </c>
      <c r="AU30" s="18">
        <v>6.1311993346835489</v>
      </c>
      <c r="AV30" s="18">
        <v>5.988916021643707</v>
      </c>
      <c r="AW30" s="18">
        <v>6.0116363963169741</v>
      </c>
      <c r="AX30" s="18">
        <v>5.9763260438176697</v>
      </c>
      <c r="AY30" s="18">
        <v>6.0321373779643768</v>
      </c>
      <c r="AZ30" s="18">
        <v>5.9719534358605886</v>
      </c>
      <c r="BA30" s="18">
        <v>5.978654629644284</v>
      </c>
      <c r="BB30" s="18">
        <v>5.9637961177569094</v>
      </c>
      <c r="BC30" s="18">
        <v>5.8796121013690339</v>
      </c>
      <c r="BD30" s="18">
        <v>5.9254818538639711</v>
      </c>
      <c r="BE30" s="18">
        <v>5.970230150090849</v>
      </c>
      <c r="BF30" s="18">
        <v>5.9646520242718797</v>
      </c>
      <c r="BG30" s="18">
        <v>5.8657473625759291</v>
      </c>
      <c r="BH30" s="18">
        <v>5.9667780515261919</v>
      </c>
      <c r="BI30" s="18">
        <v>5.9241844149672183</v>
      </c>
      <c r="BJ30" s="18">
        <v>5.8737268991214782</v>
      </c>
      <c r="BK30" s="18">
        <v>5.9027896508753619</v>
      </c>
      <c r="BL30" s="18">
        <v>5.8268740716708587</v>
      </c>
      <c r="BM30" s="18">
        <v>5.9903383044120355</v>
      </c>
      <c r="BN30" s="18">
        <v>5.8876564899236925</v>
      </c>
      <c r="BO30" s="18">
        <v>5.6746393916969735</v>
      </c>
      <c r="BP30" s="18">
        <v>5.8782312703291462</v>
      </c>
      <c r="BQ30" s="18">
        <v>5.880686288908799</v>
      </c>
      <c r="BR30" s="18">
        <v>5.8566621958807747</v>
      </c>
      <c r="BS30" s="18">
        <v>5.9964963099142015</v>
      </c>
      <c r="BT30" s="18">
        <v>6.0126372323213007</v>
      </c>
      <c r="BU30" s="18">
        <v>5.7975418949373996</v>
      </c>
      <c r="BV30" s="18">
        <v>5.8290675537541956</v>
      </c>
      <c r="BW30" s="18">
        <v>5.9938967060249837</v>
      </c>
      <c r="BX30" s="18">
        <v>5.9001817715098399</v>
      </c>
      <c r="BY30" s="18">
        <v>5.7812328134391828</v>
      </c>
      <c r="BZ30" s="18">
        <v>5.7067692691764034</v>
      </c>
      <c r="CA30" s="18">
        <v>5.7411786570890895</v>
      </c>
      <c r="CB30" s="18">
        <v>5.8408721231041056</v>
      </c>
      <c r="CC30" s="18">
        <v>5.7054634444263366</v>
      </c>
      <c r="CD30" s="58">
        <v>6.0060320656379114</v>
      </c>
      <c r="CE30" s="18">
        <v>6.0041189322461053</v>
      </c>
      <c r="CF30" s="18">
        <v>5.9409946813797267</v>
      </c>
      <c r="CG30" s="18">
        <v>6.037991336050859</v>
      </c>
      <c r="CH30" s="18">
        <v>6.0741274367192464</v>
      </c>
      <c r="CI30" s="18">
        <v>6.0805707008920482</v>
      </c>
      <c r="CJ30" s="18">
        <v>6.014707305168451</v>
      </c>
      <c r="CK30" s="18">
        <v>6.0262641547806126</v>
      </c>
      <c r="CL30" s="18">
        <v>5.9296829907145465</v>
      </c>
      <c r="CM30" s="18">
        <v>5.8986225934486374</v>
      </c>
      <c r="CN30" s="18">
        <v>5.8199584537489013</v>
      </c>
      <c r="CO30" s="18">
        <v>5.8715253451818876</v>
      </c>
      <c r="CP30" s="18">
        <v>5.9702544453961019</v>
      </c>
      <c r="CQ30" s="18">
        <v>5.946615236495191</v>
      </c>
      <c r="CR30" s="18">
        <v>5.9328852674635302</v>
      </c>
      <c r="CS30" s="18">
        <v>5.9340183058619491</v>
      </c>
      <c r="CT30" s="18">
        <v>6.3045741402677731</v>
      </c>
      <c r="CU30" s="18">
        <v>5.8987147254816037</v>
      </c>
      <c r="CV30" s="18">
        <v>5.9643394458522065</v>
      </c>
      <c r="CW30" s="18">
        <v>5.9555384643842206</v>
      </c>
      <c r="CX30" s="18">
        <v>6.0110148214939354</v>
      </c>
      <c r="CY30" s="18">
        <v>5.9856990856871723</v>
      </c>
      <c r="CZ30" s="18">
        <v>5.9837674851714215</v>
      </c>
      <c r="DA30" s="18">
        <v>6.0027446287234083</v>
      </c>
      <c r="DB30" s="18">
        <v>5.9592976159194828</v>
      </c>
      <c r="DC30" s="18">
        <v>5.9093531280188047</v>
      </c>
      <c r="DD30" s="18">
        <v>5.896385175063247</v>
      </c>
      <c r="DE30" s="18">
        <v>5.8484305939022603</v>
      </c>
      <c r="DF30" s="18">
        <v>5.9254757128005275</v>
      </c>
      <c r="DG30" s="18">
        <v>6.662917253375241</v>
      </c>
      <c r="DH30" s="58">
        <v>5.735490293739927</v>
      </c>
      <c r="DI30" s="18">
        <v>5.7436607211356936</v>
      </c>
      <c r="DJ30" s="18">
        <v>5.6764632205868004</v>
      </c>
      <c r="DK30" s="18">
        <v>5.8278405288070294</v>
      </c>
      <c r="DL30" s="18">
        <v>5.7566844591625976</v>
      </c>
      <c r="DM30" s="18">
        <v>5.7226056243385832</v>
      </c>
      <c r="DN30" s="18">
        <v>5.7316395177491097</v>
      </c>
      <c r="DO30" s="18">
        <v>5.694801063091794</v>
      </c>
      <c r="DP30" s="18">
        <v>5.7416652898114</v>
      </c>
      <c r="DQ30" s="18">
        <v>5.8373539577707056</v>
      </c>
      <c r="DR30" s="18">
        <v>5.7511763397915345</v>
      </c>
      <c r="DS30" s="18">
        <v>5.7355751470594347</v>
      </c>
      <c r="DT30" s="18">
        <v>5.8776671594896781</v>
      </c>
      <c r="DU30" s="18">
        <v>5.8566451629279577</v>
      </c>
      <c r="DV30" s="18">
        <v>5.8557337065222921</v>
      </c>
    </row>
    <row r="31" spans="1:126" ht="14.25" x14ac:dyDescent="0.2">
      <c r="A31" s="57" t="s">
        <v>26</v>
      </c>
      <c r="B31" s="18">
        <v>0.59777432412267284</v>
      </c>
      <c r="C31" s="18">
        <v>0.72926104161236671</v>
      </c>
      <c r="D31" s="18">
        <v>0.42929640024642812</v>
      </c>
      <c r="E31" s="18">
        <v>0.59691008707265381</v>
      </c>
      <c r="F31" s="18">
        <v>0.52042967631470072</v>
      </c>
      <c r="G31" s="18">
        <v>0.70122040407850905</v>
      </c>
      <c r="H31" s="18">
        <v>0.75006598905412869</v>
      </c>
      <c r="I31" s="18">
        <v>0.63530515095462647</v>
      </c>
      <c r="J31" s="18">
        <v>0.58814984958983618</v>
      </c>
      <c r="K31" s="18">
        <v>0.42049069666918798</v>
      </c>
      <c r="L31" s="18">
        <v>0.36958580413696895</v>
      </c>
      <c r="M31" s="18">
        <v>0.62667864570717302</v>
      </c>
      <c r="N31" s="18">
        <v>0.62667864570717302</v>
      </c>
      <c r="O31" s="18">
        <v>0.50097343352533696</v>
      </c>
      <c r="P31" s="18">
        <v>0.3931865237571856</v>
      </c>
      <c r="Q31" s="18">
        <v>0.52649220002359409</v>
      </c>
      <c r="R31" s="18">
        <v>0.47720034847067921</v>
      </c>
      <c r="S31" s="18">
        <v>0.35736664526453116</v>
      </c>
      <c r="T31" s="18">
        <v>0.44331328223947097</v>
      </c>
      <c r="U31" s="18">
        <v>0.60794292633767799</v>
      </c>
      <c r="V31" s="18">
        <v>0.56892442194793791</v>
      </c>
      <c r="W31" s="18">
        <v>0.68765014040773564</v>
      </c>
      <c r="X31" s="58">
        <v>0.67111145318276566</v>
      </c>
      <c r="Y31" s="18">
        <v>0.57013426497194586</v>
      </c>
      <c r="Z31" s="18">
        <v>0.48173196359663367</v>
      </c>
      <c r="AA31" s="18">
        <v>0.63396397270600646</v>
      </c>
      <c r="AB31" s="18">
        <v>0.64098570614783246</v>
      </c>
      <c r="AC31" s="18">
        <v>0.56733325174507043</v>
      </c>
      <c r="AD31" s="18">
        <v>0.56398526955649986</v>
      </c>
      <c r="AE31" s="58">
        <v>0.76301279446749726</v>
      </c>
      <c r="AF31" s="18">
        <v>0.67843549461187524</v>
      </c>
      <c r="AG31" s="18">
        <v>0.72202510823100308</v>
      </c>
      <c r="AH31" s="18">
        <v>0.68714689724119382</v>
      </c>
      <c r="AI31" s="18">
        <v>0.68608205709694281</v>
      </c>
      <c r="AJ31" s="18">
        <v>0.38639530684777273</v>
      </c>
      <c r="AK31" s="18">
        <v>0.39000181834348352</v>
      </c>
      <c r="AL31" s="18">
        <v>0.38385791218133364</v>
      </c>
      <c r="AM31" s="18">
        <v>0.39254757484364183</v>
      </c>
      <c r="AN31" s="18">
        <v>0.36615676397202446</v>
      </c>
      <c r="AO31" s="18">
        <v>0.32053755503747117</v>
      </c>
      <c r="AP31" s="18">
        <v>0.59466119550623331</v>
      </c>
      <c r="AQ31" s="18">
        <v>0.55620352860537847</v>
      </c>
      <c r="AR31" s="18">
        <v>0.57146500441262638</v>
      </c>
      <c r="AS31" s="18">
        <v>0.34094887197125123</v>
      </c>
      <c r="AT31" s="18">
        <v>0.32543832605811823</v>
      </c>
      <c r="AU31" s="18">
        <v>0.40534550112987894</v>
      </c>
      <c r="AV31" s="18">
        <v>0.48624847851864722</v>
      </c>
      <c r="AW31" s="18">
        <v>0.46387415750164412</v>
      </c>
      <c r="AX31" s="18">
        <v>0.48727811835660401</v>
      </c>
      <c r="AY31" s="18">
        <v>0.57156198643005618</v>
      </c>
      <c r="AZ31" s="18">
        <v>0.55953678078606961</v>
      </c>
      <c r="BA31" s="18">
        <v>0.50662562876930128</v>
      </c>
      <c r="BB31" s="18">
        <v>0.3514818920485791</v>
      </c>
      <c r="BC31" s="18">
        <v>0.39130956852432802</v>
      </c>
      <c r="BD31" s="18">
        <v>0.41606843896929707</v>
      </c>
      <c r="BE31" s="18">
        <v>0.53378871923772475</v>
      </c>
      <c r="BF31" s="18">
        <v>0.52854166501157129</v>
      </c>
      <c r="BG31" s="18">
        <v>0.6781875520149685</v>
      </c>
      <c r="BH31" s="18">
        <v>0.67290354419126042</v>
      </c>
      <c r="BI31" s="18">
        <v>0.40385977980734317</v>
      </c>
      <c r="BJ31" s="18">
        <v>0.37740197683005333</v>
      </c>
      <c r="BK31" s="18">
        <v>0.40690857288258891</v>
      </c>
      <c r="BL31" s="18">
        <v>0.63665201721067533</v>
      </c>
      <c r="BM31" s="18">
        <v>0.55464312667058635</v>
      </c>
      <c r="BN31" s="18">
        <v>0.58303660720136607</v>
      </c>
      <c r="BO31" s="18">
        <v>0.71076626869834936</v>
      </c>
      <c r="BP31" s="18">
        <v>0.52630735288722674</v>
      </c>
      <c r="BQ31" s="18">
        <v>0.56155123217323921</v>
      </c>
      <c r="BR31" s="18">
        <v>0.66116405836087266</v>
      </c>
      <c r="BS31" s="18">
        <v>0.56610623534539373</v>
      </c>
      <c r="BT31" s="18">
        <v>0.54595362164331829</v>
      </c>
      <c r="BU31" s="18">
        <v>0.64215434939152238</v>
      </c>
      <c r="BV31" s="18">
        <v>0.64577795252176262</v>
      </c>
      <c r="BW31" s="18">
        <v>0.62810125476738154</v>
      </c>
      <c r="BX31" s="18">
        <v>0.61225676490767877</v>
      </c>
      <c r="BY31" s="18">
        <v>0.7392734817217167</v>
      </c>
      <c r="BZ31" s="18">
        <v>0.71967746555272893</v>
      </c>
      <c r="CA31" s="18">
        <v>0.817804232094129</v>
      </c>
      <c r="CB31" s="18">
        <v>0.77124875055622988</v>
      </c>
      <c r="CC31" s="18">
        <v>0.76818986582802284</v>
      </c>
      <c r="CD31" s="58">
        <v>0.57110115395885097</v>
      </c>
      <c r="CE31" s="18">
        <v>0.58819197066286988</v>
      </c>
      <c r="CF31" s="18">
        <v>0.58332912272998971</v>
      </c>
      <c r="CG31" s="18">
        <v>0.55788404541820835</v>
      </c>
      <c r="CH31" s="18">
        <v>0.56079315526495144</v>
      </c>
      <c r="CI31" s="18">
        <v>0.57991491023026498</v>
      </c>
      <c r="CJ31" s="18">
        <v>0.59783516330187259</v>
      </c>
      <c r="CK31" s="18">
        <v>0.56162455671112199</v>
      </c>
      <c r="CL31" s="18">
        <v>0.7560151772724002</v>
      </c>
      <c r="CM31" s="18">
        <v>0.75843078702379174</v>
      </c>
      <c r="CN31" s="18">
        <v>0.69972970295272119</v>
      </c>
      <c r="CO31" s="18">
        <v>0.73645240447046811</v>
      </c>
      <c r="CP31" s="18">
        <v>0.72730571410364819</v>
      </c>
      <c r="CQ31" s="18">
        <v>0.69776674824461904</v>
      </c>
      <c r="CR31" s="18">
        <v>0.73784734320966228</v>
      </c>
      <c r="CS31" s="18">
        <v>0.58514632796032973</v>
      </c>
      <c r="CT31" s="18">
        <v>0.59707842410127021</v>
      </c>
      <c r="CU31" s="18">
        <v>0.56851067771282193</v>
      </c>
      <c r="CV31" s="18">
        <v>0.60902940423744922</v>
      </c>
      <c r="CW31" s="18">
        <v>0.61889753153922555</v>
      </c>
      <c r="CX31" s="18">
        <v>0.60166193835349868</v>
      </c>
      <c r="CY31" s="18">
        <v>0.6046314862047083</v>
      </c>
      <c r="CZ31" s="18">
        <v>0.62283188434347003</v>
      </c>
      <c r="DA31" s="18">
        <v>0.58270966118824052</v>
      </c>
      <c r="DB31" s="18">
        <v>0.63032163705079003</v>
      </c>
      <c r="DC31" s="18">
        <v>0.67811765859373185</v>
      </c>
      <c r="DD31" s="18">
        <v>0.73695593170884055</v>
      </c>
      <c r="DE31" s="18">
        <v>0.70620083786126142</v>
      </c>
      <c r="DF31" s="18">
        <v>0.7031331610423921</v>
      </c>
      <c r="DG31" s="18">
        <v>0.38117562238088909</v>
      </c>
      <c r="DH31" s="58">
        <v>0.7623164144513358</v>
      </c>
      <c r="DI31" s="18">
        <v>0.76740410233285361</v>
      </c>
      <c r="DJ31" s="18">
        <v>0.75487530072167186</v>
      </c>
      <c r="DK31" s="18">
        <v>0.77095630789242076</v>
      </c>
      <c r="DL31" s="18">
        <v>0.75776694432389113</v>
      </c>
      <c r="DM31" s="18">
        <v>0.72718209131811462</v>
      </c>
      <c r="DN31" s="18">
        <v>0.74537612141762666</v>
      </c>
      <c r="DO31" s="18">
        <v>0.73932393880533054</v>
      </c>
      <c r="DP31" s="18">
        <v>0.73096596806280945</v>
      </c>
      <c r="DQ31" s="18">
        <v>0.66682105852464357</v>
      </c>
      <c r="DR31" s="18">
        <v>0.6967893930086082</v>
      </c>
      <c r="DS31" s="18">
        <v>0.70868426571298393</v>
      </c>
      <c r="DT31" s="18">
        <v>0.70703433852155595</v>
      </c>
      <c r="DU31" s="18">
        <v>0.72654653575173955</v>
      </c>
      <c r="DV31" s="18">
        <v>0.75599907863127436</v>
      </c>
    </row>
    <row r="32" spans="1:126" ht="14.25" x14ac:dyDescent="0.2">
      <c r="A32" s="57" t="s">
        <v>27</v>
      </c>
      <c r="B32" s="18">
        <v>2.2905824576916323</v>
      </c>
      <c r="C32" s="18">
        <v>2.381401099263778</v>
      </c>
      <c r="D32" s="18">
        <v>2.2649533308548717</v>
      </c>
      <c r="E32" s="18">
        <v>2.2889243124968806</v>
      </c>
      <c r="F32" s="18">
        <v>2.2686561151385596</v>
      </c>
      <c r="G32" s="18">
        <v>2.3506362708318047</v>
      </c>
      <c r="H32" s="18">
        <v>2.3317061792506575</v>
      </c>
      <c r="I32" s="18">
        <v>2.3131661885622399</v>
      </c>
      <c r="J32" s="18">
        <v>2.305313683300299</v>
      </c>
      <c r="K32" s="18">
        <v>2.3653839340633493</v>
      </c>
      <c r="L32" s="18">
        <v>2.3153978698268864</v>
      </c>
      <c r="M32" s="18">
        <v>2.103751277417417</v>
      </c>
      <c r="N32" s="18">
        <v>2.103751277417417</v>
      </c>
      <c r="O32" s="18">
        <v>2.3428693388447064</v>
      </c>
      <c r="P32" s="18">
        <v>2.3518405620775829</v>
      </c>
      <c r="Q32" s="18">
        <v>2.2395133410747867</v>
      </c>
      <c r="R32" s="18">
        <v>2.3777752078020225</v>
      </c>
      <c r="S32" s="18">
        <v>2.4859448999871856</v>
      </c>
      <c r="T32" s="18">
        <v>2.4432375497789818</v>
      </c>
      <c r="U32" s="18">
        <v>2.2439474544067424</v>
      </c>
      <c r="V32" s="18">
        <v>2.0329316562532651</v>
      </c>
      <c r="W32" s="18">
        <v>2.2771827160727045</v>
      </c>
      <c r="X32" s="58">
        <v>2.320853292226595</v>
      </c>
      <c r="Y32" s="18">
        <v>2.3767959659316253</v>
      </c>
      <c r="Z32" s="18">
        <v>2.3497631872385054</v>
      </c>
      <c r="AA32" s="18">
        <v>2.3155803897352678</v>
      </c>
      <c r="AB32" s="18">
        <v>2.3439372997351726</v>
      </c>
      <c r="AC32" s="18">
        <v>2.3007323546155476</v>
      </c>
      <c r="AD32" s="18">
        <v>2.3089406958342074</v>
      </c>
      <c r="AE32" s="58">
        <v>2.5343214983971607</v>
      </c>
      <c r="AF32" s="18">
        <v>2.4877995780832034</v>
      </c>
      <c r="AG32" s="18">
        <v>2.5180677949341463</v>
      </c>
      <c r="AH32" s="18">
        <v>2.4892130063923692</v>
      </c>
      <c r="AI32" s="18">
        <v>2.4524485075056179</v>
      </c>
      <c r="AJ32" s="18">
        <v>2.5110233292306372</v>
      </c>
      <c r="AK32" s="18">
        <v>2.4949327607479321</v>
      </c>
      <c r="AL32" s="18">
        <v>2.5376915634823081</v>
      </c>
      <c r="AM32" s="18">
        <v>2.5312108212758631</v>
      </c>
      <c r="AN32" s="18">
        <v>2.5497589857374927</v>
      </c>
      <c r="AO32" s="18">
        <v>2.3463125453392504</v>
      </c>
      <c r="AP32" s="18">
        <v>2.392664467550822</v>
      </c>
      <c r="AQ32" s="18">
        <v>2.358878547019811</v>
      </c>
      <c r="AR32" s="18">
        <v>2.3576909428307888</v>
      </c>
      <c r="AS32" s="18">
        <v>2.3359615767559991</v>
      </c>
      <c r="AT32" s="18">
        <v>2.4861958332970717</v>
      </c>
      <c r="AU32" s="18">
        <v>2.1124067723780073</v>
      </c>
      <c r="AV32" s="18">
        <v>2.3759358500787986</v>
      </c>
      <c r="AW32" s="18">
        <v>2.3342307781863645</v>
      </c>
      <c r="AX32" s="18">
        <v>2.4465892908141273</v>
      </c>
      <c r="AY32" s="18">
        <v>2.3010952052453768</v>
      </c>
      <c r="AZ32" s="18">
        <v>2.3886802937113618</v>
      </c>
      <c r="BA32" s="18">
        <v>2.319530260268813</v>
      </c>
      <c r="BB32" s="18">
        <v>2.4958193294734801</v>
      </c>
      <c r="BC32" s="18">
        <v>2.5685480304669839</v>
      </c>
      <c r="BD32" s="18">
        <v>2.474192638415909</v>
      </c>
      <c r="BE32" s="18">
        <v>2.3732914049488847</v>
      </c>
      <c r="BF32" s="18">
        <v>2.382821616848096</v>
      </c>
      <c r="BG32" s="18">
        <v>2.443361760533926</v>
      </c>
      <c r="BH32" s="18">
        <v>2.3129368089045976</v>
      </c>
      <c r="BI32" s="18">
        <v>2.3982163417079163</v>
      </c>
      <c r="BJ32" s="18">
        <v>2.4879680544190363</v>
      </c>
      <c r="BK32" s="18">
        <v>2.4469515284984467</v>
      </c>
      <c r="BL32" s="18">
        <v>2.4357316924059385</v>
      </c>
      <c r="BM32" s="18">
        <v>2.3827487639346434</v>
      </c>
      <c r="BN32" s="18">
        <v>2.3772130977460368</v>
      </c>
      <c r="BO32" s="18">
        <v>2.5467526563387066</v>
      </c>
      <c r="BP32" s="18">
        <v>2.3268728155581648</v>
      </c>
      <c r="BQ32" s="18">
        <v>2.4235483377872811</v>
      </c>
      <c r="BR32" s="18">
        <v>2.4598449982772248</v>
      </c>
      <c r="BS32" s="18">
        <v>2.3377458497934738</v>
      </c>
      <c r="BT32" s="18">
        <v>2.3352196064873665</v>
      </c>
      <c r="BU32" s="18">
        <v>2.5177399525579975</v>
      </c>
      <c r="BV32" s="18">
        <v>2.5168100625212388</v>
      </c>
      <c r="BW32" s="18">
        <v>2.2695260591038755</v>
      </c>
      <c r="BX32" s="18">
        <v>2.3901461807839599</v>
      </c>
      <c r="BY32" s="18">
        <v>2.4880445060350245</v>
      </c>
      <c r="BZ32" s="18">
        <v>2.5119898791334814</v>
      </c>
      <c r="CA32" s="18">
        <v>2.5123860728661103</v>
      </c>
      <c r="CB32" s="18">
        <v>2.4073749805647586</v>
      </c>
      <c r="CC32" s="18">
        <v>2.4841840116164517</v>
      </c>
      <c r="CD32" s="58">
        <v>2.2757509918187293</v>
      </c>
      <c r="CE32" s="18">
        <v>2.2953751185990572</v>
      </c>
      <c r="CF32" s="18">
        <v>2.3166137186507916</v>
      </c>
      <c r="CG32" s="18">
        <v>2.2737240089907855</v>
      </c>
      <c r="CH32" s="18">
        <v>2.218349541953669</v>
      </c>
      <c r="CI32" s="18">
        <v>2.2887576885686132</v>
      </c>
      <c r="CJ32" s="18">
        <v>2.2801558280072967</v>
      </c>
      <c r="CK32" s="18">
        <v>2.2895719228313118</v>
      </c>
      <c r="CL32" s="18">
        <v>2.3363853634367979</v>
      </c>
      <c r="CM32" s="18">
        <v>2.3082508447645034</v>
      </c>
      <c r="CN32" s="18">
        <v>2.3345397074013361</v>
      </c>
      <c r="CO32" s="18">
        <v>2.3395317119351877</v>
      </c>
      <c r="CP32" s="18">
        <v>2.3223844687185937</v>
      </c>
      <c r="CQ32" s="18">
        <v>2.3238563348963455</v>
      </c>
      <c r="CR32" s="18">
        <v>2.3785522123684149</v>
      </c>
      <c r="CS32" s="18">
        <v>2.3295854011736665</v>
      </c>
      <c r="CT32" s="18">
        <v>1.776701269060045</v>
      </c>
      <c r="CU32" s="18">
        <v>2.3308677402486371</v>
      </c>
      <c r="CV32" s="18">
        <v>2.2991348571945291</v>
      </c>
      <c r="CW32" s="18">
        <v>2.3071708436134601</v>
      </c>
      <c r="CX32" s="18">
        <v>2.2878021412503764</v>
      </c>
      <c r="CY32" s="18">
        <v>2.3413910197607124</v>
      </c>
      <c r="CZ32" s="18">
        <v>2.3281508770769448</v>
      </c>
      <c r="DA32" s="18">
        <v>2.3109968436345736</v>
      </c>
      <c r="DB32" s="18">
        <v>2.3168882773952846</v>
      </c>
      <c r="DC32" s="18">
        <v>2.3832974264471991</v>
      </c>
      <c r="DD32" s="18">
        <v>2.3411128250711162</v>
      </c>
      <c r="DE32" s="18">
        <v>2.4053949073549217</v>
      </c>
      <c r="DF32" s="18">
        <v>2.4281179083368993</v>
      </c>
      <c r="DG32" s="18">
        <v>3.7250945906599093</v>
      </c>
      <c r="DH32" s="58">
        <v>2.4876120791726879</v>
      </c>
      <c r="DI32" s="18">
        <v>2.5312412321622952</v>
      </c>
      <c r="DJ32" s="18">
        <v>2.5466652045896505</v>
      </c>
      <c r="DK32" s="18">
        <v>2.4597111233980224</v>
      </c>
      <c r="DL32" s="18">
        <v>2.5162388265994013</v>
      </c>
      <c r="DM32" s="18">
        <v>2.5615367963352842</v>
      </c>
      <c r="DN32" s="18">
        <v>2.5041804489271358</v>
      </c>
      <c r="DO32" s="18">
        <v>2.4973262640383007</v>
      </c>
      <c r="DP32" s="18">
        <v>2.5123112742244671</v>
      </c>
      <c r="DQ32" s="18">
        <v>2.476018377297879</v>
      </c>
      <c r="DR32" s="18">
        <v>2.4726121786425495</v>
      </c>
      <c r="DS32" s="18">
        <v>2.4971949213884077</v>
      </c>
      <c r="DT32" s="18">
        <v>2.4492854984670491</v>
      </c>
      <c r="DU32" s="18">
        <v>2.46183267156644</v>
      </c>
      <c r="DV32" s="18">
        <v>2.4206366484784301</v>
      </c>
    </row>
    <row r="33" spans="1:126" ht="14.25" x14ac:dyDescent="0.2">
      <c r="A33" s="57" t="s">
        <v>28</v>
      </c>
      <c r="B33" s="18">
        <v>0</v>
      </c>
      <c r="C33" s="18">
        <v>3.5485061222659113E-4</v>
      </c>
      <c r="D33" s="18">
        <v>1.8121408718126347E-3</v>
      </c>
      <c r="E33" s="18">
        <v>0</v>
      </c>
      <c r="F33" s="18">
        <v>0</v>
      </c>
      <c r="G33" s="18">
        <v>4.1351219004396355E-3</v>
      </c>
      <c r="H33" s="18">
        <v>5.7135383329167374E-3</v>
      </c>
      <c r="I33" s="18">
        <v>2.2489315887433028E-3</v>
      </c>
      <c r="J33" s="18">
        <v>0</v>
      </c>
      <c r="K33" s="18">
        <v>3.5622374095315556E-3</v>
      </c>
      <c r="L33" s="18">
        <v>0</v>
      </c>
      <c r="M33" s="18">
        <v>2.0574345022282056E-3</v>
      </c>
      <c r="N33" s="18">
        <v>2.0574345022282056E-3</v>
      </c>
      <c r="O33" s="18">
        <v>2.3519010712033028E-3</v>
      </c>
      <c r="P33" s="18">
        <v>0</v>
      </c>
      <c r="Q33" s="18">
        <v>0</v>
      </c>
      <c r="R33" s="18">
        <v>0</v>
      </c>
      <c r="S33" s="18">
        <v>1.220662821527401E-4</v>
      </c>
      <c r="T33" s="18">
        <v>2.4370229390774698E-4</v>
      </c>
      <c r="U33" s="18">
        <v>1.3183606398554635E-3</v>
      </c>
      <c r="V33" s="18">
        <v>0</v>
      </c>
      <c r="W33" s="18">
        <v>1.1788129242907854E-3</v>
      </c>
      <c r="X33" s="58">
        <v>2.0261527465051856E-3</v>
      </c>
      <c r="Y33" s="18">
        <v>3.5921781731846438E-3</v>
      </c>
      <c r="Z33" s="18">
        <v>1.3093293449318427E-2</v>
      </c>
      <c r="AA33" s="18">
        <v>1.9934701995585635E-3</v>
      </c>
      <c r="AB33" s="18">
        <v>4.7608970313796491E-4</v>
      </c>
      <c r="AC33" s="18">
        <v>0</v>
      </c>
      <c r="AD33" s="18">
        <v>7.2340383107262615E-4</v>
      </c>
      <c r="AE33" s="58">
        <v>7.1614257387676425E-3</v>
      </c>
      <c r="AF33" s="18">
        <v>1.0345980845294275E-2</v>
      </c>
      <c r="AG33" s="18">
        <v>2.3685065160727008E-4</v>
      </c>
      <c r="AH33" s="18">
        <v>4.0452657865272601E-3</v>
      </c>
      <c r="AI33" s="18">
        <v>4.3701886320252591E-3</v>
      </c>
      <c r="AJ33" s="18">
        <v>1.4491302396954565E-3</v>
      </c>
      <c r="AK33" s="18">
        <v>0</v>
      </c>
      <c r="AL33" s="18">
        <v>1.0527960058110446E-2</v>
      </c>
      <c r="AM33" s="18">
        <v>0</v>
      </c>
      <c r="AN33" s="18">
        <v>3.2060340630682528E-3</v>
      </c>
      <c r="AO33" s="18">
        <v>0</v>
      </c>
      <c r="AP33" s="18">
        <v>0</v>
      </c>
      <c r="AQ33" s="18">
        <v>3.9747403423662205E-3</v>
      </c>
      <c r="AR33" s="18">
        <v>2.0378762902711332E-3</v>
      </c>
      <c r="AS33" s="18">
        <v>1.0969505753497626E-3</v>
      </c>
      <c r="AT33" s="18">
        <v>2.5679738644073672E-3</v>
      </c>
      <c r="AU33" s="18">
        <v>0</v>
      </c>
      <c r="AV33" s="18">
        <v>7.3574603121282867E-4</v>
      </c>
      <c r="AW33" s="18">
        <v>0</v>
      </c>
      <c r="AX33" s="18">
        <v>1.2162948401512794E-4</v>
      </c>
      <c r="AY33" s="18">
        <v>1.6479572583944554E-3</v>
      </c>
      <c r="AZ33" s="18">
        <v>0</v>
      </c>
      <c r="BA33" s="18">
        <v>0</v>
      </c>
      <c r="BB33" s="18">
        <v>4.2955083579197563E-3</v>
      </c>
      <c r="BC33" s="18">
        <v>0</v>
      </c>
      <c r="BD33" s="18">
        <v>0</v>
      </c>
      <c r="BE33" s="18">
        <v>0</v>
      </c>
      <c r="BF33" s="18">
        <v>0</v>
      </c>
      <c r="BG33" s="18">
        <v>1.0461618274020749E-3</v>
      </c>
      <c r="BH33" s="18">
        <v>1.6496449628494504E-3</v>
      </c>
      <c r="BI33" s="18">
        <v>0</v>
      </c>
      <c r="BJ33" s="18">
        <v>0</v>
      </c>
      <c r="BK33" s="18">
        <v>6.1045416905028231E-3</v>
      </c>
      <c r="BL33" s="18">
        <v>0</v>
      </c>
      <c r="BM33" s="18">
        <v>1.7898344909011204E-3</v>
      </c>
      <c r="BN33" s="18">
        <v>0</v>
      </c>
      <c r="BO33" s="18">
        <v>3.3918937230137374E-3</v>
      </c>
      <c r="BP33" s="18">
        <v>2.9871359085053627E-3</v>
      </c>
      <c r="BQ33" s="18">
        <v>4.4726588181719547E-3</v>
      </c>
      <c r="BR33" s="18">
        <v>0</v>
      </c>
      <c r="BS33" s="18">
        <v>2.7515261233657967E-2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1.1637826283387859E-2</v>
      </c>
      <c r="BZ33" s="18">
        <v>7.4203675875231696E-3</v>
      </c>
      <c r="CA33" s="18">
        <v>1.120188704870027E-2</v>
      </c>
      <c r="CB33" s="18">
        <v>1.030902288010877E-2</v>
      </c>
      <c r="CC33" s="18">
        <v>5.7546106700798495E-3</v>
      </c>
      <c r="CD33" s="58">
        <v>7.3443577218342913E-3</v>
      </c>
      <c r="CE33" s="18">
        <v>1.0649548141862848E-2</v>
      </c>
      <c r="CF33" s="18">
        <v>3.7053023829003336E-3</v>
      </c>
      <c r="CG33" s="18">
        <v>0</v>
      </c>
      <c r="CH33" s="18">
        <v>0</v>
      </c>
      <c r="CI33" s="18">
        <v>0</v>
      </c>
      <c r="CJ33" s="18">
        <v>8.3455393940044928E-4</v>
      </c>
      <c r="CK33" s="18">
        <v>0</v>
      </c>
      <c r="CL33" s="18">
        <v>6.8571825917004411E-3</v>
      </c>
      <c r="CM33" s="18">
        <v>8.39601683419125E-3</v>
      </c>
      <c r="CN33" s="18">
        <v>9.1433115157841041E-3</v>
      </c>
      <c r="CO33" s="18">
        <v>2.4938291720100056E-3</v>
      </c>
      <c r="CP33" s="18">
        <v>2.709882474491112E-3</v>
      </c>
      <c r="CQ33" s="18">
        <v>8.6515276082497882E-3</v>
      </c>
      <c r="CR33" s="18">
        <v>9.7832628605669172E-3</v>
      </c>
      <c r="CS33" s="18">
        <v>1.4578147848835934E-3</v>
      </c>
      <c r="CT33" s="18">
        <v>6.4214834435446552E-2</v>
      </c>
      <c r="CU33" s="18">
        <v>4.8594132323763576E-4</v>
      </c>
      <c r="CV33" s="18">
        <v>3.1446910852589395E-3</v>
      </c>
      <c r="CW33" s="18">
        <v>0</v>
      </c>
      <c r="CX33" s="18">
        <v>7.1963782262489751E-3</v>
      </c>
      <c r="CY33" s="18">
        <v>1.5678027173361495E-3</v>
      </c>
      <c r="CZ33" s="18">
        <v>0</v>
      </c>
      <c r="DA33" s="18">
        <v>2.3996711003656406E-4</v>
      </c>
      <c r="DB33" s="18">
        <v>5.8003783662216842E-3</v>
      </c>
      <c r="DC33" s="18">
        <v>7.2846866455172398E-3</v>
      </c>
      <c r="DD33" s="18">
        <v>4.8146351454503153E-3</v>
      </c>
      <c r="DE33" s="18">
        <v>0</v>
      </c>
      <c r="DF33" s="18">
        <v>4.585735955344776E-3</v>
      </c>
      <c r="DG33" s="18">
        <v>3.0149846326836304E-3</v>
      </c>
      <c r="DH33" s="58">
        <v>1.6885683279369162E-3</v>
      </c>
      <c r="DI33" s="18">
        <v>4.1182614757602244E-3</v>
      </c>
      <c r="DJ33" s="18">
        <v>6.0862241312995514E-3</v>
      </c>
      <c r="DK33" s="18">
        <v>0</v>
      </c>
      <c r="DL33" s="18">
        <v>5.8081441838043028E-3</v>
      </c>
      <c r="DM33" s="18">
        <v>0</v>
      </c>
      <c r="DN33" s="18">
        <v>0</v>
      </c>
      <c r="DO33" s="18">
        <v>0</v>
      </c>
      <c r="DP33" s="18">
        <v>2.4239280122480321E-3</v>
      </c>
      <c r="DQ33" s="18">
        <v>1.3362915890567807E-3</v>
      </c>
      <c r="DR33" s="18">
        <v>6.1510213841605684E-3</v>
      </c>
      <c r="DS33" s="18">
        <v>4.7356801702415734E-3</v>
      </c>
      <c r="DT33" s="18">
        <v>7.9825602236393515E-3</v>
      </c>
      <c r="DU33" s="18">
        <v>0</v>
      </c>
      <c r="DV33" s="18">
        <v>0</v>
      </c>
    </row>
    <row r="34" spans="1:126" ht="14.25" x14ac:dyDescent="0.2">
      <c r="A34" s="57" t="s">
        <v>287</v>
      </c>
      <c r="B34" s="18">
        <v>1.5818940491608497</v>
      </c>
      <c r="C34" s="18">
        <v>1.5885775494076368</v>
      </c>
      <c r="D34" s="18">
        <v>2.0521173473439451</v>
      </c>
      <c r="E34" s="18">
        <v>2.0314747990194864</v>
      </c>
      <c r="F34" s="18">
        <v>2.2316654258021265</v>
      </c>
      <c r="G34" s="18">
        <v>1.7388225683125804</v>
      </c>
      <c r="H34" s="18">
        <v>1.5914535924126332</v>
      </c>
      <c r="I34" s="18">
        <v>1.7664521350803508</v>
      </c>
      <c r="J34" s="18">
        <v>1.7941293592998009</v>
      </c>
      <c r="K34" s="18">
        <v>1.9786967743772184</v>
      </c>
      <c r="L34" s="18">
        <v>2.8549434607650155</v>
      </c>
      <c r="M34" s="18">
        <v>1.6499824225357045</v>
      </c>
      <c r="N34" s="18">
        <v>1.6499824225357045</v>
      </c>
      <c r="O34" s="18">
        <v>2.3113566675647297</v>
      </c>
      <c r="P34" s="18">
        <v>2.4080211651758958</v>
      </c>
      <c r="Q34" s="18">
        <v>2.2166869845913144</v>
      </c>
      <c r="R34" s="18">
        <v>2.088317321026969</v>
      </c>
      <c r="S34" s="18">
        <v>1.9520987398230347</v>
      </c>
      <c r="T34" s="18">
        <v>1.8764809695035505</v>
      </c>
      <c r="U34" s="18">
        <v>1.5895984938382257</v>
      </c>
      <c r="V34" s="18">
        <v>1.6648678332313449</v>
      </c>
      <c r="W34" s="18">
        <v>1.5551202900855661</v>
      </c>
      <c r="X34" s="58">
        <v>1.5445900975607065</v>
      </c>
      <c r="Y34" s="18">
        <v>1.635232435460233</v>
      </c>
      <c r="Z34" s="18">
        <v>1.6607984601952728</v>
      </c>
      <c r="AA34" s="18">
        <v>1.148314899016176</v>
      </c>
      <c r="AB34" s="18">
        <v>1.1574874572093574</v>
      </c>
      <c r="AC34" s="18">
        <v>1.7220475966575983</v>
      </c>
      <c r="AD34" s="18">
        <v>1.7038015500967447</v>
      </c>
      <c r="AE34" s="58">
        <v>1.359964538110658</v>
      </c>
      <c r="AF34" s="18">
        <v>1.3856684907919963</v>
      </c>
      <c r="AG34" s="18">
        <v>1.3854240168610206</v>
      </c>
      <c r="AH34" s="18">
        <v>1.4253702776569197</v>
      </c>
      <c r="AI34" s="18">
        <v>1.3402944542764641</v>
      </c>
      <c r="AJ34" s="18">
        <v>2.2453219920388054</v>
      </c>
      <c r="AK34" s="18">
        <v>2.1125127179756551</v>
      </c>
      <c r="AL34" s="18">
        <v>2.2506136520989681</v>
      </c>
      <c r="AM34" s="18">
        <v>2.2269909907181167</v>
      </c>
      <c r="AN34" s="18">
        <v>1.9729144677176687</v>
      </c>
      <c r="AO34" s="18">
        <v>2.3934738284896717</v>
      </c>
      <c r="AP34" s="18">
        <v>1.6581439781306369</v>
      </c>
      <c r="AQ34" s="18">
        <v>1.8269513014028764</v>
      </c>
      <c r="AR34" s="18">
        <v>2.078850761999866</v>
      </c>
      <c r="AS34" s="18">
        <v>2.7339231643450081</v>
      </c>
      <c r="AT34" s="18">
        <v>2.5513574795820921</v>
      </c>
      <c r="AU34" s="18">
        <v>3.0685666725261997</v>
      </c>
      <c r="AV34" s="18">
        <v>2.4520897179621217</v>
      </c>
      <c r="AW34" s="18">
        <v>2.4716022949766079</v>
      </c>
      <c r="AX34" s="18">
        <v>2.3314600990714531</v>
      </c>
      <c r="AY34" s="18">
        <v>1.5325818445534298</v>
      </c>
      <c r="AZ34" s="18">
        <v>1.6892258753283784</v>
      </c>
      <c r="BA34" s="18">
        <v>1.907222640186603</v>
      </c>
      <c r="BB34" s="18">
        <v>2.0530642049045049</v>
      </c>
      <c r="BC34" s="18">
        <v>2.2573692129674714</v>
      </c>
      <c r="BD34" s="18">
        <v>2.3550430096435324</v>
      </c>
      <c r="BE34" s="18">
        <v>1.9750565353978549</v>
      </c>
      <c r="BF34" s="18">
        <v>1.9409986103051189</v>
      </c>
      <c r="BG34" s="18">
        <v>1.2740396518010295</v>
      </c>
      <c r="BH34" s="18">
        <v>1.2725392558734885</v>
      </c>
      <c r="BI34" s="18">
        <v>2.2629062427645144</v>
      </c>
      <c r="BJ34" s="18">
        <v>2.3108934699127448</v>
      </c>
      <c r="BK34" s="18">
        <v>2.2842560621576409</v>
      </c>
      <c r="BL34" s="18">
        <v>1.4070795545746884</v>
      </c>
      <c r="BM34" s="18">
        <v>1.6706834849247498</v>
      </c>
      <c r="BN34" s="18">
        <v>1.2393416465083991</v>
      </c>
      <c r="BO34" s="18">
        <v>1.4221198906230308</v>
      </c>
      <c r="BP34" s="18">
        <v>1.75183231908649</v>
      </c>
      <c r="BQ34" s="18">
        <v>1.6355407564374225</v>
      </c>
      <c r="BR34" s="18">
        <v>1.3432421762571598</v>
      </c>
      <c r="BS34" s="18">
        <v>1.4758235705013909</v>
      </c>
      <c r="BT34" s="18">
        <v>1.4373797019016274</v>
      </c>
      <c r="BU34" s="18">
        <v>1.2754652454676687</v>
      </c>
      <c r="BV34" s="18">
        <v>1.3144036642968906</v>
      </c>
      <c r="BW34" s="18">
        <v>1.7629453703914695</v>
      </c>
      <c r="BX34" s="18">
        <v>1.6342749071843743</v>
      </c>
      <c r="BY34" s="18">
        <v>1.3606218556396243</v>
      </c>
      <c r="BZ34" s="18">
        <v>1.4296379077322245</v>
      </c>
      <c r="CA34" s="18">
        <v>1.2558462202944707</v>
      </c>
      <c r="CB34" s="18">
        <v>1.1586204363845864</v>
      </c>
      <c r="CC34" s="18">
        <v>1.1628537793754905</v>
      </c>
      <c r="CD34" s="58">
        <v>2.2546461105708113</v>
      </c>
      <c r="CE34" s="18">
        <v>2.2684004847678421</v>
      </c>
      <c r="CF34" s="18">
        <v>2.2741957189059665</v>
      </c>
      <c r="CG34" s="18">
        <v>2.2672302527795374</v>
      </c>
      <c r="CH34" s="18">
        <v>2.2793139864258705</v>
      </c>
      <c r="CI34" s="18">
        <v>2.1968437405622758</v>
      </c>
      <c r="CJ34" s="18">
        <v>2.2423094659506062</v>
      </c>
      <c r="CK34" s="18">
        <v>2.091130560219904</v>
      </c>
      <c r="CL34" s="18">
        <v>1.4965320019161796</v>
      </c>
      <c r="CM34" s="18">
        <v>1.5119074145618081</v>
      </c>
      <c r="CN34" s="18">
        <v>1.5910656184991971</v>
      </c>
      <c r="CO34" s="18">
        <v>1.5477884711423586</v>
      </c>
      <c r="CP34" s="18">
        <v>1.5315181970443699</v>
      </c>
      <c r="CQ34" s="18">
        <v>1.5365161197668342</v>
      </c>
      <c r="CR34" s="18">
        <v>1.5360834521670366</v>
      </c>
      <c r="CS34" s="18">
        <v>2.1974834262569143</v>
      </c>
      <c r="CT34" s="18">
        <v>2.3159757136225609</v>
      </c>
      <c r="CU34" s="18">
        <v>2.2003242954499544</v>
      </c>
      <c r="CV34" s="18">
        <v>2.1793640181025098</v>
      </c>
      <c r="CW34" s="18">
        <v>2.097781735961751</v>
      </c>
      <c r="CX34" s="18">
        <v>2.0584031262996971</v>
      </c>
      <c r="CY34" s="18">
        <v>2.0026407400638595</v>
      </c>
      <c r="CZ34" s="18">
        <v>2.0335954110572212</v>
      </c>
      <c r="DA34" s="18">
        <v>2.0195601157298411</v>
      </c>
      <c r="DB34" s="18">
        <v>2.0403872319801031</v>
      </c>
      <c r="DC34" s="18">
        <v>1.5840233289937837</v>
      </c>
      <c r="DD34" s="18">
        <v>1.4968752524032019</v>
      </c>
      <c r="DE34" s="18">
        <v>1.5561854155330692</v>
      </c>
      <c r="DF34" s="18">
        <v>1.5317825392025353</v>
      </c>
      <c r="DG34" s="18">
        <v>1.3436314950632966</v>
      </c>
      <c r="DH34" s="58">
        <v>1.8038162487125433</v>
      </c>
      <c r="DI34" s="18">
        <v>1.8086744841150422</v>
      </c>
      <c r="DJ34" s="18">
        <v>1.8136296959927176</v>
      </c>
      <c r="DK34" s="18">
        <v>1.8671646079068664</v>
      </c>
      <c r="DL34" s="18">
        <v>1.8713551879986534</v>
      </c>
      <c r="DM34" s="18">
        <v>1.9205502803045711</v>
      </c>
      <c r="DN34" s="18">
        <v>1.9662877326257699</v>
      </c>
      <c r="DO34" s="18">
        <v>2.0248540431812789</v>
      </c>
      <c r="DP34" s="18">
        <v>1.9967728242515967</v>
      </c>
      <c r="DQ34" s="18">
        <v>2.0242065208114326</v>
      </c>
      <c r="DR34" s="18">
        <v>2.010939168109668</v>
      </c>
      <c r="DS34" s="18">
        <v>1.9598680225590104</v>
      </c>
      <c r="DT34" s="18">
        <v>1.8637222833082754</v>
      </c>
      <c r="DU34" s="18">
        <v>1.798031242681613</v>
      </c>
      <c r="DV34" s="18">
        <v>1.5490335752808988</v>
      </c>
    </row>
    <row r="35" spans="1:126" ht="14.25" x14ac:dyDescent="0.2">
      <c r="A35" s="57" t="s">
        <v>29</v>
      </c>
      <c r="B35" s="18">
        <v>2.0802392261421332E-2</v>
      </c>
      <c r="C35" s="18">
        <v>2.116184593899709E-2</v>
      </c>
      <c r="D35" s="18">
        <v>4.2192093008539239E-2</v>
      </c>
      <c r="E35" s="18">
        <v>3.9675032583910357E-2</v>
      </c>
      <c r="F35" s="18">
        <v>4.8731647292424324E-2</v>
      </c>
      <c r="G35" s="18">
        <v>1.8859028372491055E-2</v>
      </c>
      <c r="H35" s="18">
        <v>2.3718631366351595E-2</v>
      </c>
      <c r="I35" s="18">
        <v>1.8767098444651419E-2</v>
      </c>
      <c r="J35" s="18">
        <v>2.5838286109214716E-2</v>
      </c>
      <c r="K35" s="18">
        <v>3.0266727823596296E-2</v>
      </c>
      <c r="L35" s="18">
        <v>5.0702524952139047E-2</v>
      </c>
      <c r="M35" s="18">
        <v>2.8264829091415526E-2</v>
      </c>
      <c r="N35" s="18">
        <v>2.8264829091415526E-2</v>
      </c>
      <c r="O35" s="18">
        <v>3.7396187648438974E-2</v>
      </c>
      <c r="P35" s="18">
        <v>4.4841069625111495E-2</v>
      </c>
      <c r="Q35" s="18">
        <v>4.3546182615620543E-2</v>
      </c>
      <c r="R35" s="18">
        <v>3.7743407120807419E-2</v>
      </c>
      <c r="S35" s="18">
        <v>3.4784849356578891E-2</v>
      </c>
      <c r="T35" s="18">
        <v>3.3026527690235015E-2</v>
      </c>
      <c r="U35" s="18">
        <v>2.7605319396473687E-2</v>
      </c>
      <c r="V35" s="18">
        <v>2.9602898141202445E-2</v>
      </c>
      <c r="W35" s="18">
        <v>1.6669846201961925E-2</v>
      </c>
      <c r="X35" s="58">
        <v>1.7492690067386442E-2</v>
      </c>
      <c r="Y35" s="18">
        <v>1.7702250188890538E-2</v>
      </c>
      <c r="Z35" s="18">
        <v>1.6449727185111573E-2</v>
      </c>
      <c r="AA35" s="18">
        <v>1.5828659782185849E-2</v>
      </c>
      <c r="AB35" s="18">
        <v>1.2368393807523493E-2</v>
      </c>
      <c r="AC35" s="18">
        <v>2.3370201132325342E-2</v>
      </c>
      <c r="AD35" s="18">
        <v>2.1312101276844971E-2</v>
      </c>
      <c r="AE35" s="58">
        <v>1.0613023059968316E-2</v>
      </c>
      <c r="AF35" s="18">
        <v>1.6816635914040201E-2</v>
      </c>
      <c r="AG35" s="18">
        <v>1.7254257282789752E-2</v>
      </c>
      <c r="AH35" s="18">
        <v>1.6187681033735055E-2</v>
      </c>
      <c r="AI35" s="18">
        <v>1.9992555896884676E-2</v>
      </c>
      <c r="AJ35" s="18">
        <v>4.5538802872613984E-2</v>
      </c>
      <c r="AK35" s="18">
        <v>3.2269118415815423E-2</v>
      </c>
      <c r="AL35" s="18">
        <v>4.6799902786618892E-2</v>
      </c>
      <c r="AM35" s="18">
        <v>4.0040498307560408E-2</v>
      </c>
      <c r="AN35" s="18">
        <v>2.8494770240409625E-2</v>
      </c>
      <c r="AO35" s="18">
        <v>4.5745926987420776E-2</v>
      </c>
      <c r="AP35" s="18">
        <v>2.4825460602171341E-2</v>
      </c>
      <c r="AQ35" s="18">
        <v>3.0452264895290619E-2</v>
      </c>
      <c r="AR35" s="18">
        <v>2.7996140334761721E-2</v>
      </c>
      <c r="AS35" s="18">
        <v>5.6016325376193311E-2</v>
      </c>
      <c r="AT35" s="18">
        <v>4.362428392025057E-2</v>
      </c>
      <c r="AU35" s="18">
        <v>5.8775805398808723E-2</v>
      </c>
      <c r="AV35" s="18">
        <v>4.8212040755647702E-2</v>
      </c>
      <c r="AW35" s="18">
        <v>4.9454795483880737E-2</v>
      </c>
      <c r="AX35" s="18">
        <v>4.7820895186557709E-2</v>
      </c>
      <c r="AY35" s="18">
        <v>2.4085964849751774E-2</v>
      </c>
      <c r="AZ35" s="18">
        <v>2.5425601282437937E-2</v>
      </c>
      <c r="BA35" s="18">
        <v>3.2729073365559899E-2</v>
      </c>
      <c r="BB35" s="18">
        <v>4.6401440776704064E-2</v>
      </c>
      <c r="BC35" s="18">
        <v>2.3093894593176637E-2</v>
      </c>
      <c r="BD35" s="18">
        <v>4.312205198272679E-2</v>
      </c>
      <c r="BE35" s="18">
        <v>2.7919189104729288E-2</v>
      </c>
      <c r="BF35" s="18">
        <v>2.8184072365429001E-2</v>
      </c>
      <c r="BG35" s="18">
        <v>1.4569847117369566E-2</v>
      </c>
      <c r="BH35" s="18">
        <v>1.5526741909518863E-2</v>
      </c>
      <c r="BI35" s="18">
        <v>5.5007746309583598E-2</v>
      </c>
      <c r="BJ35" s="18">
        <v>5.1422647818103358E-2</v>
      </c>
      <c r="BK35" s="18">
        <v>4.5255558778487998E-2</v>
      </c>
      <c r="BL35" s="18">
        <v>1.8962956507931422E-2</v>
      </c>
      <c r="BM35" s="18">
        <v>2.0325044784336603E-2</v>
      </c>
      <c r="BN35" s="18">
        <v>1.7633397941692993E-2</v>
      </c>
      <c r="BO35" s="18">
        <v>1.4409697097437673E-2</v>
      </c>
      <c r="BP35" s="18">
        <v>2.4705011247460693E-2</v>
      </c>
      <c r="BQ35" s="18">
        <v>1.5887863220092367E-2</v>
      </c>
      <c r="BR35" s="18">
        <v>1.4337786776637272E-2</v>
      </c>
      <c r="BS35" s="18">
        <v>1.8723723013894647E-2</v>
      </c>
      <c r="BT35" s="18">
        <v>2.1234298950700205E-2</v>
      </c>
      <c r="BU35" s="18">
        <v>1.6846431119732476E-2</v>
      </c>
      <c r="BV35" s="18">
        <v>1.9247550195115891E-2</v>
      </c>
      <c r="BW35" s="18">
        <v>2.3590050920644166E-2</v>
      </c>
      <c r="BX35" s="18">
        <v>2.7358955567620663E-2</v>
      </c>
      <c r="BY35" s="18">
        <v>1.8192593057274803E-2</v>
      </c>
      <c r="BZ35" s="18">
        <v>1.4873202554258169E-2</v>
      </c>
      <c r="CA35" s="18">
        <v>1.1489962682038419E-3</v>
      </c>
      <c r="CB35" s="18">
        <v>1.6502676117160144E-2</v>
      </c>
      <c r="CC35" s="18">
        <v>8.5554242890133903E-3</v>
      </c>
      <c r="CD35" s="58">
        <v>3.4696769418643032E-2</v>
      </c>
      <c r="CE35" s="18">
        <v>2.3077102782499602E-2</v>
      </c>
      <c r="CF35" s="18">
        <v>3.0859705524083184E-2</v>
      </c>
      <c r="CG35" s="18">
        <v>4.3865764077835677E-2</v>
      </c>
      <c r="CH35" s="18">
        <v>3.4142401589959792E-2</v>
      </c>
      <c r="CI35" s="18">
        <v>2.9397861887640091E-2</v>
      </c>
      <c r="CJ35" s="18">
        <v>3.3846597627340838E-2</v>
      </c>
      <c r="CK35" s="18">
        <v>3.2557851569550524E-2</v>
      </c>
      <c r="CL35" s="18">
        <v>2.4824846098944694E-2</v>
      </c>
      <c r="CM35" s="18">
        <v>2.3257691662784196E-2</v>
      </c>
      <c r="CN35" s="18">
        <v>2.104658774167965E-2</v>
      </c>
      <c r="CO35" s="18">
        <v>2.0100981605375649E-2</v>
      </c>
      <c r="CP35" s="18">
        <v>1.5651540108162571E-2</v>
      </c>
      <c r="CQ35" s="18">
        <v>1.9552551199534831E-2</v>
      </c>
      <c r="CR35" s="18">
        <v>1.4187491748100883E-2</v>
      </c>
      <c r="CS35" s="18">
        <v>3.6180842319852587E-2</v>
      </c>
      <c r="CT35" s="18">
        <v>3.4789167213487529E-2</v>
      </c>
      <c r="CU35" s="18">
        <v>3.3187672373592055E-2</v>
      </c>
      <c r="CV35" s="18">
        <v>3.5244091382382839E-2</v>
      </c>
      <c r="CW35" s="18">
        <v>2.9569920966888253E-2</v>
      </c>
      <c r="CX35" s="18">
        <v>3.225144851965947E-2</v>
      </c>
      <c r="CY35" s="18">
        <v>3.1137079545664047E-2</v>
      </c>
      <c r="CZ35" s="18">
        <v>3.0046296521185571E-2</v>
      </c>
      <c r="DA35" s="18">
        <v>3.9718512750027239E-2</v>
      </c>
      <c r="DB35" s="18">
        <v>2.9904726831882274E-2</v>
      </c>
      <c r="DC35" s="18">
        <v>2.315647172199882E-2</v>
      </c>
      <c r="DD35" s="18">
        <v>1.3838371432852043E-2</v>
      </c>
      <c r="DE35" s="18">
        <v>1.6483205514398438E-2</v>
      </c>
      <c r="DF35" s="18">
        <v>9.5735013516875227E-3</v>
      </c>
      <c r="DG35" s="18">
        <v>2.5064531840870412E-2</v>
      </c>
      <c r="DH35" s="58">
        <v>3.0623281209685556E-2</v>
      </c>
      <c r="DI35" s="18">
        <v>1.9983359166330712E-2</v>
      </c>
      <c r="DJ35" s="18">
        <v>1.7734935720808906E-2</v>
      </c>
      <c r="DK35" s="18">
        <v>1.9867945693434891E-2</v>
      </c>
      <c r="DL35" s="18">
        <v>1.4777935814860196E-2</v>
      </c>
      <c r="DM35" s="18">
        <v>1.8344477725276937E-2</v>
      </c>
      <c r="DN35" s="18">
        <v>4.4390372390489923E-2</v>
      </c>
      <c r="DO35" s="18">
        <v>3.1189399655242634E-2</v>
      </c>
      <c r="DP35" s="18">
        <v>2.1553141646444039E-2</v>
      </c>
      <c r="DQ35" s="18">
        <v>3.1234356612829254E-2</v>
      </c>
      <c r="DR35" s="18">
        <v>1.8347554153183083E-2</v>
      </c>
      <c r="DS35" s="18">
        <v>2.9659605973252463E-2</v>
      </c>
      <c r="DT35" s="18">
        <v>2.2675093676593875E-2</v>
      </c>
      <c r="DU35" s="18">
        <v>2.0389975296973055E-2</v>
      </c>
      <c r="DV35" s="18">
        <v>2.8674776615499553E-2</v>
      </c>
    </row>
    <row r="36" spans="1:126" ht="14.25" x14ac:dyDescent="0.2">
      <c r="A36" s="57" t="s">
        <v>30</v>
      </c>
      <c r="B36" s="18">
        <v>2.4709459828962363</v>
      </c>
      <c r="C36" s="18">
        <v>2.3304322085235407</v>
      </c>
      <c r="D36" s="18">
        <v>2.0378256819206548</v>
      </c>
      <c r="E36" s="18">
        <v>1.9995548132065626</v>
      </c>
      <c r="F36" s="18">
        <v>1.8695647264260997</v>
      </c>
      <c r="G36" s="18">
        <v>2.2199082035666349</v>
      </c>
      <c r="H36" s="18">
        <v>2.3763766772596733</v>
      </c>
      <c r="I36" s="18">
        <v>2.3059213047710099</v>
      </c>
      <c r="J36" s="18">
        <v>2.2834300887725409</v>
      </c>
      <c r="K36" s="18">
        <v>2.197540961513563</v>
      </c>
      <c r="L36" s="18">
        <v>1.326479430202109</v>
      </c>
      <c r="M36" s="18">
        <v>2.520919001409732</v>
      </c>
      <c r="N36" s="18">
        <v>2.520919001409732</v>
      </c>
      <c r="O36" s="18">
        <v>1.7544760327983007</v>
      </c>
      <c r="P36" s="18">
        <v>1.7546861504004578</v>
      </c>
      <c r="Q36" s="18">
        <v>1.8607704747213025</v>
      </c>
      <c r="R36" s="18">
        <v>2.0063318852340775</v>
      </c>
      <c r="S36" s="18">
        <v>2.2199101138863111</v>
      </c>
      <c r="T36" s="18">
        <v>2.2375947167327794</v>
      </c>
      <c r="U36" s="18">
        <v>2.5274125776698573</v>
      </c>
      <c r="V36" s="18">
        <v>2.5211713947241239</v>
      </c>
      <c r="W36" s="18">
        <v>2.4329757105078595</v>
      </c>
      <c r="X36" s="58">
        <v>2.3929231121112617</v>
      </c>
      <c r="Y36" s="18">
        <v>2.3415028454084434</v>
      </c>
      <c r="Z36" s="18">
        <v>2.3388536795698882</v>
      </c>
      <c r="AA36" s="18">
        <v>2.8425239384220409</v>
      </c>
      <c r="AB36" s="18">
        <v>2.8214386436698167</v>
      </c>
      <c r="AC36" s="18">
        <v>2.3677431064687227</v>
      </c>
      <c r="AD36" s="18">
        <v>2.3572403643956226</v>
      </c>
      <c r="AE36" s="58">
        <v>2.5624586298772147</v>
      </c>
      <c r="AF36" s="18">
        <v>2.533552258333899</v>
      </c>
      <c r="AG36" s="18">
        <v>2.47099971174719</v>
      </c>
      <c r="AH36" s="18">
        <v>2.5435602986902568</v>
      </c>
      <c r="AI36" s="18">
        <v>2.6606929769184351</v>
      </c>
      <c r="AJ36" s="18">
        <v>1.8402738711267146</v>
      </c>
      <c r="AK36" s="18">
        <v>2.0322810497508081</v>
      </c>
      <c r="AL36" s="18">
        <v>1.868957142493654</v>
      </c>
      <c r="AM36" s="18">
        <v>1.9043787177785299</v>
      </c>
      <c r="AN36" s="18">
        <v>2.1780375894252146</v>
      </c>
      <c r="AO36" s="18">
        <v>1.7441116564633179</v>
      </c>
      <c r="AP36" s="18">
        <v>2.3799864053231126</v>
      </c>
      <c r="AQ36" s="18">
        <v>2.2996947121838893</v>
      </c>
      <c r="AR36" s="18">
        <v>2.0645592121517691</v>
      </c>
      <c r="AS36" s="18">
        <v>1.48852416183554</v>
      </c>
      <c r="AT36" s="18">
        <v>1.6262324738938714</v>
      </c>
      <c r="AU36" s="18">
        <v>1.2237059138835567</v>
      </c>
      <c r="AV36" s="18">
        <v>1.6478621450098634</v>
      </c>
      <c r="AW36" s="18">
        <v>1.6692015775345281</v>
      </c>
      <c r="AX36" s="18">
        <v>1.7104039232695738</v>
      </c>
      <c r="AY36" s="18">
        <v>2.5368896636986125</v>
      </c>
      <c r="AZ36" s="18">
        <v>2.3651780130311644</v>
      </c>
      <c r="BA36" s="18">
        <v>2.2552377677654385</v>
      </c>
      <c r="BB36" s="18">
        <v>2.085141506681901</v>
      </c>
      <c r="BC36" s="18">
        <v>1.8800671920790091</v>
      </c>
      <c r="BD36" s="18">
        <v>1.786092007124563</v>
      </c>
      <c r="BE36" s="18">
        <v>2.1197140012199567</v>
      </c>
      <c r="BF36" s="18">
        <v>2.1548020111979045</v>
      </c>
      <c r="BG36" s="18">
        <v>2.7230476641293753</v>
      </c>
      <c r="BH36" s="18">
        <v>2.7576659526320935</v>
      </c>
      <c r="BI36" s="18">
        <v>1.9558254744434247</v>
      </c>
      <c r="BJ36" s="18">
        <v>1.898586951898585</v>
      </c>
      <c r="BK36" s="18">
        <v>1.9077340851169697</v>
      </c>
      <c r="BL36" s="18">
        <v>2.6746997076299084</v>
      </c>
      <c r="BM36" s="18">
        <v>2.3794714407827477</v>
      </c>
      <c r="BN36" s="18">
        <v>2.8951187606788125</v>
      </c>
      <c r="BO36" s="18">
        <v>2.6279202018224876</v>
      </c>
      <c r="BP36" s="18">
        <v>2.4890640949830054</v>
      </c>
      <c r="BQ36" s="18">
        <v>2.4783128626549948</v>
      </c>
      <c r="BR36" s="18">
        <v>2.6647487844473319</v>
      </c>
      <c r="BS36" s="18">
        <v>2.5775890501979881</v>
      </c>
      <c r="BT36" s="18">
        <v>2.6475755386956878</v>
      </c>
      <c r="BU36" s="18">
        <v>2.7502521265256772</v>
      </c>
      <c r="BV36" s="18">
        <v>2.6746932167107973</v>
      </c>
      <c r="BW36" s="18">
        <v>2.3219405587916473</v>
      </c>
      <c r="BX36" s="18">
        <v>2.4357814200465273</v>
      </c>
      <c r="BY36" s="18">
        <v>2.6009969238237876</v>
      </c>
      <c r="BZ36" s="18">
        <v>2.6096319082633803</v>
      </c>
      <c r="CA36" s="18">
        <v>2.6604339343392964</v>
      </c>
      <c r="CB36" s="18">
        <v>2.7950720103930498</v>
      </c>
      <c r="CC36" s="18">
        <v>2.8649988637946069</v>
      </c>
      <c r="CD36" s="58">
        <v>1.8504285508732181</v>
      </c>
      <c r="CE36" s="18">
        <v>1.8101868427997621</v>
      </c>
      <c r="CF36" s="18">
        <v>1.8503017504265413</v>
      </c>
      <c r="CG36" s="18">
        <v>1.8193045926827747</v>
      </c>
      <c r="CH36" s="18">
        <v>1.8332734780463054</v>
      </c>
      <c r="CI36" s="18">
        <v>1.8245150978591591</v>
      </c>
      <c r="CJ36" s="18">
        <v>1.8303110860050305</v>
      </c>
      <c r="CK36" s="18">
        <v>1.9988509538874979</v>
      </c>
      <c r="CL36" s="18">
        <v>2.4497024379694312</v>
      </c>
      <c r="CM36" s="18">
        <v>2.4911346517042841</v>
      </c>
      <c r="CN36" s="18">
        <v>2.5245166181403804</v>
      </c>
      <c r="CO36" s="18">
        <v>2.4821072564927125</v>
      </c>
      <c r="CP36" s="18">
        <v>2.4301757521546317</v>
      </c>
      <c r="CQ36" s="18">
        <v>2.4670414817892263</v>
      </c>
      <c r="CR36" s="18">
        <v>2.3906609701826897</v>
      </c>
      <c r="CS36" s="18">
        <v>1.9161278816424041</v>
      </c>
      <c r="CT36" s="18">
        <v>1.9066664512994167</v>
      </c>
      <c r="CU36" s="18">
        <v>1.9679089474101537</v>
      </c>
      <c r="CV36" s="18">
        <v>1.9097434921456646</v>
      </c>
      <c r="CW36" s="18">
        <v>1.9910415035344542</v>
      </c>
      <c r="CX36" s="18">
        <v>2.0016701458565826</v>
      </c>
      <c r="CY36" s="18">
        <v>2.0329327860205475</v>
      </c>
      <c r="CZ36" s="18">
        <v>2.0016080458297565</v>
      </c>
      <c r="DA36" s="18">
        <v>2.0440302708638733</v>
      </c>
      <c r="DB36" s="18">
        <v>2.017400132456233</v>
      </c>
      <c r="DC36" s="18">
        <v>2.414767299578966</v>
      </c>
      <c r="DD36" s="18">
        <v>2.510017809175292</v>
      </c>
      <c r="DE36" s="18">
        <v>2.4673050398340886</v>
      </c>
      <c r="DF36" s="18">
        <v>2.3973314413106137</v>
      </c>
      <c r="DG36" s="18">
        <v>0.85910152204710999</v>
      </c>
      <c r="DH36" s="58">
        <v>2.1784531143858841</v>
      </c>
      <c r="DI36" s="18">
        <v>2.1249178396120239</v>
      </c>
      <c r="DJ36" s="18">
        <v>2.184545418257053</v>
      </c>
      <c r="DK36" s="18">
        <v>2.0544594863022256</v>
      </c>
      <c r="DL36" s="18">
        <v>2.0773685019167933</v>
      </c>
      <c r="DM36" s="18">
        <v>2.0497807299781701</v>
      </c>
      <c r="DN36" s="18">
        <v>2.0081258068898706</v>
      </c>
      <c r="DO36" s="18">
        <v>2.0125052912280541</v>
      </c>
      <c r="DP36" s="18">
        <v>1.9943075739910354</v>
      </c>
      <c r="DQ36" s="18">
        <v>1.9630294373934538</v>
      </c>
      <c r="DR36" s="18">
        <v>2.043984344910295</v>
      </c>
      <c r="DS36" s="18">
        <v>2.0642823571366695</v>
      </c>
      <c r="DT36" s="18">
        <v>2.071633066313209</v>
      </c>
      <c r="DU36" s="18">
        <v>2.1365544117752777</v>
      </c>
      <c r="DV36" s="18">
        <v>2.3899222144716061</v>
      </c>
    </row>
    <row r="37" spans="1:126" ht="14.25" x14ac:dyDescent="0.2">
      <c r="A37" s="57" t="s">
        <v>32</v>
      </c>
      <c r="B37" s="18">
        <v>1.7450633171618615</v>
      </c>
      <c r="C37" s="18">
        <v>1.7261757501654755</v>
      </c>
      <c r="D37" s="18">
        <v>1.8399825235112397</v>
      </c>
      <c r="E37" s="18">
        <v>1.6622782115012948</v>
      </c>
      <c r="F37" s="18">
        <v>1.62673431418823</v>
      </c>
      <c r="G37" s="18">
        <v>1.732499027789338</v>
      </c>
      <c r="H37" s="18">
        <v>1.7358087353881315</v>
      </c>
      <c r="I37" s="18">
        <v>1.773076337750666</v>
      </c>
      <c r="J37" s="18">
        <v>1.9846955692617796</v>
      </c>
      <c r="K37" s="18">
        <v>1.9730517524068065</v>
      </c>
      <c r="L37" s="18">
        <v>1.9648485371572972</v>
      </c>
      <c r="M37" s="18">
        <v>1.9715283404178123</v>
      </c>
      <c r="N37" s="18">
        <v>1.9715283404178123</v>
      </c>
      <c r="O37" s="18">
        <v>1.9445053910406234</v>
      </c>
      <c r="P37" s="18">
        <v>1.9882679848927203</v>
      </c>
      <c r="Q37" s="18">
        <v>1.9873908488586425</v>
      </c>
      <c r="R37" s="18">
        <v>1.9924150405238577</v>
      </c>
      <c r="S37" s="18">
        <v>1.9692934982902683</v>
      </c>
      <c r="T37" s="18">
        <v>2.0289007834052266</v>
      </c>
      <c r="U37" s="18">
        <v>1.9554799185710978</v>
      </c>
      <c r="V37" s="18">
        <v>1.9223430104693831</v>
      </c>
      <c r="W37" s="18">
        <v>1.669346570652033</v>
      </c>
      <c r="X37" s="58">
        <v>1.7646955377885392</v>
      </c>
      <c r="Y37" s="18">
        <v>1.7668917497908014</v>
      </c>
      <c r="Z37" s="18">
        <v>1.697871866211206</v>
      </c>
      <c r="AA37" s="18">
        <v>1.7494197623433174</v>
      </c>
      <c r="AB37" s="18">
        <v>1.7522815344553386</v>
      </c>
      <c r="AC37" s="18">
        <v>1.7902208465593146</v>
      </c>
      <c r="AD37" s="18">
        <v>1.7668563813680394</v>
      </c>
      <c r="AE37" s="58">
        <v>1.839699102436549</v>
      </c>
      <c r="AF37" s="18">
        <v>1.832790337840658</v>
      </c>
      <c r="AG37" s="18">
        <v>1.8139430414826045</v>
      </c>
      <c r="AH37" s="18">
        <v>1.8037116590733768</v>
      </c>
      <c r="AI37" s="18">
        <v>1.8114030927965044</v>
      </c>
      <c r="AJ37" s="18">
        <v>1.9033933996007555</v>
      </c>
      <c r="AK37" s="18">
        <v>1.9076713513349954</v>
      </c>
      <c r="AL37" s="18">
        <v>1.9007771912865448</v>
      </c>
      <c r="AM37" s="18">
        <v>1.9327249379351574</v>
      </c>
      <c r="AN37" s="18">
        <v>1.9048818064731969</v>
      </c>
      <c r="AO37" s="18">
        <v>1.8206483042528248</v>
      </c>
      <c r="AP37" s="18">
        <v>1.7665738149885541</v>
      </c>
      <c r="AQ37" s="18">
        <v>1.7476238208893653</v>
      </c>
      <c r="AR37" s="18">
        <v>1.7286085965481954</v>
      </c>
      <c r="AS37" s="18">
        <v>1.8850796200530393</v>
      </c>
      <c r="AT37" s="18">
        <v>1.8377574031271697</v>
      </c>
      <c r="AU37" s="18">
        <v>1.8846197704376557</v>
      </c>
      <c r="AV37" s="18">
        <v>1.8732749033535436</v>
      </c>
      <c r="AW37" s="18">
        <v>1.8988498750687934</v>
      </c>
      <c r="AX37" s="18">
        <v>1.9017557108761454</v>
      </c>
      <c r="AY37" s="18">
        <v>1.8326750502506948</v>
      </c>
      <c r="AZ37" s="18">
        <v>1.8422163846720072</v>
      </c>
      <c r="BA37" s="18">
        <v>1.902298682257948</v>
      </c>
      <c r="BB37" s="18">
        <v>1.8923201015678883</v>
      </c>
      <c r="BC37" s="18">
        <v>1.902612903277906</v>
      </c>
      <c r="BD37" s="18">
        <v>1.9094784581764588</v>
      </c>
      <c r="BE37" s="18">
        <v>1.706148820502378</v>
      </c>
      <c r="BF37" s="18">
        <v>1.7046520145691757</v>
      </c>
      <c r="BG37" s="18">
        <v>1.7796854933756938</v>
      </c>
      <c r="BH37" s="18">
        <v>1.8098016841122946</v>
      </c>
      <c r="BI37" s="18">
        <v>1.9478048981861162</v>
      </c>
      <c r="BJ37" s="18">
        <v>1.9402951950203169</v>
      </c>
      <c r="BK37" s="18">
        <v>1.9102928184744765</v>
      </c>
      <c r="BL37" s="18">
        <v>1.8023720249523023</v>
      </c>
      <c r="BM37" s="18">
        <v>1.7374541941175961</v>
      </c>
      <c r="BN37" s="18">
        <v>1.954009792999029</v>
      </c>
      <c r="BO37" s="18">
        <v>1.7824922389809608</v>
      </c>
      <c r="BP37" s="18">
        <v>1.960526497056053</v>
      </c>
      <c r="BQ37" s="18">
        <v>1.762343162153271</v>
      </c>
      <c r="BR37" s="18">
        <v>1.8340188332156637</v>
      </c>
      <c r="BS37" s="18">
        <v>1.6937639327094842</v>
      </c>
      <c r="BT37" s="18">
        <v>1.7146336718844617</v>
      </c>
      <c r="BU37" s="18">
        <v>1.8272804900923756</v>
      </c>
      <c r="BV37" s="18">
        <v>1.8285986302297845</v>
      </c>
      <c r="BW37" s="18">
        <v>1.9546939508014687</v>
      </c>
      <c r="BX37" s="18">
        <v>1.9242821990158536</v>
      </c>
      <c r="BY37" s="18">
        <v>2.0064480435305314</v>
      </c>
      <c r="BZ37" s="18">
        <v>2.0182690611943874</v>
      </c>
      <c r="CA37" s="18">
        <v>1.9380550169883135</v>
      </c>
      <c r="CB37" s="18">
        <v>1.9144000568551611</v>
      </c>
      <c r="CC37" s="18">
        <v>1.7714927507944744</v>
      </c>
      <c r="CD37" s="58">
        <v>1.7515049368888034</v>
      </c>
      <c r="CE37" s="18">
        <v>1.7396719063046997</v>
      </c>
      <c r="CF37" s="18">
        <v>1.7451158508701741</v>
      </c>
      <c r="CG37" s="18">
        <v>1.7412166587971996</v>
      </c>
      <c r="CH37" s="18">
        <v>1.8465492712677631</v>
      </c>
      <c r="CI37" s="18">
        <v>1.7451793633444681</v>
      </c>
      <c r="CJ37" s="18">
        <v>1.7077200952406058</v>
      </c>
      <c r="CK37" s="18">
        <v>1.7602097164576191</v>
      </c>
      <c r="CL37" s="18">
        <v>1.8783601252496136</v>
      </c>
      <c r="CM37" s="18">
        <v>1.8662857211724417</v>
      </c>
      <c r="CN37" s="18">
        <v>1.8795049621416728</v>
      </c>
      <c r="CO37" s="18">
        <v>1.871275619783451</v>
      </c>
      <c r="CP37" s="18">
        <v>1.8540224026099525</v>
      </c>
      <c r="CQ37" s="18">
        <v>1.8687834554361453</v>
      </c>
      <c r="CR37" s="18">
        <v>1.8895493727802786</v>
      </c>
      <c r="CS37" s="18">
        <v>1.7842494896004866</v>
      </c>
      <c r="CT37" s="18">
        <v>1.7478511898288582</v>
      </c>
      <c r="CU37" s="18">
        <v>1.7936446452625558</v>
      </c>
      <c r="CV37" s="18">
        <v>1.7824577205235936</v>
      </c>
      <c r="CW37" s="18">
        <v>1.8185044692332317</v>
      </c>
      <c r="CX37" s="18">
        <v>1.7555452442840662</v>
      </c>
      <c r="CY37" s="18">
        <v>1.7725683509482981</v>
      </c>
      <c r="CZ37" s="18">
        <v>1.7824137674270473</v>
      </c>
      <c r="DA37" s="18">
        <v>1.7956986397973391</v>
      </c>
      <c r="DB37" s="18">
        <v>1.7874098910239669</v>
      </c>
      <c r="DC37" s="18">
        <v>1.832432043128509</v>
      </c>
      <c r="DD37" s="18">
        <v>1.8556695888540486</v>
      </c>
      <c r="DE37" s="18">
        <v>1.8476033669542973</v>
      </c>
      <c r="DF37" s="18">
        <v>1.8302001207432421</v>
      </c>
      <c r="DG37" s="18">
        <v>0.83904699952325767</v>
      </c>
      <c r="DH37" s="58">
        <v>1.8748961326780993</v>
      </c>
      <c r="DI37" s="18">
        <v>1.869087577350349</v>
      </c>
      <c r="DJ37" s="18">
        <v>1.9067051129668358</v>
      </c>
      <c r="DK37" s="18">
        <v>1.8748734482716021</v>
      </c>
      <c r="DL37" s="18">
        <v>1.8949118637739133</v>
      </c>
      <c r="DM37" s="18">
        <v>1.8704379522061516</v>
      </c>
      <c r="DN37" s="18">
        <v>1.8413762317278426</v>
      </c>
      <c r="DO37" s="18">
        <v>1.8450448279929736</v>
      </c>
      <c r="DP37" s="18">
        <v>1.8363510159544789</v>
      </c>
      <c r="DQ37" s="18">
        <v>1.8316097024898308</v>
      </c>
      <c r="DR37" s="18">
        <v>1.8431300138927449</v>
      </c>
      <c r="DS37" s="18">
        <v>1.860753681961153</v>
      </c>
      <c r="DT37" s="18">
        <v>1.8437308183522672</v>
      </c>
      <c r="DU37" s="18">
        <v>1.8764273745783577</v>
      </c>
      <c r="DV37" s="18">
        <v>1.9107096899101068</v>
      </c>
    </row>
    <row r="38" spans="1:126" ht="14.25" x14ac:dyDescent="0.2">
      <c r="A38" s="57" t="s">
        <v>157</v>
      </c>
      <c r="B38" s="18">
        <v>0.68842912566779346</v>
      </c>
      <c r="C38" s="18">
        <v>0.65960780532133567</v>
      </c>
      <c r="D38" s="18">
        <v>0.76316347526968842</v>
      </c>
      <c r="E38" s="18">
        <v>0.74430626521526522</v>
      </c>
      <c r="F38" s="18">
        <v>0.70870429379215327</v>
      </c>
      <c r="G38" s="18">
        <v>0.69476906473111233</v>
      </c>
      <c r="H38" s="18">
        <v>0.72449719253312461</v>
      </c>
      <c r="I38" s="18">
        <v>0.7526554003951732</v>
      </c>
      <c r="J38" s="18">
        <v>0.68567208612637442</v>
      </c>
      <c r="K38" s="18">
        <v>0.72114073794478029</v>
      </c>
      <c r="L38" s="18">
        <v>0.75625119770305038</v>
      </c>
      <c r="M38" s="18">
        <v>0.71615238179592544</v>
      </c>
      <c r="N38" s="18">
        <v>0.71615238179592544</v>
      </c>
      <c r="O38" s="18">
        <v>0.73702997845548501</v>
      </c>
      <c r="P38" s="18">
        <v>0.74545694049321087</v>
      </c>
      <c r="Q38" s="18">
        <v>0.79012459845025718</v>
      </c>
      <c r="R38" s="18">
        <v>0.73964378091554961</v>
      </c>
      <c r="S38" s="18">
        <v>0.70375155580306947</v>
      </c>
      <c r="T38" s="18">
        <v>0.68368596279179805</v>
      </c>
      <c r="U38" s="18">
        <v>0.70832016790182806</v>
      </c>
      <c r="V38" s="18">
        <v>0.74095412747534561</v>
      </c>
      <c r="W38" s="18">
        <v>0.7845592618608227</v>
      </c>
      <c r="X38" s="58">
        <v>0.79879238231804073</v>
      </c>
      <c r="Y38" s="18">
        <v>0.77695788131232901</v>
      </c>
      <c r="Z38" s="18">
        <v>0.75163063248740258</v>
      </c>
      <c r="AA38" s="18">
        <v>0.69733841608400016</v>
      </c>
      <c r="AB38" s="18">
        <v>0.85169697849035009</v>
      </c>
      <c r="AC38" s="18">
        <v>0.71406714925642001</v>
      </c>
      <c r="AD38" s="18">
        <v>0.70959707620642254</v>
      </c>
      <c r="AE38" s="58">
        <v>0.60998194259017879</v>
      </c>
      <c r="AF38" s="18">
        <v>0.65469614601082748</v>
      </c>
      <c r="AG38" s="18">
        <v>0.60551048692308485</v>
      </c>
      <c r="AH38" s="18">
        <v>0.59958532134317799</v>
      </c>
      <c r="AI38" s="18">
        <v>0.60333532042400095</v>
      </c>
      <c r="AJ38" s="18">
        <v>0.72643162526878058</v>
      </c>
      <c r="AK38" s="18">
        <v>0.70012245489554781</v>
      </c>
      <c r="AL38" s="18">
        <v>0.66354105177763267</v>
      </c>
      <c r="AM38" s="18">
        <v>0.68205848973063377</v>
      </c>
      <c r="AN38" s="18">
        <v>0.71195780136790676</v>
      </c>
      <c r="AO38" s="18">
        <v>0.76692153105907102</v>
      </c>
      <c r="AP38" s="18">
        <v>0.68337498084790582</v>
      </c>
      <c r="AQ38" s="18">
        <v>0.69707233575153871</v>
      </c>
      <c r="AR38" s="18">
        <v>0.69729186977223057</v>
      </c>
      <c r="AS38" s="18">
        <v>0.73467870367496835</v>
      </c>
      <c r="AT38" s="18">
        <v>0.72300206326737648</v>
      </c>
      <c r="AU38" s="18">
        <v>0.76373088779520348</v>
      </c>
      <c r="AV38" s="18">
        <v>0.74696334538090392</v>
      </c>
      <c r="AW38" s="18">
        <v>0.72433453445714435</v>
      </c>
      <c r="AX38" s="18">
        <v>0.78504720358136248</v>
      </c>
      <c r="AY38" s="18">
        <v>0.69163305831053434</v>
      </c>
      <c r="AZ38" s="18">
        <v>0.73445362542337089</v>
      </c>
      <c r="BA38" s="18">
        <v>0.75037446647090378</v>
      </c>
      <c r="BB38" s="18">
        <v>0.67709006886394596</v>
      </c>
      <c r="BC38" s="18">
        <v>0.72396034272460585</v>
      </c>
      <c r="BD38" s="18">
        <v>0.72991296883877343</v>
      </c>
      <c r="BE38" s="18">
        <v>0.67177254946436216</v>
      </c>
      <c r="BF38" s="18">
        <v>0.65916426903180025</v>
      </c>
      <c r="BG38" s="18">
        <v>0.52620997716075146</v>
      </c>
      <c r="BH38" s="18">
        <v>0.5276357875387625</v>
      </c>
      <c r="BI38" s="18">
        <v>0.72836853934083079</v>
      </c>
      <c r="BJ38" s="18">
        <v>0.72932765897613727</v>
      </c>
      <c r="BK38" s="18">
        <v>0.7254500174772649</v>
      </c>
      <c r="BL38" s="18">
        <v>0.66031071613976333</v>
      </c>
      <c r="BM38" s="18">
        <v>0.77278918688920684</v>
      </c>
      <c r="BN38" s="18">
        <v>0.70937592721106113</v>
      </c>
      <c r="BO38" s="18">
        <v>0.69181912454169481</v>
      </c>
      <c r="BP38" s="18">
        <v>0.72168953431860827</v>
      </c>
      <c r="BQ38" s="18">
        <v>0.61075757084738458</v>
      </c>
      <c r="BR38" s="18">
        <v>0.63999263689956931</v>
      </c>
      <c r="BS38" s="18">
        <v>0.70429128050562884</v>
      </c>
      <c r="BT38" s="18">
        <v>0.63531821812273281</v>
      </c>
      <c r="BU38" s="18">
        <v>0.66213389818443691</v>
      </c>
      <c r="BV38" s="18">
        <v>0.65015872505888439</v>
      </c>
      <c r="BW38" s="18">
        <v>0.73133665643010148</v>
      </c>
      <c r="BX38" s="18">
        <v>0.75415116780517777</v>
      </c>
      <c r="BY38" s="18">
        <v>0.65057891664738665</v>
      </c>
      <c r="BZ38" s="18">
        <v>0.6606633982117045</v>
      </c>
      <c r="CA38" s="18">
        <v>0.64847264334314314</v>
      </c>
      <c r="CB38" s="18">
        <v>0.66514306172436122</v>
      </c>
      <c r="CC38" s="18">
        <v>0.60364577676086717</v>
      </c>
      <c r="CD38" s="58">
        <v>0.76884003255206557</v>
      </c>
      <c r="CE38" s="18">
        <v>0.76151100277547057</v>
      </c>
      <c r="CF38" s="18">
        <v>0.73336518503104897</v>
      </c>
      <c r="CG38" s="18">
        <v>0.76395034839901865</v>
      </c>
      <c r="CH38" s="18">
        <v>0.73053294921075917</v>
      </c>
      <c r="CI38" s="18">
        <v>0.74875189603064474</v>
      </c>
      <c r="CJ38" s="18">
        <v>0.72769985727629527</v>
      </c>
      <c r="CK38" s="18">
        <v>0.81070183452898947</v>
      </c>
      <c r="CL38" s="18">
        <v>0.74192333013019041</v>
      </c>
      <c r="CM38" s="18">
        <v>0.72798341549659318</v>
      </c>
      <c r="CN38" s="18">
        <v>1.5228786662104494</v>
      </c>
      <c r="CO38" s="18">
        <v>0.70416546909535238</v>
      </c>
      <c r="CP38" s="18">
        <v>0.72319346238860793</v>
      </c>
      <c r="CQ38" s="18">
        <v>0.66699664498700506</v>
      </c>
      <c r="CR38" s="18">
        <v>0.6995527494723548</v>
      </c>
      <c r="CS38" s="18">
        <v>0.74657456982451098</v>
      </c>
      <c r="CT38" s="18">
        <v>0.7843717360382545</v>
      </c>
      <c r="CU38" s="18">
        <v>0.73466260517691118</v>
      </c>
      <c r="CV38" s="18">
        <v>0.77591366914430571</v>
      </c>
      <c r="CW38" s="18">
        <v>0.76222000054673678</v>
      </c>
      <c r="CX38" s="18">
        <v>0.71413847947543418</v>
      </c>
      <c r="CY38" s="18">
        <v>0.76213779774158485</v>
      </c>
      <c r="CZ38" s="18">
        <v>0.75006334353697512</v>
      </c>
      <c r="DA38" s="18">
        <v>0.76118316757985749</v>
      </c>
      <c r="DB38" s="18">
        <v>0.75743777035363435</v>
      </c>
      <c r="DC38" s="18">
        <v>0.69230829299082131</v>
      </c>
      <c r="DD38" s="18">
        <v>0.66233603316200018</v>
      </c>
      <c r="DE38" s="18">
        <v>0.67740557546071212</v>
      </c>
      <c r="DF38" s="18">
        <v>0.64272549545321489</v>
      </c>
      <c r="DG38" s="18">
        <v>2.8477201127220169</v>
      </c>
      <c r="DH38" s="58">
        <v>0.70217011190370615</v>
      </c>
      <c r="DI38" s="18">
        <v>0.71614874017399821</v>
      </c>
      <c r="DJ38" s="18">
        <v>0.67939323275926955</v>
      </c>
      <c r="DK38" s="18">
        <v>0.68575246362752307</v>
      </c>
      <c r="DL38" s="18">
        <v>0.71779931832656574</v>
      </c>
      <c r="DM38" s="18">
        <v>0.70764909328451386</v>
      </c>
      <c r="DN38" s="18">
        <v>0.69647502241703474</v>
      </c>
      <c r="DO38" s="18">
        <v>0.73366149336892195</v>
      </c>
      <c r="DP38" s="18">
        <v>0.69576432596731996</v>
      </c>
      <c r="DQ38" s="18">
        <v>0.70573983579113797</v>
      </c>
      <c r="DR38" s="18">
        <v>0.7095423636369047</v>
      </c>
      <c r="DS38" s="18">
        <v>0.69470994745547865</v>
      </c>
      <c r="DT38" s="18">
        <v>0.70649817927551262</v>
      </c>
      <c r="DU38" s="18">
        <v>0.71081219789372552</v>
      </c>
      <c r="DV38" s="18">
        <v>0.69229428467283149</v>
      </c>
    </row>
    <row r="39" spans="1:126" ht="14.25" x14ac:dyDescent="0.2">
      <c r="A39" s="57" t="s">
        <v>288</v>
      </c>
      <c r="B39" s="18">
        <v>0.28294332632169988</v>
      </c>
      <c r="C39" s="18">
        <v>0.26758394593649248</v>
      </c>
      <c r="D39" s="18">
        <v>0.29318130185013719</v>
      </c>
      <c r="E39" s="18">
        <v>0.27982587920703811</v>
      </c>
      <c r="F39" s="18">
        <v>0.27529132045589449</v>
      </c>
      <c r="G39" s="18">
        <v>0.27909309072823135</v>
      </c>
      <c r="H39" s="18">
        <v>0.26313111817703605</v>
      </c>
      <c r="I39" s="18">
        <v>0.29202354255921592</v>
      </c>
      <c r="J39" s="18">
        <v>0.30644644382375957</v>
      </c>
      <c r="K39" s="18">
        <v>0.30483788076587925</v>
      </c>
      <c r="L39" s="18">
        <v>0.31420060661753829</v>
      </c>
      <c r="M39" s="18">
        <v>0.2847228728880104</v>
      </c>
      <c r="N39" s="18">
        <v>0.2847228728880104</v>
      </c>
      <c r="O39" s="18">
        <v>0.29980155232443273</v>
      </c>
      <c r="P39" s="18">
        <v>0.30143255613262931</v>
      </c>
      <c r="Q39" s="18">
        <v>0.28722372997031309</v>
      </c>
      <c r="R39" s="18">
        <v>0.28840019044725484</v>
      </c>
      <c r="S39" s="18">
        <v>0.29564064796554762</v>
      </c>
      <c r="T39" s="18">
        <v>0.29315344415161315</v>
      </c>
      <c r="U39" s="18">
        <v>0.27441741870338165</v>
      </c>
      <c r="V39" s="18">
        <v>0.27531071917989169</v>
      </c>
      <c r="W39" s="18">
        <v>0.23414812137219751</v>
      </c>
      <c r="X39" s="58">
        <v>0.23712321456110683</v>
      </c>
      <c r="Y39" s="18">
        <v>0.26778582311993371</v>
      </c>
      <c r="Z39" s="18">
        <v>0.2905914823505556</v>
      </c>
      <c r="AA39" s="18">
        <v>0.4138065354840596</v>
      </c>
      <c r="AB39" s="18">
        <v>0.45285621680715776</v>
      </c>
      <c r="AC39" s="18">
        <v>0.46245628754351531</v>
      </c>
      <c r="AD39" s="18">
        <v>0.44706154472938542</v>
      </c>
      <c r="AE39" s="58">
        <v>0.40540404591972867</v>
      </c>
      <c r="AF39" s="18">
        <v>0.38645561311306481</v>
      </c>
      <c r="AG39" s="18">
        <v>0.37567806447778201</v>
      </c>
      <c r="AH39" s="18">
        <v>0.38511178513613992</v>
      </c>
      <c r="AI39" s="18">
        <v>0.37278209559319714</v>
      </c>
      <c r="AJ39" s="18">
        <v>0.30611886483537093</v>
      </c>
      <c r="AK39" s="18">
        <v>0.29104100096700319</v>
      </c>
      <c r="AL39" s="18">
        <v>0.31319662679926602</v>
      </c>
      <c r="AM39" s="18">
        <v>0.29233682633125779</v>
      </c>
      <c r="AN39" s="18">
        <v>0.27858421862842331</v>
      </c>
      <c r="AO39" s="18">
        <v>0.28813269541329978</v>
      </c>
      <c r="AP39" s="18">
        <v>0.44526346158266533</v>
      </c>
      <c r="AQ39" s="18">
        <v>0.40521789692668081</v>
      </c>
      <c r="AR39" s="18">
        <v>0.42650607842836452</v>
      </c>
      <c r="AS39" s="18">
        <v>0.29854105169343004</v>
      </c>
      <c r="AT39" s="18">
        <v>0.31037573662540702</v>
      </c>
      <c r="AU39" s="18">
        <v>0.3530979350167589</v>
      </c>
      <c r="AV39" s="18">
        <v>0.30807256626601026</v>
      </c>
      <c r="AW39" s="18">
        <v>0.30089803659166675</v>
      </c>
      <c r="AX39" s="18">
        <v>0.31204966788211902</v>
      </c>
      <c r="AY39" s="18">
        <v>0.36372606337884916</v>
      </c>
      <c r="AZ39" s="18">
        <v>0.42397049541021653</v>
      </c>
      <c r="BA39" s="18">
        <v>0.28349874763785676</v>
      </c>
      <c r="BB39" s="18">
        <v>0.29206894668802169</v>
      </c>
      <c r="BC39" s="18">
        <v>0.29929452970372483</v>
      </c>
      <c r="BD39" s="18">
        <v>0.28288152916355308</v>
      </c>
      <c r="BE39" s="18">
        <v>0.44220900932497542</v>
      </c>
      <c r="BF39" s="18">
        <v>0.44908747351746159</v>
      </c>
      <c r="BG39" s="18">
        <v>0.46627831698156708</v>
      </c>
      <c r="BH39" s="18">
        <v>0.46771930180393428</v>
      </c>
      <c r="BI39" s="18">
        <v>0.29201653266968169</v>
      </c>
      <c r="BJ39" s="18">
        <v>0.30961108818800848</v>
      </c>
      <c r="BK39" s="18">
        <v>0.29313908435106301</v>
      </c>
      <c r="BL39" s="18">
        <v>0.41083164224762719</v>
      </c>
      <c r="BM39" s="18">
        <v>0.3973919293813985</v>
      </c>
      <c r="BN39" s="18">
        <v>0.29233685859519393</v>
      </c>
      <c r="BO39" s="18">
        <v>0.37424386402691118</v>
      </c>
      <c r="BP39" s="18">
        <v>0.27936442131712347</v>
      </c>
      <c r="BQ39" s="18">
        <v>0.43947407908550129</v>
      </c>
      <c r="BR39" s="18">
        <v>0.40235253466164389</v>
      </c>
      <c r="BS39" s="18">
        <v>0.38471735157265563</v>
      </c>
      <c r="BT39" s="18">
        <v>0.37588885814500078</v>
      </c>
      <c r="BU39" s="18">
        <v>0.35335151225846601</v>
      </c>
      <c r="BV39" s="18">
        <v>0.3839287286827095</v>
      </c>
      <c r="BW39" s="18">
        <v>0.30007998729660262</v>
      </c>
      <c r="BX39" s="18">
        <v>0.31290612837239101</v>
      </c>
      <c r="BY39" s="18">
        <v>0.26788025394991216</v>
      </c>
      <c r="BZ39" s="18">
        <v>0.28117897357556049</v>
      </c>
      <c r="CA39" s="18">
        <v>0.24555114803325129</v>
      </c>
      <c r="CB39" s="18">
        <v>0.28220996468490189</v>
      </c>
      <c r="CC39" s="18">
        <v>0.36459664697060384</v>
      </c>
      <c r="CD39" s="58">
        <v>0.29179755970440358</v>
      </c>
      <c r="CE39" s="18">
        <v>0.28685210473381051</v>
      </c>
      <c r="CF39" s="18">
        <v>0.2914165163580904</v>
      </c>
      <c r="CG39" s="18">
        <v>0.29731250445888702</v>
      </c>
      <c r="CH39" s="18">
        <v>0.29892871915755137</v>
      </c>
      <c r="CI39" s="18">
        <v>0.29061244375485662</v>
      </c>
      <c r="CJ39" s="18">
        <v>0.29009847717375864</v>
      </c>
      <c r="CK39" s="18">
        <v>0.29210292999169241</v>
      </c>
      <c r="CL39" s="18">
        <v>0.28042891465377784</v>
      </c>
      <c r="CM39" s="18">
        <v>0.26456446487097035</v>
      </c>
      <c r="CN39" s="18">
        <v>0.27194050718116292</v>
      </c>
      <c r="CO39" s="18">
        <v>0.25945007854273228</v>
      </c>
      <c r="CP39" s="18">
        <v>0.2714804520704468</v>
      </c>
      <c r="CQ39" s="18">
        <v>0.26925286226672551</v>
      </c>
      <c r="CR39" s="18">
        <v>0.27009421174790277</v>
      </c>
      <c r="CS39" s="18">
        <v>0.28011803374664712</v>
      </c>
      <c r="CT39" s="18">
        <v>0.30611765197412005</v>
      </c>
      <c r="CU39" s="18">
        <v>0.27953172345028948</v>
      </c>
      <c r="CV39" s="18">
        <v>0.28142173613447347</v>
      </c>
      <c r="CW39" s="18">
        <v>0.29007420060374034</v>
      </c>
      <c r="CX39" s="18">
        <v>0.28178108787196399</v>
      </c>
      <c r="CY39" s="18">
        <v>0.28002486110239477</v>
      </c>
      <c r="CZ39" s="18">
        <v>0.29095230638225966</v>
      </c>
      <c r="DA39" s="18">
        <v>0.28265867407985507</v>
      </c>
      <c r="DB39" s="18">
        <v>0.28721397630396661</v>
      </c>
      <c r="DC39" s="18">
        <v>0.28576558632223881</v>
      </c>
      <c r="DD39" s="18">
        <v>0.27512742114093902</v>
      </c>
      <c r="DE39" s="18">
        <v>0.26885822820235777</v>
      </c>
      <c r="DF39" s="18">
        <v>0.27643417017481842</v>
      </c>
      <c r="DG39" s="18">
        <v>0.1778603022364752</v>
      </c>
      <c r="DH39" s="58">
        <v>0.29328617509295596</v>
      </c>
      <c r="DI39" s="18">
        <v>0.28456672206096284</v>
      </c>
      <c r="DJ39" s="18">
        <v>0.30365131268066792</v>
      </c>
      <c r="DK39" s="18">
        <v>0.30472209796667632</v>
      </c>
      <c r="DL39" s="18">
        <v>0.29911807201016666</v>
      </c>
      <c r="DM39" s="18">
        <v>0.30178925163984094</v>
      </c>
      <c r="DN39" s="18">
        <v>0.30077072129141164</v>
      </c>
      <c r="DO39" s="18">
        <v>0.29778081227526348</v>
      </c>
      <c r="DP39" s="18">
        <v>0.29588052868758674</v>
      </c>
      <c r="DQ39" s="18">
        <v>0.29089093438130958</v>
      </c>
      <c r="DR39" s="18">
        <v>0.29172015096007137</v>
      </c>
      <c r="DS39" s="18">
        <v>0.29213469372201872</v>
      </c>
      <c r="DT39" s="18">
        <v>0.30347044223606889</v>
      </c>
      <c r="DU39" s="18">
        <v>0.29869712826500433</v>
      </c>
      <c r="DV39" s="18">
        <v>0.28392531320102654</v>
      </c>
    </row>
    <row r="40" spans="1:126" ht="14.25" x14ac:dyDescent="0.2">
      <c r="A40" s="57" t="s">
        <v>6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9.647807673067503E-2</v>
      </c>
      <c r="K40" s="18">
        <v>8.6479911708223584E-2</v>
      </c>
      <c r="L40" s="18">
        <v>0</v>
      </c>
      <c r="M40" s="18">
        <v>9.1983176992790922E-3</v>
      </c>
      <c r="N40" s="18">
        <v>9.1983176992790922E-3</v>
      </c>
      <c r="O40" s="18">
        <v>1.6340189782233783E-2</v>
      </c>
      <c r="P40" s="18">
        <v>0</v>
      </c>
      <c r="Q40" s="18">
        <v>0</v>
      </c>
      <c r="R40" s="18">
        <v>6.236312368254919E-2</v>
      </c>
      <c r="S40" s="18">
        <v>0</v>
      </c>
      <c r="T40" s="18">
        <v>3.2170015078413765E-2</v>
      </c>
      <c r="U40" s="18">
        <v>0.19224879371710832</v>
      </c>
      <c r="V40" s="18">
        <v>4.3441638005063045E-2</v>
      </c>
      <c r="W40" s="18">
        <v>0</v>
      </c>
      <c r="X40" s="58">
        <v>1.5256360665673659E-2</v>
      </c>
      <c r="Y40" s="18">
        <v>2.3948831411112082E-2</v>
      </c>
      <c r="Z40" s="18">
        <v>0</v>
      </c>
      <c r="AA40" s="18">
        <v>5.6288513526181576E-3</v>
      </c>
      <c r="AB40" s="18">
        <v>3.8088729970460006E-2</v>
      </c>
      <c r="AC40" s="18">
        <v>4.2425940817175621E-2</v>
      </c>
      <c r="AD40" s="18">
        <v>0.10417440116743362</v>
      </c>
      <c r="AE40" s="5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1.1875817381806687E-2</v>
      </c>
      <c r="BZ40" s="18">
        <v>0</v>
      </c>
      <c r="CA40" s="18">
        <v>0</v>
      </c>
      <c r="CB40" s="18">
        <v>0</v>
      </c>
      <c r="CC40" s="18">
        <v>0</v>
      </c>
      <c r="CD40" s="5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5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0</v>
      </c>
    </row>
    <row r="41" spans="1:126" ht="14.25" x14ac:dyDescent="0.2">
      <c r="A41" s="57" t="s">
        <v>7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5.4556907937306836E-3</v>
      </c>
      <c r="K41" s="18">
        <v>9.4789441230101589E-3</v>
      </c>
      <c r="L41" s="18">
        <v>6.2056804069777882E-3</v>
      </c>
      <c r="M41" s="18">
        <v>1.4008881352404037E-2</v>
      </c>
      <c r="N41" s="18">
        <v>1.4008881352404037E-2</v>
      </c>
      <c r="O41" s="18">
        <v>5.0414057229628551E-3</v>
      </c>
      <c r="P41" s="18">
        <v>6.0872891075883073E-3</v>
      </c>
      <c r="Q41" s="18">
        <v>3.1974474086811653E-3</v>
      </c>
      <c r="R41" s="18">
        <v>6.8415165196525707E-3</v>
      </c>
      <c r="S41" s="18">
        <v>3.9248184859500034E-3</v>
      </c>
      <c r="T41" s="18">
        <v>2.8731275513106769E-3</v>
      </c>
      <c r="U41" s="18">
        <v>7.1933662814344171E-3</v>
      </c>
      <c r="V41" s="18">
        <v>4.9144189451397514E-3</v>
      </c>
      <c r="W41" s="18">
        <v>2.0214708162980999E-3</v>
      </c>
      <c r="X41" s="58">
        <v>4.3431495384293629E-3</v>
      </c>
      <c r="Y41" s="18">
        <v>1.0266660630091835E-3</v>
      </c>
      <c r="Z41" s="18">
        <v>3.0617523687246841E-3</v>
      </c>
      <c r="AA41" s="18">
        <v>4.021734615671067E-3</v>
      </c>
      <c r="AB41" s="18">
        <v>5.1536244386835191E-2</v>
      </c>
      <c r="AC41" s="18">
        <v>2.583471663010639E-3</v>
      </c>
      <c r="AD41" s="18">
        <v>4.6519459410555375E-3</v>
      </c>
      <c r="AE41" s="5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5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5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</row>
    <row r="42" spans="1:126" ht="14.25" x14ac:dyDescent="0.2">
      <c r="A42" s="57" t="s">
        <v>291</v>
      </c>
      <c r="B42" s="18">
        <v>15.716435769151355</v>
      </c>
      <c r="C42" s="18">
        <v>15.6533675014233</v>
      </c>
      <c r="D42" s="18">
        <v>15.896327300631064</v>
      </c>
      <c r="E42" s="18">
        <v>15.6864103559236</v>
      </c>
      <c r="F42" s="18">
        <v>15.610729928436276</v>
      </c>
      <c r="G42" s="18">
        <v>15.706361183248681</v>
      </c>
      <c r="H42" s="18">
        <v>15.723437046098292</v>
      </c>
      <c r="I42" s="18">
        <v>15.817755280705059</v>
      </c>
      <c r="J42" s="18">
        <v>15.976814099211913</v>
      </c>
      <c r="K42" s="18">
        <v>15.999030371117467</v>
      </c>
      <c r="L42" s="18">
        <v>16.035300341477889</v>
      </c>
      <c r="M42" s="18">
        <v>15.972403595101749</v>
      </c>
      <c r="N42" s="18">
        <v>15.972403595101749</v>
      </c>
      <c r="O42" s="18">
        <v>15.981336921820542</v>
      </c>
      <c r="P42" s="18">
        <v>16.03515748151856</v>
      </c>
      <c r="Q42" s="18">
        <v>16.064739177279215</v>
      </c>
      <c r="R42" s="18">
        <v>16.020459011886661</v>
      </c>
      <c r="S42" s="18">
        <v>15.968685702058885</v>
      </c>
      <c r="T42" s="18">
        <v>16.005740190348639</v>
      </c>
      <c r="U42" s="18">
        <v>15.938217505176306</v>
      </c>
      <c r="V42" s="18">
        <v>15.938607857124621</v>
      </c>
      <c r="W42" s="18">
        <v>15.688053953885055</v>
      </c>
      <c r="X42" s="58">
        <v>15.800611134667689</v>
      </c>
      <c r="Y42" s="18">
        <v>15.811635454223065</v>
      </c>
      <c r="Z42" s="18">
        <v>15.740093981049167</v>
      </c>
      <c r="AA42" s="18">
        <v>15.860564713911376</v>
      </c>
      <c r="AB42" s="18">
        <v>16.05683472975285</v>
      </c>
      <c r="AC42" s="18">
        <v>15.966744283359249</v>
      </c>
      <c r="AD42" s="18">
        <v>15.923515002303848</v>
      </c>
      <c r="AE42" s="58">
        <v>15.855085090946456</v>
      </c>
      <c r="AF42" s="18">
        <v>15.87394209696455</v>
      </c>
      <c r="AG42" s="18">
        <v>15.795131592883472</v>
      </c>
      <c r="AH42" s="18">
        <v>15.78840876555269</v>
      </c>
      <c r="AI42" s="18">
        <v>15.787520508813701</v>
      </c>
      <c r="AJ42" s="18">
        <v>15.935943889704907</v>
      </c>
      <c r="AK42" s="18">
        <v>15.898834807197545</v>
      </c>
      <c r="AL42" s="18">
        <v>15.877514869863445</v>
      </c>
      <c r="AM42" s="18">
        <v>15.90712025399705</v>
      </c>
      <c r="AN42" s="18">
        <v>15.895423826469525</v>
      </c>
      <c r="AO42" s="18">
        <v>15.875702530725192</v>
      </c>
      <c r="AP42" s="18">
        <v>15.895212257419127</v>
      </c>
      <c r="AQ42" s="18">
        <v>15.849914053567582</v>
      </c>
      <c r="AR42" s="18">
        <v>15.85240654474879</v>
      </c>
      <c r="AS42" s="18">
        <v>15.918299375421439</v>
      </c>
      <c r="AT42" s="18">
        <v>15.871135203019954</v>
      </c>
      <c r="AU42" s="18">
        <v>16.001448593249616</v>
      </c>
      <c r="AV42" s="18">
        <v>15.928310815000458</v>
      </c>
      <c r="AW42" s="18">
        <v>15.924082446117602</v>
      </c>
      <c r="AX42" s="18">
        <v>15.998852582339628</v>
      </c>
      <c r="AY42" s="18">
        <v>15.888034171940076</v>
      </c>
      <c r="AZ42" s="18">
        <v>16.000640505505594</v>
      </c>
      <c r="BA42" s="18">
        <v>15.936171896366709</v>
      </c>
      <c r="BB42" s="18">
        <v>15.861479117119851</v>
      </c>
      <c r="BC42" s="18">
        <v>15.925867775706237</v>
      </c>
      <c r="BD42" s="18">
        <v>15.922272956178784</v>
      </c>
      <c r="BE42" s="18">
        <v>15.820130379291715</v>
      </c>
      <c r="BF42" s="18">
        <v>15.812903757118438</v>
      </c>
      <c r="BG42" s="18">
        <v>15.772173787518014</v>
      </c>
      <c r="BH42" s="18">
        <v>15.805156773454991</v>
      </c>
      <c r="BI42" s="18">
        <v>15.968189970196629</v>
      </c>
      <c r="BJ42" s="18">
        <v>15.979233942184464</v>
      </c>
      <c r="BK42" s="18">
        <v>15.9288819203028</v>
      </c>
      <c r="BL42" s="18">
        <v>15.873514383339693</v>
      </c>
      <c r="BM42" s="18">
        <v>15.907635310388203</v>
      </c>
      <c r="BN42" s="18">
        <v>15.955722578805284</v>
      </c>
      <c r="BO42" s="18">
        <v>15.848555227549566</v>
      </c>
      <c r="BP42" s="18">
        <v>15.961580452691784</v>
      </c>
      <c r="BQ42" s="18">
        <v>15.812574812086158</v>
      </c>
      <c r="BR42" s="18">
        <v>15.876364004776878</v>
      </c>
      <c r="BS42" s="18">
        <v>15.782772564787768</v>
      </c>
      <c r="BT42" s="18">
        <v>15.725840748152194</v>
      </c>
      <c r="BU42" s="18">
        <v>15.842765900535277</v>
      </c>
      <c r="BV42" s="18">
        <v>15.862686083971379</v>
      </c>
      <c r="BW42" s="18">
        <v>15.986110594528174</v>
      </c>
      <c r="BX42" s="18">
        <v>15.991339495193424</v>
      </c>
      <c r="BY42" s="18">
        <v>15.924907214127829</v>
      </c>
      <c r="BZ42" s="18">
        <v>15.960111432981654</v>
      </c>
      <c r="CA42" s="18">
        <v>15.832078808364709</v>
      </c>
      <c r="CB42" s="18">
        <v>15.861753083264421</v>
      </c>
      <c r="CC42" s="18">
        <v>15.739735174525949</v>
      </c>
      <c r="CD42" s="58">
        <v>15.81214252914527</v>
      </c>
      <c r="CE42" s="18">
        <v>15.788035013813982</v>
      </c>
      <c r="CF42" s="18">
        <v>15.769897552259314</v>
      </c>
      <c r="CG42" s="18">
        <v>15.802479511655108</v>
      </c>
      <c r="CH42" s="18">
        <v>15.876010939636078</v>
      </c>
      <c r="CI42" s="18">
        <v>15.78454370312997</v>
      </c>
      <c r="CJ42" s="18">
        <v>15.725518429690657</v>
      </c>
      <c r="CK42" s="18">
        <v>15.863014480978299</v>
      </c>
      <c r="CL42" s="18">
        <v>15.900712370033581</v>
      </c>
      <c r="CM42" s="18">
        <v>15.858833601540008</v>
      </c>
      <c r="CN42" s="18">
        <v>16.674324135533286</v>
      </c>
      <c r="CO42" s="18">
        <v>15.834891167421535</v>
      </c>
      <c r="CP42" s="18">
        <v>15.848696317069008</v>
      </c>
      <c r="CQ42" s="18">
        <v>15.805032962689875</v>
      </c>
      <c r="CR42" s="18">
        <v>15.859196334000538</v>
      </c>
      <c r="CS42" s="18">
        <v>15.810942093171644</v>
      </c>
      <c r="CT42" s="18">
        <v>15.838340577841231</v>
      </c>
      <c r="CU42" s="18">
        <v>15.807838973889755</v>
      </c>
      <c r="CV42" s="18">
        <v>15.839793125802375</v>
      </c>
      <c r="CW42" s="18">
        <v>15.87079867038371</v>
      </c>
      <c r="CX42" s="18">
        <v>15.751464811631465</v>
      </c>
      <c r="CY42" s="18">
        <v>15.814731009792276</v>
      </c>
      <c r="CZ42" s="18">
        <v>15.823429417346279</v>
      </c>
      <c r="DA42" s="18">
        <v>15.839540481457053</v>
      </c>
      <c r="DB42" s="18">
        <v>15.832061637681564</v>
      </c>
      <c r="DC42" s="18">
        <v>15.810505922441569</v>
      </c>
      <c r="DD42" s="18">
        <v>15.793133043156988</v>
      </c>
      <c r="DE42" s="18">
        <v>15.793867170617368</v>
      </c>
      <c r="DF42" s="18">
        <v>15.749359786371276</v>
      </c>
      <c r="DG42" s="18">
        <v>16.864627414481749</v>
      </c>
      <c r="DH42" s="58">
        <v>15.870352419674761</v>
      </c>
      <c r="DI42" s="18">
        <v>15.869803039585308</v>
      </c>
      <c r="DJ42" s="18">
        <v>15.889749658406776</v>
      </c>
      <c r="DK42" s="18">
        <v>15.865348009865802</v>
      </c>
      <c r="DL42" s="18">
        <v>15.911829254110646</v>
      </c>
      <c r="DM42" s="18">
        <v>15.879876297130508</v>
      </c>
      <c r="DN42" s="18">
        <v>15.838621975436292</v>
      </c>
      <c r="DO42" s="18">
        <v>15.876487133637161</v>
      </c>
      <c r="DP42" s="18">
        <v>15.827995870609387</v>
      </c>
      <c r="DQ42" s="18">
        <v>15.82824047266228</v>
      </c>
      <c r="DR42" s="18">
        <v>15.844392528489717</v>
      </c>
      <c r="DS42" s="18">
        <v>15.847598323138653</v>
      </c>
      <c r="DT42" s="18">
        <v>15.853699439863851</v>
      </c>
      <c r="DU42" s="18">
        <v>15.885936700737089</v>
      </c>
      <c r="DV42" s="18">
        <v>15.886929287783964</v>
      </c>
    </row>
    <row r="43" spans="1:126" ht="18.75" x14ac:dyDescent="0.35">
      <c r="A43" s="57" t="s">
        <v>501</v>
      </c>
      <c r="B43" s="18">
        <v>1.8893249954690334</v>
      </c>
      <c r="C43" s="18">
        <v>1.8912068247342426</v>
      </c>
      <c r="D43" s="18">
        <v>1.8516659219014646</v>
      </c>
      <c r="E43" s="18">
        <v>1.8845749127481899</v>
      </c>
      <c r="F43" s="18">
        <v>1.893327491121404</v>
      </c>
      <c r="G43" s="18">
        <v>1.8934029880025742</v>
      </c>
      <c r="H43" s="18">
        <v>1.8793143176801597</v>
      </c>
      <c r="I43" s="18">
        <v>1.8899081021849637</v>
      </c>
      <c r="J43" s="18">
        <v>1.7516480276389834</v>
      </c>
      <c r="K43" s="18">
        <v>1.733743322487499</v>
      </c>
      <c r="L43" s="18">
        <v>1.7716777041137539</v>
      </c>
      <c r="M43" s="18">
        <v>1.82691099100931</v>
      </c>
      <c r="N43" s="18">
        <v>1.82691099100931</v>
      </c>
      <c r="O43" s="18">
        <v>1.7878452721728106</v>
      </c>
      <c r="P43" s="18">
        <v>1.8062421994080906</v>
      </c>
      <c r="Q43" s="18">
        <v>1.7967137619313789</v>
      </c>
      <c r="R43" s="18">
        <v>1.759232135100512</v>
      </c>
      <c r="S43" s="18">
        <v>1.8290033987973331</v>
      </c>
      <c r="T43" s="18">
        <v>1.8036685508579855</v>
      </c>
      <c r="U43" s="18">
        <v>1.6803465880083752</v>
      </c>
      <c r="V43" s="18">
        <v>1.8090390745689386</v>
      </c>
      <c r="W43" s="18">
        <v>1.8957421357292019</v>
      </c>
      <c r="X43" s="58">
        <v>1.8585022821914403</v>
      </c>
      <c r="Y43" s="18">
        <v>1.8448846095064271</v>
      </c>
      <c r="Z43" s="18">
        <v>1.876470553963099</v>
      </c>
      <c r="AA43" s="18">
        <v>1.8984616728607644</v>
      </c>
      <c r="AB43" s="18">
        <v>1.7952427003632503</v>
      </c>
      <c r="AC43" s="18">
        <v>1.8142908216375693</v>
      </c>
      <c r="AD43" s="18">
        <v>1.7544265448703369</v>
      </c>
      <c r="AE43" s="58">
        <v>1.8741963516318951</v>
      </c>
      <c r="AF43" s="18">
        <v>1.8810957974438418</v>
      </c>
      <c r="AG43" s="18">
        <v>1.8889425186997015</v>
      </c>
      <c r="AH43" s="18">
        <v>1.880161633427615</v>
      </c>
      <c r="AI43" s="18">
        <v>1.893934135427533</v>
      </c>
      <c r="AJ43" s="18">
        <v>1.8524101732776985</v>
      </c>
      <c r="AK43" s="18">
        <v>1.8789253421816043</v>
      </c>
      <c r="AL43" s="18">
        <v>1.8485804449385932</v>
      </c>
      <c r="AM43" s="18">
        <v>1.8434329522608865</v>
      </c>
      <c r="AN43" s="18">
        <v>1.8839048424383191</v>
      </c>
      <c r="AO43" s="18">
        <v>1.8440230043499659</v>
      </c>
      <c r="AP43" s="18">
        <v>1.8920598065744374</v>
      </c>
      <c r="AQ43" s="18">
        <v>1.8572420484830823</v>
      </c>
      <c r="AR43" s="18">
        <v>1.8660979484269913</v>
      </c>
      <c r="AS43" s="18">
        <v>1.8353495080397977</v>
      </c>
      <c r="AT43" s="18">
        <v>1.8293298706575796</v>
      </c>
      <c r="AU43" s="18">
        <v>1.7899546789711762</v>
      </c>
      <c r="AV43" s="18">
        <v>1.8242596524721886</v>
      </c>
      <c r="AW43" s="18">
        <v>1.8365675364784595</v>
      </c>
      <c r="AX43" s="18">
        <v>1.8391809766579958</v>
      </c>
      <c r="AY43" s="18">
        <v>1.900401754272496</v>
      </c>
      <c r="AZ43" s="18">
        <v>1.8568255250634187</v>
      </c>
      <c r="BA43" s="18">
        <v>1.8525200418639316</v>
      </c>
      <c r="BB43" s="18">
        <v>1.8747841056811834</v>
      </c>
      <c r="BC43" s="18">
        <v>1.836759060069588</v>
      </c>
      <c r="BD43" s="18">
        <v>1.8450781615629419</v>
      </c>
      <c r="BE43" s="18">
        <v>1.8798249874647364</v>
      </c>
      <c r="BF43" s="18">
        <v>1.8791637757178257</v>
      </c>
      <c r="BG43" s="18">
        <v>1.9244515007890706</v>
      </c>
      <c r="BH43" s="18">
        <v>1.8984575077350918</v>
      </c>
      <c r="BI43" s="18">
        <v>1.8602877513464808</v>
      </c>
      <c r="BJ43" s="18">
        <v>1.8548326858823196</v>
      </c>
      <c r="BK43" s="18">
        <v>1.8322311857528275</v>
      </c>
      <c r="BL43" s="18">
        <v>1.9083015451026857</v>
      </c>
      <c r="BM43" s="18">
        <v>1.8747428966635329</v>
      </c>
      <c r="BN43" s="18">
        <v>1.916281062392502</v>
      </c>
      <c r="BO43" s="18">
        <v>1.9125777198806733</v>
      </c>
      <c r="BP43" s="18">
        <v>1.8721832555760793</v>
      </c>
      <c r="BQ43" s="18">
        <v>1.9005581259886146</v>
      </c>
      <c r="BR43" s="18">
        <v>1.9054556172543178</v>
      </c>
      <c r="BS43" s="18">
        <v>1.8942862687473594</v>
      </c>
      <c r="BT43" s="18">
        <v>1.9186117402389447</v>
      </c>
      <c r="BU43" s="18">
        <v>1.9204453877415057</v>
      </c>
      <c r="BV43" s="18">
        <v>1.8925363540184061</v>
      </c>
      <c r="BW43" s="18">
        <v>1.8692399240000244</v>
      </c>
      <c r="BX43" s="18">
        <v>1.8745212276402614</v>
      </c>
      <c r="BY43" s="18">
        <v>1.8725397614099819</v>
      </c>
      <c r="BZ43" s="18">
        <v>1.8690873592036135</v>
      </c>
      <c r="CA43" s="18">
        <v>1.8771543963538535</v>
      </c>
      <c r="CB43" s="18">
        <v>1.8878395474384866</v>
      </c>
      <c r="CC43" s="18">
        <v>1.9047740421184931</v>
      </c>
      <c r="CD43" s="58">
        <v>1.8579727652310427</v>
      </c>
      <c r="CE43" s="18">
        <v>1.848480279114965</v>
      </c>
      <c r="CF43" s="18">
        <v>1.8715497178434775</v>
      </c>
      <c r="CG43" s="18">
        <v>1.8684286203742881</v>
      </c>
      <c r="CH43" s="18">
        <v>1.8390067726240948</v>
      </c>
      <c r="CI43" s="18">
        <v>1.8667916116171717</v>
      </c>
      <c r="CJ43" s="18">
        <v>1.8763202214759265</v>
      </c>
      <c r="CK43" s="18">
        <v>1.8696231690089187</v>
      </c>
      <c r="CL43" s="18">
        <v>1.892106641783466</v>
      </c>
      <c r="CM43" s="18">
        <v>1.865039653127724</v>
      </c>
      <c r="CN43" s="18">
        <v>1.810470837433825</v>
      </c>
      <c r="CO43" s="18">
        <v>1.8837181591881409</v>
      </c>
      <c r="CP43" s="18">
        <v>1.89863162408815</v>
      </c>
      <c r="CQ43" s="18">
        <v>1.8875279561180529</v>
      </c>
      <c r="CR43" s="18">
        <v>1.8749662749476448</v>
      </c>
      <c r="CS43" s="18">
        <v>1.8413749306504406</v>
      </c>
      <c r="CT43" s="18">
        <v>1.8323722563233675</v>
      </c>
      <c r="CU43" s="18">
        <v>1.8413633293084455</v>
      </c>
      <c r="CV43" s="18">
        <v>1.8495185395153737</v>
      </c>
      <c r="CW43" s="18">
        <v>1.8640337692920594</v>
      </c>
      <c r="CX43" s="18">
        <v>1.8650934636987637</v>
      </c>
      <c r="CY43" s="18">
        <v>1.8548776574125865</v>
      </c>
      <c r="CZ43" s="18">
        <v>1.8584080403039551</v>
      </c>
      <c r="DA43" s="18">
        <v>1.8644107783542994</v>
      </c>
      <c r="DB43" s="18">
        <v>1.8511782707477391</v>
      </c>
      <c r="DC43" s="18">
        <v>1.8731919833064459</v>
      </c>
      <c r="DD43" s="18">
        <v>1.9049509846913995</v>
      </c>
      <c r="DE43" s="18">
        <v>1.8755305404211868</v>
      </c>
      <c r="DF43" s="18">
        <v>1.9024747128504842</v>
      </c>
      <c r="DG43" s="18">
        <v>1.8548903266070509</v>
      </c>
      <c r="DH43" s="58">
        <v>1.8546959652176522</v>
      </c>
      <c r="DI43" s="18">
        <v>1.8468359946576558</v>
      </c>
      <c r="DJ43" s="18">
        <v>1.8377456069267881</v>
      </c>
      <c r="DK43" s="18">
        <v>1.8455022125622758</v>
      </c>
      <c r="DL43" s="18">
        <v>1.8487031406014149</v>
      </c>
      <c r="DM43" s="18">
        <v>1.8550648493337687</v>
      </c>
      <c r="DN43" s="18">
        <v>1.8517460858579122</v>
      </c>
      <c r="DO43" s="18">
        <v>1.8363987530039698</v>
      </c>
      <c r="DP43" s="18">
        <v>1.8457531087640306</v>
      </c>
      <c r="DQ43" s="18">
        <v>1.841428162360681</v>
      </c>
      <c r="DR43" s="18">
        <v>1.8547538011568536</v>
      </c>
      <c r="DS43" s="18">
        <v>1.8422373093678874</v>
      </c>
      <c r="DT43" s="18">
        <v>1.8495456817935572</v>
      </c>
      <c r="DU43" s="18">
        <v>1.8452663258933955</v>
      </c>
      <c r="DV43" s="18">
        <v>1.8637211055007072</v>
      </c>
    </row>
    <row r="44" spans="1:126" ht="18.75" x14ac:dyDescent="0.35">
      <c r="A44" s="57" t="s">
        <v>502</v>
      </c>
      <c r="B44" s="18">
        <v>0</v>
      </c>
      <c r="C44" s="18">
        <v>0</v>
      </c>
      <c r="D44" s="18">
        <v>0</v>
      </c>
      <c r="E44" s="18">
        <v>0.72267778853035003</v>
      </c>
      <c r="F44" s="18">
        <v>2.9444673178614411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5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5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0.37552153458270227</v>
      </c>
      <c r="AL44" s="18">
        <v>0.8914122659847733</v>
      </c>
      <c r="AM44" s="18">
        <v>0.29599045332665647</v>
      </c>
      <c r="AN44" s="18">
        <v>0.98705624871662323</v>
      </c>
      <c r="AO44" s="18">
        <v>0.14398503121607867</v>
      </c>
      <c r="AP44" s="18">
        <v>0</v>
      </c>
      <c r="AQ44" s="18">
        <v>0.69358955467496186</v>
      </c>
      <c r="AR44" s="18">
        <v>1.065135425584766</v>
      </c>
      <c r="AS44" s="18">
        <v>0.78105436406400963</v>
      </c>
      <c r="AT44" s="18">
        <v>1.9099956524836017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1.0172958517000998</v>
      </c>
      <c r="BC44" s="18">
        <v>0.52734344384306009</v>
      </c>
      <c r="BD44" s="18">
        <v>9.4938640244309633E-2</v>
      </c>
      <c r="BE44" s="18">
        <v>0.815739882024615</v>
      </c>
      <c r="BF44" s="18">
        <v>0.9994193027955881</v>
      </c>
      <c r="BG44" s="18">
        <v>0</v>
      </c>
      <c r="BH44" s="18">
        <v>0</v>
      </c>
      <c r="BI44" s="18">
        <v>0.2595039385620988</v>
      </c>
      <c r="BJ44" s="18">
        <v>0.78619392730096738</v>
      </c>
      <c r="BK44" s="18">
        <v>0.76050160001094469</v>
      </c>
      <c r="BL44" s="18">
        <v>0</v>
      </c>
      <c r="BM44" s="18">
        <v>0</v>
      </c>
      <c r="BN44" s="18">
        <v>0</v>
      </c>
      <c r="BO44" s="18">
        <v>0.43115324198903482</v>
      </c>
      <c r="BP44" s="18">
        <v>0</v>
      </c>
      <c r="BQ44" s="18">
        <v>1.0050022159434548</v>
      </c>
      <c r="BR44" s="18">
        <v>0</v>
      </c>
      <c r="BS44" s="18">
        <v>0.29357938235168635</v>
      </c>
      <c r="BT44" s="18">
        <v>0.96533150105496091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0.46097612003058897</v>
      </c>
      <c r="CD44" s="58">
        <v>0</v>
      </c>
      <c r="CE44" s="18">
        <v>0</v>
      </c>
      <c r="CF44" s="18">
        <v>1.0198484308773326</v>
      </c>
      <c r="CG44" s="18">
        <v>0</v>
      </c>
      <c r="CH44" s="18">
        <v>0</v>
      </c>
      <c r="CI44" s="18">
        <v>0</v>
      </c>
      <c r="CJ44" s="18">
        <v>0.53480826830971517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0.30646976064205778</v>
      </c>
      <c r="CT44" s="18">
        <v>0</v>
      </c>
      <c r="CU44" s="18">
        <v>1.1477593966715098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5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</row>
    <row r="45" spans="1:126" ht="14.25" x14ac:dyDescent="0.2">
      <c r="A45" s="57" t="s">
        <v>1</v>
      </c>
      <c r="B45" s="18">
        <v>12.631000000000002</v>
      </c>
      <c r="C45" s="18">
        <v>12.697000000000001</v>
      </c>
      <c r="D45" s="18">
        <v>16.059000000000001</v>
      </c>
      <c r="E45" s="18">
        <v>15.529725302055198</v>
      </c>
      <c r="F45" s="18">
        <v>15.207530725976126</v>
      </c>
      <c r="G45" s="18">
        <v>13.914</v>
      </c>
      <c r="H45" s="18">
        <v>12.639999999999999</v>
      </c>
      <c r="I45" s="18">
        <v>14.109</v>
      </c>
      <c r="J45" s="18">
        <v>13.994999999999997</v>
      </c>
      <c r="K45" s="18">
        <v>15.229000000000001</v>
      </c>
      <c r="L45" s="18">
        <v>21.442999999999998</v>
      </c>
      <c r="M45" s="18">
        <v>12.888999999999999</v>
      </c>
      <c r="N45" s="18">
        <v>12.888999999999999</v>
      </c>
      <c r="O45" s="18">
        <v>17.652999999999999</v>
      </c>
      <c r="P45" s="18">
        <v>18.437999999999999</v>
      </c>
      <c r="Q45" s="18">
        <v>16.859000000000002</v>
      </c>
      <c r="R45" s="18">
        <v>16.082999999999995</v>
      </c>
      <c r="S45" s="18">
        <v>15.119</v>
      </c>
      <c r="T45" s="18">
        <v>14.558999999999997</v>
      </c>
      <c r="U45" s="18">
        <v>12.539</v>
      </c>
      <c r="V45" s="18">
        <v>13.044</v>
      </c>
      <c r="W45" s="18">
        <v>12.472</v>
      </c>
      <c r="X45" s="58">
        <v>12.252000000000002</v>
      </c>
      <c r="Y45" s="18">
        <v>12.911</v>
      </c>
      <c r="Z45" s="18">
        <v>13.191000000000003</v>
      </c>
      <c r="AA45" s="18">
        <v>9.2579999999999991</v>
      </c>
      <c r="AB45" s="18">
        <v>9.1939999999999991</v>
      </c>
      <c r="AC45" s="18">
        <v>13.507999999999999</v>
      </c>
      <c r="AD45" s="18">
        <v>13.360000000000001</v>
      </c>
      <c r="AE45" s="58">
        <v>10.771999999999998</v>
      </c>
      <c r="AF45" s="18">
        <v>11.016</v>
      </c>
      <c r="AG45" s="18">
        <v>11.060000000000002</v>
      </c>
      <c r="AH45" s="18">
        <v>11.326000000000001</v>
      </c>
      <c r="AI45" s="18">
        <v>10.728</v>
      </c>
      <c r="AJ45" s="18">
        <v>17.577999999999999</v>
      </c>
      <c r="AK45" s="18">
        <v>16.437100930251187</v>
      </c>
      <c r="AL45" s="18">
        <v>16.780895865616191</v>
      </c>
      <c r="AM45" s="18">
        <v>17.083664012252328</v>
      </c>
      <c r="AN45" s="18">
        <v>14.819834189211736</v>
      </c>
      <c r="AO45" s="18">
        <v>18.523440431173324</v>
      </c>
      <c r="AP45" s="18">
        <v>13.258999999999999</v>
      </c>
      <c r="AQ45" s="18">
        <v>13.715899266143024</v>
      </c>
      <c r="AR45" s="18">
        <v>15.436577549310069</v>
      </c>
      <c r="AS45" s="18">
        <v>20.503197314306473</v>
      </c>
      <c r="AT45" s="18">
        <v>18.006361533858055</v>
      </c>
      <c r="AU45" s="18">
        <v>23.213000000000005</v>
      </c>
      <c r="AV45" s="18">
        <v>18.905000000000001</v>
      </c>
      <c r="AW45" s="18">
        <v>19.184000000000001</v>
      </c>
      <c r="AX45" s="18">
        <v>18.122</v>
      </c>
      <c r="AY45" s="18">
        <v>12.308999999999999</v>
      </c>
      <c r="AZ45" s="18">
        <v>13.256</v>
      </c>
      <c r="BA45" s="18">
        <v>14.932</v>
      </c>
      <c r="BB45" s="18">
        <v>15.35162420848707</v>
      </c>
      <c r="BC45" s="18">
        <v>17.048489638535067</v>
      </c>
      <c r="BD45" s="18">
        <v>18.278572999768393</v>
      </c>
      <c r="BE45" s="18">
        <v>14.956986842540402</v>
      </c>
      <c r="BF45" s="18">
        <v>14.515709755356884</v>
      </c>
      <c r="BG45" s="18">
        <v>10.362000000000002</v>
      </c>
      <c r="BH45" s="18">
        <v>10.210000000000001</v>
      </c>
      <c r="BI45" s="18">
        <v>17.557495043929432</v>
      </c>
      <c r="BJ45" s="18">
        <v>17.407572669707555</v>
      </c>
      <c r="BK45" s="18">
        <v>17.003690953724551</v>
      </c>
      <c r="BL45" s="18">
        <v>11.348000000000003</v>
      </c>
      <c r="BM45" s="18">
        <v>13.236999999999998</v>
      </c>
      <c r="BN45" s="18">
        <v>10.036999999999999</v>
      </c>
      <c r="BO45" s="18">
        <v>11.107042809877273</v>
      </c>
      <c r="BP45" s="18">
        <v>13.861000000000001</v>
      </c>
      <c r="BQ45" s="18">
        <v>12.232686178849484</v>
      </c>
      <c r="BR45" s="18">
        <v>10.817</v>
      </c>
      <c r="BS45" s="18">
        <v>11.550833524689065</v>
      </c>
      <c r="BT45" s="18">
        <v>10.786382394439329</v>
      </c>
      <c r="BU45" s="18">
        <v>10.352000000000002</v>
      </c>
      <c r="BV45" s="18">
        <v>10.512999999999998</v>
      </c>
      <c r="BW45" s="18">
        <v>13.927</v>
      </c>
      <c r="BX45" s="18">
        <v>12.946999999999999</v>
      </c>
      <c r="BY45" s="18">
        <v>10.832000000000001</v>
      </c>
      <c r="BZ45" s="18">
        <v>11.292999999999999</v>
      </c>
      <c r="CA45" s="18">
        <v>9.9629999999999974</v>
      </c>
      <c r="CB45" s="18">
        <v>9.2440000000000015</v>
      </c>
      <c r="CC45" s="18">
        <v>8.9462078035741808</v>
      </c>
      <c r="CD45" s="58">
        <v>17.704000000000001</v>
      </c>
      <c r="CE45" s="18">
        <v>17.721</v>
      </c>
      <c r="CF45" s="18">
        <v>17.070327365163813</v>
      </c>
      <c r="CG45" s="18">
        <v>17.902999999999999</v>
      </c>
      <c r="CH45" s="18">
        <v>17.715</v>
      </c>
      <c r="CI45" s="18">
        <v>17.332000000000001</v>
      </c>
      <c r="CJ45" s="18">
        <v>17.299772694203433</v>
      </c>
      <c r="CK45" s="18">
        <v>16.523</v>
      </c>
      <c r="CL45" s="18">
        <v>11.967000000000001</v>
      </c>
      <c r="CM45" s="18">
        <v>11.917</v>
      </c>
      <c r="CN45" s="18">
        <v>12.173999999999999</v>
      </c>
      <c r="CO45" s="18">
        <v>12.321999999999999</v>
      </c>
      <c r="CP45" s="18">
        <v>12.289</v>
      </c>
      <c r="CQ45" s="18">
        <v>12.257000000000001</v>
      </c>
      <c r="CR45" s="18">
        <v>12.171999999999999</v>
      </c>
      <c r="CS45" s="18">
        <v>16.825234597778341</v>
      </c>
      <c r="CT45" s="18">
        <v>17.934999999999999</v>
      </c>
      <c r="CU45" s="18">
        <v>16.090231445563479</v>
      </c>
      <c r="CV45" s="18">
        <v>17.035</v>
      </c>
      <c r="CW45" s="18">
        <v>16.525999999999996</v>
      </c>
      <c r="CX45" s="18">
        <v>16.225000000000001</v>
      </c>
      <c r="CY45" s="18">
        <v>15.698999999999996</v>
      </c>
      <c r="CZ45" s="18">
        <v>15.971999999999998</v>
      </c>
      <c r="DA45" s="18">
        <v>15.913000000000002</v>
      </c>
      <c r="DB45" s="18">
        <v>15.963000000000003</v>
      </c>
      <c r="DC45" s="18">
        <v>12.540000000000001</v>
      </c>
      <c r="DD45" s="18">
        <v>12.051</v>
      </c>
      <c r="DE45" s="18">
        <v>12.334999999999999</v>
      </c>
      <c r="DF45" s="18">
        <v>12.316000000000001</v>
      </c>
      <c r="DG45" s="18">
        <v>10.532999999999998</v>
      </c>
      <c r="DH45" s="58">
        <v>14.138999999999999</v>
      </c>
      <c r="DI45" s="18">
        <v>14.116999999999999</v>
      </c>
      <c r="DJ45" s="18">
        <v>14.086</v>
      </c>
      <c r="DK45" s="18">
        <v>14.562999999999999</v>
      </c>
      <c r="DL45" s="18">
        <v>14.621</v>
      </c>
      <c r="DM45" s="18">
        <v>15.056999999999999</v>
      </c>
      <c r="DN45" s="18">
        <v>15.388000000000002</v>
      </c>
      <c r="DO45" s="18">
        <v>15.715</v>
      </c>
      <c r="DP45" s="18">
        <v>15.576000000000001</v>
      </c>
      <c r="DQ45" s="18">
        <v>15.753000000000002</v>
      </c>
      <c r="DR45" s="18">
        <v>15.763000000000002</v>
      </c>
      <c r="DS45" s="18">
        <v>15.259000000000002</v>
      </c>
      <c r="DT45" s="18">
        <v>14.568000000000001</v>
      </c>
      <c r="DU45" s="18">
        <v>14.022</v>
      </c>
      <c r="DV45" s="18">
        <v>12.201000000000001</v>
      </c>
    </row>
    <row r="46" spans="1:126" ht="14.25" x14ac:dyDescent="0.2">
      <c r="A46" s="57" t="s">
        <v>292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-8.8531429092944786E-2</v>
      </c>
      <c r="K46" s="18">
        <v>-8.2231355773488793E-2</v>
      </c>
      <c r="L46" s="18">
        <v>-5.1896454460835561E-3</v>
      </c>
      <c r="M46" s="18">
        <v>-2.0184727101648113E-2</v>
      </c>
      <c r="N46" s="18">
        <v>-2.0184727101648113E-2</v>
      </c>
      <c r="O46" s="18">
        <v>-1.8182429499464955E-2</v>
      </c>
      <c r="P46" s="18">
        <v>-5.1896454460835561E-3</v>
      </c>
      <c r="Q46" s="18">
        <v>-2.7076411023044637E-3</v>
      </c>
      <c r="R46" s="18">
        <v>-5.9342526876518059E-2</v>
      </c>
      <c r="S46" s="18">
        <v>-3.3845513778805797E-3</v>
      </c>
      <c r="T46" s="18">
        <v>-3.027266651874487E-2</v>
      </c>
      <c r="U46" s="18">
        <v>-0.17516715548357825</v>
      </c>
      <c r="V46" s="18">
        <v>-4.2183455923299036E-2</v>
      </c>
      <c r="W46" s="18">
        <v>-1.805094068202976E-3</v>
      </c>
      <c r="X46" s="58">
        <v>-1.7310085343399579E-2</v>
      </c>
      <c r="Y46" s="18">
        <v>-2.1956078984833139E-2</v>
      </c>
      <c r="Z46" s="18">
        <v>-2.7076411023044637E-3</v>
      </c>
      <c r="AA46" s="18">
        <v>-8.6630358045815467E-3</v>
      </c>
      <c r="AB46" s="18">
        <v>-7.9264276343295775E-2</v>
      </c>
      <c r="AC46" s="18">
        <v>-3.9310583818541425E-2</v>
      </c>
      <c r="AD46" s="18">
        <v>-9.5012719680617419E-2</v>
      </c>
      <c r="AE46" s="5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-1.0526765975365825E-2</v>
      </c>
      <c r="BZ46" s="18">
        <v>0</v>
      </c>
      <c r="CA46" s="18">
        <v>0</v>
      </c>
      <c r="CB46" s="18">
        <v>0</v>
      </c>
      <c r="CC46" s="18">
        <v>0</v>
      </c>
      <c r="CD46" s="5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5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</row>
    <row r="47" spans="1:126" ht="14.25" x14ac:dyDescent="0.2">
      <c r="A47" s="57" t="s">
        <v>8</v>
      </c>
      <c r="B47" s="18">
        <v>99.085324995469037</v>
      </c>
      <c r="C47" s="18">
        <v>99.403206824734241</v>
      </c>
      <c r="D47" s="18">
        <v>99.220665921901457</v>
      </c>
      <c r="E47" s="18">
        <v>100.21197800333373</v>
      </c>
      <c r="F47" s="18">
        <v>100.94232553495895</v>
      </c>
      <c r="G47" s="18">
        <v>100.15340298800257</v>
      </c>
      <c r="H47" s="18">
        <v>99.048314317680166</v>
      </c>
      <c r="I47" s="18">
        <v>100.22490810218495</v>
      </c>
      <c r="J47" s="18">
        <v>99.050116598546026</v>
      </c>
      <c r="K47" s="18">
        <v>97.786511966714016</v>
      </c>
      <c r="L47" s="18">
        <v>98.348488058667684</v>
      </c>
      <c r="M47" s="18">
        <v>98.690726263907678</v>
      </c>
      <c r="N47" s="18">
        <v>98.690726263907678</v>
      </c>
      <c r="O47" s="18">
        <v>98.411662842673366</v>
      </c>
      <c r="P47" s="18">
        <v>98.846052553962011</v>
      </c>
      <c r="Q47" s="18">
        <v>98.173006120829072</v>
      </c>
      <c r="R47" s="18">
        <v>98.586889608223984</v>
      </c>
      <c r="S47" s="18">
        <v>97.905618847419447</v>
      </c>
      <c r="T47" s="18">
        <v>98.456395884339258</v>
      </c>
      <c r="U47" s="18">
        <v>99.240179432524798</v>
      </c>
      <c r="V47" s="18">
        <v>98.671855618645665</v>
      </c>
      <c r="W47" s="18">
        <v>99.386937041661</v>
      </c>
      <c r="X47" s="58">
        <v>98.959192196848065</v>
      </c>
      <c r="Y47" s="18">
        <v>98.550928530521588</v>
      </c>
      <c r="Z47" s="18">
        <v>98.627762912860817</v>
      </c>
      <c r="AA47" s="18">
        <v>99.462798637056167</v>
      </c>
      <c r="AB47" s="18">
        <v>98.888978424019953</v>
      </c>
      <c r="AC47" s="18">
        <v>98.973980237819006</v>
      </c>
      <c r="AD47" s="18">
        <v>98.704413825189732</v>
      </c>
      <c r="AE47" s="58">
        <v>98.874196351631895</v>
      </c>
      <c r="AF47" s="18">
        <v>99.221095797443851</v>
      </c>
      <c r="AG47" s="18">
        <v>99.476942518699687</v>
      </c>
      <c r="AH47" s="18">
        <v>98.831161633427627</v>
      </c>
      <c r="AI47" s="18">
        <v>99.221934135427546</v>
      </c>
      <c r="AJ47" s="18">
        <v>99.930410173277707</v>
      </c>
      <c r="AK47" s="18">
        <v>100.6695478070155</v>
      </c>
      <c r="AL47" s="18">
        <v>99.551888576539554</v>
      </c>
      <c r="AM47" s="18">
        <v>99.25808741783986</v>
      </c>
      <c r="AN47" s="18">
        <v>100.34779528036665</v>
      </c>
      <c r="AO47" s="18">
        <v>99.447448466739374</v>
      </c>
      <c r="AP47" s="18">
        <v>100.39105980657443</v>
      </c>
      <c r="AQ47" s="18">
        <v>98.691730869301054</v>
      </c>
      <c r="AR47" s="18">
        <v>100.05681092332186</v>
      </c>
      <c r="AS47" s="18">
        <v>100.42460118641029</v>
      </c>
      <c r="AT47" s="18">
        <v>99.22768705699923</v>
      </c>
      <c r="AU47" s="18">
        <v>99.542954678971171</v>
      </c>
      <c r="AV47" s="18">
        <v>99.324259652472179</v>
      </c>
      <c r="AW47" s="18">
        <v>100.00956753647847</v>
      </c>
      <c r="AX47" s="18">
        <v>100.101180976658</v>
      </c>
      <c r="AY47" s="18">
        <v>100.37940175427251</v>
      </c>
      <c r="AZ47" s="18">
        <v>99.048825525063435</v>
      </c>
      <c r="BA47" s="18">
        <v>98.998520041863941</v>
      </c>
      <c r="BB47" s="18">
        <v>100.09070416586836</v>
      </c>
      <c r="BC47" s="18">
        <v>98.946592142447713</v>
      </c>
      <c r="BD47" s="18">
        <v>99.825589801575632</v>
      </c>
      <c r="BE47" s="18">
        <v>100.26455171202974</v>
      </c>
      <c r="BF47" s="18">
        <v>100.08929283387029</v>
      </c>
      <c r="BG47" s="18">
        <v>100.59845150078911</v>
      </c>
      <c r="BH47" s="18">
        <v>99.485457507735106</v>
      </c>
      <c r="BI47" s="18">
        <v>100.51928673383803</v>
      </c>
      <c r="BJ47" s="18">
        <v>100.35959928289083</v>
      </c>
      <c r="BK47" s="18">
        <v>98.910423739488323</v>
      </c>
      <c r="BL47" s="18">
        <v>100.27230154510268</v>
      </c>
      <c r="BM47" s="18">
        <v>99.286742896663569</v>
      </c>
      <c r="BN47" s="18">
        <v>100.4172810623925</v>
      </c>
      <c r="BO47" s="18">
        <v>100.50677377174698</v>
      </c>
      <c r="BP47" s="18">
        <v>99.610183255576075</v>
      </c>
      <c r="BQ47" s="18">
        <v>100.27924652078156</v>
      </c>
      <c r="BR47" s="18">
        <v>100.16845561725432</v>
      </c>
      <c r="BS47" s="18">
        <v>99.197699175788131</v>
      </c>
      <c r="BT47" s="18">
        <v>100.08632563573323</v>
      </c>
      <c r="BU47" s="18">
        <v>100.3504453877415</v>
      </c>
      <c r="BV47" s="18">
        <v>99.248536354018398</v>
      </c>
      <c r="BW47" s="18">
        <v>100.208239924</v>
      </c>
      <c r="BX47" s="18">
        <v>99.881521227640263</v>
      </c>
      <c r="BY47" s="18">
        <v>99.766012995434622</v>
      </c>
      <c r="BZ47" s="18">
        <v>99.15608735920361</v>
      </c>
      <c r="CA47" s="18">
        <v>98.728154396353872</v>
      </c>
      <c r="CB47" s="18">
        <v>98.989839547438493</v>
      </c>
      <c r="CC47" s="18">
        <v>98.994957965723273</v>
      </c>
      <c r="CD47" s="58">
        <v>99.990972765231049</v>
      </c>
      <c r="CE47" s="18">
        <v>99.471480279114957</v>
      </c>
      <c r="CF47" s="18">
        <v>100.66172551388462</v>
      </c>
      <c r="CG47" s="18">
        <v>100.55742862037428</v>
      </c>
      <c r="CH47" s="18">
        <v>99.544006772624073</v>
      </c>
      <c r="CI47" s="18">
        <v>100.32079161161718</v>
      </c>
      <c r="CJ47" s="18">
        <v>100.68090118398908</v>
      </c>
      <c r="CK47" s="18">
        <v>100.23162316900893</v>
      </c>
      <c r="CL47" s="18">
        <v>100.48910664178348</v>
      </c>
      <c r="CM47" s="18">
        <v>98.812039653127712</v>
      </c>
      <c r="CN47" s="18">
        <v>98.538470837433835</v>
      </c>
      <c r="CO47" s="18">
        <v>99.696718159188151</v>
      </c>
      <c r="CP47" s="18">
        <v>100.59263162408816</v>
      </c>
      <c r="CQ47" s="18">
        <v>99.765527956118035</v>
      </c>
      <c r="CR47" s="18">
        <v>99.539966274947659</v>
      </c>
      <c r="CS47" s="18">
        <v>98.948079289070847</v>
      </c>
      <c r="CT47" s="18">
        <v>99.316372256323376</v>
      </c>
      <c r="CU47" s="18">
        <v>98.896354171543408</v>
      </c>
      <c r="CV47" s="18">
        <v>99.523518539515365</v>
      </c>
      <c r="CW47" s="18">
        <v>100.24403376929206</v>
      </c>
      <c r="CX47" s="18">
        <v>99.631093463698789</v>
      </c>
      <c r="CY47" s="18">
        <v>99.145877657412584</v>
      </c>
      <c r="CZ47" s="18">
        <v>99.566408040303969</v>
      </c>
      <c r="DA47" s="18">
        <v>99.796410778354286</v>
      </c>
      <c r="DB47" s="18">
        <v>99.227178270747757</v>
      </c>
      <c r="DC47" s="18">
        <v>99.030191983306466</v>
      </c>
      <c r="DD47" s="18">
        <v>100.52695098469138</v>
      </c>
      <c r="DE47" s="18">
        <v>98.976530540421194</v>
      </c>
      <c r="DF47" s="18">
        <v>100.30147471285048</v>
      </c>
      <c r="DG47" s="18">
        <v>99.786890326607065</v>
      </c>
      <c r="DH47" s="58">
        <v>99.253695965217659</v>
      </c>
      <c r="DI47" s="18">
        <v>98.880835994657659</v>
      </c>
      <c r="DJ47" s="18">
        <v>98.433745606926777</v>
      </c>
      <c r="DK47" s="18">
        <v>99.142502212562292</v>
      </c>
      <c r="DL47" s="18">
        <v>99.391703140601408</v>
      </c>
      <c r="DM47" s="18">
        <v>99.56906484933377</v>
      </c>
      <c r="DN47" s="18">
        <v>99.445746085857934</v>
      </c>
      <c r="DO47" s="18">
        <v>98.796398753003984</v>
      </c>
      <c r="DP47" s="18">
        <v>99.072753108764033</v>
      </c>
      <c r="DQ47" s="18">
        <v>98.829428162360699</v>
      </c>
      <c r="DR47" s="18">
        <v>99.501753801156852</v>
      </c>
      <c r="DS47" s="18">
        <v>98.793237309367896</v>
      </c>
      <c r="DT47" s="18">
        <v>99.081545681793571</v>
      </c>
      <c r="DU47" s="18">
        <v>98.831266325893381</v>
      </c>
      <c r="DV47" s="18">
        <v>99.135721105500693</v>
      </c>
    </row>
    <row r="48" spans="1:126" ht="14.25" x14ac:dyDescent="0.2">
      <c r="A48" s="53" t="s">
        <v>533</v>
      </c>
      <c r="B48" s="101">
        <v>1027.6242996308413</v>
      </c>
      <c r="C48" s="101">
        <v>1027.6100722050514</v>
      </c>
      <c r="D48" s="101"/>
      <c r="E48" s="101"/>
      <c r="F48" s="101"/>
      <c r="G48" s="101">
        <v>1022.7629336913481</v>
      </c>
      <c r="H48" s="101">
        <v>1062.6044793408691</v>
      </c>
      <c r="I48" s="101">
        <v>1042.912063225438</v>
      </c>
      <c r="J48" s="101">
        <v>967.20781395386348</v>
      </c>
      <c r="K48" s="101"/>
      <c r="L48" s="101"/>
      <c r="M48" s="101">
        <v>987.89249433363432</v>
      </c>
      <c r="N48" s="101">
        <v>987.89249433363432</v>
      </c>
      <c r="O48" s="101"/>
      <c r="P48" s="101"/>
      <c r="Q48" s="101"/>
      <c r="R48" s="101"/>
      <c r="S48" s="101"/>
      <c r="T48" s="101"/>
      <c r="U48" s="101">
        <v>995.21957714986206</v>
      </c>
      <c r="V48" s="101">
        <v>955.53896472850261</v>
      </c>
      <c r="W48" s="101">
        <v>1065.8710752977793</v>
      </c>
      <c r="X48" s="102">
        <v>1074.4888974763976</v>
      </c>
      <c r="Y48" s="101">
        <v>1056.1274130693071</v>
      </c>
      <c r="Z48" s="101">
        <v>1043.4273583106533</v>
      </c>
      <c r="AA48" s="101">
        <v>1072.8676427906512</v>
      </c>
      <c r="AB48" s="101">
        <v>1120.1428812258232</v>
      </c>
      <c r="AC48" s="101">
        <v>1036.1502312068244</v>
      </c>
      <c r="AD48" s="101">
        <v>1034.166399887368</v>
      </c>
      <c r="AE48" s="102"/>
      <c r="AF48" s="101"/>
      <c r="AG48" s="101">
        <v>1061.3763415292597</v>
      </c>
      <c r="AH48" s="101">
        <v>1029.3409198031738</v>
      </c>
      <c r="AI48" s="101">
        <v>856.94773492252011</v>
      </c>
      <c r="AJ48" s="101"/>
      <c r="AK48" s="101"/>
      <c r="AL48" s="101"/>
      <c r="AM48" s="101"/>
      <c r="AN48" s="101"/>
      <c r="AO48" s="101"/>
      <c r="AP48" s="101">
        <v>1025.8035911945785</v>
      </c>
      <c r="AQ48" s="101">
        <v>1045.117475668513</v>
      </c>
      <c r="AR48" s="101"/>
      <c r="AS48" s="101"/>
      <c r="AT48" s="101"/>
      <c r="AU48" s="101"/>
      <c r="AV48" s="101"/>
      <c r="AW48" s="101"/>
      <c r="AX48" s="101"/>
      <c r="AY48" s="101">
        <v>836.54686709295311</v>
      </c>
      <c r="AZ48" s="101">
        <v>828.78716857659947</v>
      </c>
      <c r="BA48" s="101">
        <v>853.93799517876141</v>
      </c>
      <c r="BB48" s="101"/>
      <c r="BC48" s="101"/>
      <c r="BD48" s="101"/>
      <c r="BE48" s="101"/>
      <c r="BF48" s="101">
        <v>846.84261417325729</v>
      </c>
      <c r="BG48" s="101">
        <v>857.41224866500852</v>
      </c>
      <c r="BH48" s="101">
        <v>829.22117472509535</v>
      </c>
      <c r="BI48" s="101"/>
      <c r="BJ48" s="101"/>
      <c r="BK48" s="101"/>
      <c r="BL48" s="101">
        <v>1067.5729910014099</v>
      </c>
      <c r="BM48" s="101">
        <v>993.64643626748318</v>
      </c>
      <c r="BN48" s="101">
        <v>1045.537577682737</v>
      </c>
      <c r="BO48" s="101">
        <v>1066.0943134589902</v>
      </c>
      <c r="BP48" s="101">
        <v>895.76681450009801</v>
      </c>
      <c r="BQ48" s="101">
        <v>1067.6093456057356</v>
      </c>
      <c r="BR48" s="101">
        <v>874.96511450842263</v>
      </c>
      <c r="BS48" s="101"/>
      <c r="BT48" s="101"/>
      <c r="BU48" s="101">
        <v>859.07253802329444</v>
      </c>
      <c r="BV48" s="101">
        <v>849.03023721717295</v>
      </c>
      <c r="BW48" s="101"/>
      <c r="BX48" s="101">
        <v>1015.3983213356553</v>
      </c>
      <c r="BY48" s="101">
        <v>1035.8518710135572</v>
      </c>
      <c r="BZ48" s="101">
        <v>937.74370994738911</v>
      </c>
      <c r="CA48" s="101">
        <v>943.13257266445521</v>
      </c>
      <c r="CB48" s="101">
        <v>965.66210944126874</v>
      </c>
      <c r="CC48" s="101">
        <v>1007.1871639784545</v>
      </c>
      <c r="CD48" s="103"/>
      <c r="CE48" s="104"/>
      <c r="CF48" s="104"/>
      <c r="CG48" s="104"/>
      <c r="CH48" s="104"/>
      <c r="CI48" s="104"/>
      <c r="CJ48" s="104"/>
      <c r="CK48" s="104"/>
      <c r="CL48" s="101">
        <v>1073.2497432151254</v>
      </c>
      <c r="CM48" s="101">
        <v>1052.8289201792322</v>
      </c>
      <c r="CN48" s="101"/>
      <c r="CO48" s="101">
        <v>1041.9372231817392</v>
      </c>
      <c r="CP48" s="101">
        <v>1024.8357556704941</v>
      </c>
      <c r="CQ48" s="101">
        <v>1027.1584695612632</v>
      </c>
      <c r="CR48" s="101">
        <v>1031.4697980195147</v>
      </c>
      <c r="CS48" s="101"/>
      <c r="CT48" s="101"/>
      <c r="CU48" s="101"/>
      <c r="CV48" s="101"/>
      <c r="CW48" s="101"/>
      <c r="CX48" s="101"/>
      <c r="CY48" s="101"/>
      <c r="CZ48" s="101"/>
      <c r="DA48" s="101"/>
      <c r="DB48" s="101"/>
      <c r="DC48" s="101">
        <v>1026.0086111354835</v>
      </c>
      <c r="DD48" s="101">
        <v>1035.2996123658645</v>
      </c>
      <c r="DE48" s="101">
        <v>1028.9950681325013</v>
      </c>
      <c r="DF48" s="101">
        <v>1014.5547818929156</v>
      </c>
      <c r="DG48" s="101"/>
      <c r="DH48" s="102">
        <v>1046.7570487911796</v>
      </c>
      <c r="DI48" s="101">
        <v>1039.5689293028122</v>
      </c>
      <c r="DJ48" s="101"/>
      <c r="DK48" s="101"/>
      <c r="DL48" s="101"/>
      <c r="DM48" s="101"/>
      <c r="DN48" s="101"/>
      <c r="DO48" s="101"/>
      <c r="DP48" s="101"/>
      <c r="DQ48" s="101"/>
      <c r="DR48" s="101"/>
      <c r="DS48" s="101"/>
      <c r="DT48" s="101"/>
      <c r="DU48" s="101">
        <v>1015.3893259390877</v>
      </c>
      <c r="DV48" s="101">
        <v>1044.8669586865685</v>
      </c>
    </row>
    <row r="49" spans="1:126" ht="14.25" x14ac:dyDescent="0.2">
      <c r="A49" s="57" t="s">
        <v>545</v>
      </c>
      <c r="B49" s="99">
        <v>22</v>
      </c>
      <c r="C49" s="99">
        <v>22</v>
      </c>
      <c r="D49" s="99"/>
      <c r="E49" s="99"/>
      <c r="F49" s="99"/>
      <c r="G49" s="99">
        <v>22</v>
      </c>
      <c r="H49" s="99">
        <v>22</v>
      </c>
      <c r="I49" s="99">
        <v>22</v>
      </c>
      <c r="J49" s="99">
        <v>22</v>
      </c>
      <c r="K49" s="99"/>
      <c r="L49" s="99"/>
      <c r="M49" s="99">
        <v>22</v>
      </c>
      <c r="N49" s="99">
        <v>22</v>
      </c>
      <c r="O49" s="99"/>
      <c r="P49" s="99"/>
      <c r="Q49" s="99"/>
      <c r="R49" s="99"/>
      <c r="S49" s="99"/>
      <c r="T49" s="99"/>
      <c r="U49" s="99">
        <v>22</v>
      </c>
      <c r="V49" s="99">
        <v>22</v>
      </c>
      <c r="W49" s="99">
        <v>22</v>
      </c>
      <c r="X49" s="100">
        <v>22</v>
      </c>
      <c r="Y49" s="99">
        <v>22</v>
      </c>
      <c r="Z49" s="99">
        <v>22</v>
      </c>
      <c r="AA49" s="99">
        <v>22</v>
      </c>
      <c r="AB49" s="99">
        <v>22</v>
      </c>
      <c r="AC49" s="99">
        <v>22</v>
      </c>
      <c r="AD49" s="99">
        <v>22</v>
      </c>
      <c r="AE49" s="100"/>
      <c r="AF49" s="99"/>
      <c r="AG49" s="99">
        <v>22</v>
      </c>
      <c r="AH49" s="99">
        <v>22</v>
      </c>
      <c r="AI49" s="99">
        <v>22</v>
      </c>
      <c r="AJ49" s="99"/>
      <c r="AK49" s="99"/>
      <c r="AL49" s="99"/>
      <c r="AM49" s="99"/>
      <c r="AN49" s="99"/>
      <c r="AO49" s="99"/>
      <c r="AP49" s="99">
        <v>22</v>
      </c>
      <c r="AQ49" s="99">
        <v>22</v>
      </c>
      <c r="AR49" s="99"/>
      <c r="AS49" s="99"/>
      <c r="AT49" s="99"/>
      <c r="AU49" s="99"/>
      <c r="AV49" s="99"/>
      <c r="AW49" s="99"/>
      <c r="AX49" s="99"/>
      <c r="AY49" s="99">
        <v>22</v>
      </c>
      <c r="AZ49" s="99">
        <v>22</v>
      </c>
      <c r="BA49" s="99">
        <v>22</v>
      </c>
      <c r="BB49" s="99"/>
      <c r="BC49" s="99"/>
      <c r="BD49" s="99"/>
      <c r="BE49" s="99"/>
      <c r="BF49" s="99">
        <v>22</v>
      </c>
      <c r="BG49" s="99">
        <v>22</v>
      </c>
      <c r="BH49" s="99">
        <v>22</v>
      </c>
      <c r="BI49" s="99"/>
      <c r="BJ49" s="99"/>
      <c r="BK49" s="99"/>
      <c r="BL49" s="99">
        <v>22</v>
      </c>
      <c r="BM49" s="99">
        <v>22</v>
      </c>
      <c r="BN49" s="99">
        <v>22</v>
      </c>
      <c r="BO49" s="99">
        <v>22</v>
      </c>
      <c r="BP49" s="99">
        <v>22</v>
      </c>
      <c r="BQ49" s="99">
        <v>22</v>
      </c>
      <c r="BR49" s="99">
        <v>22</v>
      </c>
      <c r="BS49" s="99"/>
      <c r="BT49" s="99"/>
      <c r="BU49" s="99">
        <v>22</v>
      </c>
      <c r="BV49" s="99">
        <v>22</v>
      </c>
      <c r="BW49" s="99"/>
      <c r="BX49" s="99">
        <v>22</v>
      </c>
      <c r="BY49" s="99">
        <v>22</v>
      </c>
      <c r="BZ49" s="99">
        <v>22</v>
      </c>
      <c r="CA49" s="99">
        <v>22</v>
      </c>
      <c r="CB49" s="99">
        <v>22</v>
      </c>
      <c r="CC49" s="99">
        <v>22</v>
      </c>
      <c r="CD49" s="58"/>
      <c r="CE49" s="18"/>
      <c r="CF49" s="18"/>
      <c r="CG49" s="18"/>
      <c r="CH49" s="18"/>
      <c r="CI49" s="18"/>
      <c r="CJ49" s="18"/>
      <c r="CK49" s="18"/>
      <c r="CL49" s="99">
        <v>22</v>
      </c>
      <c r="CM49" s="99">
        <v>22</v>
      </c>
      <c r="CN49" s="99"/>
      <c r="CO49" s="99">
        <v>22</v>
      </c>
      <c r="CP49" s="99">
        <v>22</v>
      </c>
      <c r="CQ49" s="99">
        <v>22</v>
      </c>
      <c r="CR49" s="99">
        <v>22</v>
      </c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>
        <v>22</v>
      </c>
      <c r="DD49" s="99">
        <v>22</v>
      </c>
      <c r="DE49" s="99">
        <v>22</v>
      </c>
      <c r="DF49" s="99">
        <v>22</v>
      </c>
      <c r="DG49" s="99"/>
      <c r="DH49" s="100">
        <v>22</v>
      </c>
      <c r="DI49" s="99">
        <v>22</v>
      </c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>
        <v>22</v>
      </c>
      <c r="DV49" s="99">
        <v>22</v>
      </c>
    </row>
    <row r="50" spans="1:126" ht="14.25" x14ac:dyDescent="0.2">
      <c r="A50" s="57" t="s">
        <v>546</v>
      </c>
      <c r="B50" s="99">
        <v>794.98350447583084</v>
      </c>
      <c r="C50" s="99">
        <v>563.09997140887083</v>
      </c>
      <c r="D50" s="99"/>
      <c r="E50" s="99"/>
      <c r="F50" s="99"/>
      <c r="G50" s="99">
        <v>603.45312305721768</v>
      </c>
      <c r="H50" s="99">
        <v>672.43158770941545</v>
      </c>
      <c r="I50" s="99">
        <v>872.60389536652372</v>
      </c>
      <c r="J50" s="99">
        <v>451.59070689616385</v>
      </c>
      <c r="K50" s="99"/>
      <c r="L50" s="99"/>
      <c r="M50" s="99">
        <v>390.56569081977011</v>
      </c>
      <c r="N50" s="99">
        <v>390.56569081977011</v>
      </c>
      <c r="O50" s="99"/>
      <c r="P50" s="99"/>
      <c r="Q50" s="99"/>
      <c r="R50" s="99"/>
      <c r="S50" s="99"/>
      <c r="T50" s="99"/>
      <c r="U50" s="99">
        <v>455.61989118116412</v>
      </c>
      <c r="V50" s="99">
        <v>312.17244566978133</v>
      </c>
      <c r="W50" s="99">
        <v>843.70494036065611</v>
      </c>
      <c r="X50" s="100">
        <v>1054.0639890322518</v>
      </c>
      <c r="Y50" s="99">
        <v>1271.4331922233446</v>
      </c>
      <c r="Z50" s="99">
        <v>1451.5855521898084</v>
      </c>
      <c r="AA50" s="99">
        <v>1203.3800345778302</v>
      </c>
      <c r="AB50" s="99">
        <v>2033.5626819832889</v>
      </c>
      <c r="AC50" s="99">
        <v>1265.091321956299</v>
      </c>
      <c r="AD50" s="99">
        <v>1266.3396668035375</v>
      </c>
      <c r="AE50" s="100"/>
      <c r="AF50" s="99"/>
      <c r="AG50" s="99">
        <v>1627.8018212176116</v>
      </c>
      <c r="AH50" s="99">
        <v>995.77415781528714</v>
      </c>
      <c r="AI50" s="99">
        <v>215.61240443507452</v>
      </c>
      <c r="AJ50" s="99"/>
      <c r="AK50" s="99"/>
      <c r="AL50" s="99"/>
      <c r="AM50" s="99"/>
      <c r="AN50" s="99"/>
      <c r="AO50" s="99"/>
      <c r="AP50" s="99">
        <v>1727.7029351187657</v>
      </c>
      <c r="AQ50" s="99">
        <v>1417.4238745602233</v>
      </c>
      <c r="AR50" s="99"/>
      <c r="AS50" s="99"/>
      <c r="AT50" s="99"/>
      <c r="AU50" s="99"/>
      <c r="AV50" s="99"/>
      <c r="AW50" s="99"/>
      <c r="AX50" s="99"/>
      <c r="AY50" s="99">
        <v>156.16310986884207</v>
      </c>
      <c r="AZ50" s="99">
        <v>125.64563090509564</v>
      </c>
      <c r="BA50" s="99">
        <v>190.28979482352898</v>
      </c>
      <c r="BB50" s="99"/>
      <c r="BC50" s="99"/>
      <c r="BD50" s="99"/>
      <c r="BE50" s="99"/>
      <c r="BF50" s="99">
        <v>192.97190922403337</v>
      </c>
      <c r="BG50" s="99">
        <v>194.11599033894319</v>
      </c>
      <c r="BH50" s="99">
        <v>239.76394769998223</v>
      </c>
      <c r="BI50" s="99"/>
      <c r="BJ50" s="99"/>
      <c r="BK50" s="99"/>
      <c r="BL50" s="99">
        <v>735.25660425190586</v>
      </c>
      <c r="BM50" s="99">
        <v>1015.8110753022776</v>
      </c>
      <c r="BN50" s="99">
        <v>1730.8246272572608</v>
      </c>
      <c r="BO50" s="99">
        <v>1495.3787803840582</v>
      </c>
      <c r="BP50" s="99">
        <v>275.02199269065011</v>
      </c>
      <c r="BQ50" s="99">
        <v>1547.2657142035869</v>
      </c>
      <c r="BR50" s="99">
        <v>246.73272402322874</v>
      </c>
      <c r="BS50" s="99"/>
      <c r="BT50" s="99"/>
      <c r="BU50" s="99">
        <v>172.11411471842564</v>
      </c>
      <c r="BV50" s="99">
        <v>194.27521558657071</v>
      </c>
      <c r="BW50" s="99"/>
      <c r="BX50" s="99">
        <v>1108.639685183171</v>
      </c>
      <c r="BY50" s="99">
        <v>1102.121268997827</v>
      </c>
      <c r="BZ50" s="99">
        <v>558.71860954583587</v>
      </c>
      <c r="CA50" s="99">
        <v>468.87385466761782</v>
      </c>
      <c r="CB50" s="99">
        <v>476.67731014966682</v>
      </c>
      <c r="CC50" s="99">
        <v>509.30984641482894</v>
      </c>
      <c r="CD50" s="58"/>
      <c r="CE50" s="18"/>
      <c r="CF50" s="18"/>
      <c r="CG50" s="18"/>
      <c r="CH50" s="18"/>
      <c r="CI50" s="18"/>
      <c r="CJ50" s="18"/>
      <c r="CK50" s="18"/>
      <c r="CL50" s="99">
        <v>746.40202412894564</v>
      </c>
      <c r="CM50" s="99">
        <v>533.49606446979499</v>
      </c>
      <c r="CN50" s="99"/>
      <c r="CO50" s="99">
        <v>544.81430634033086</v>
      </c>
      <c r="CP50" s="99">
        <v>510.12918877087861</v>
      </c>
      <c r="CQ50" s="99">
        <v>541.46338529191337</v>
      </c>
      <c r="CR50" s="99">
        <v>541.67022623075343</v>
      </c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>
        <v>566.34614191494722</v>
      </c>
      <c r="DD50" s="99">
        <v>546.96860189003337</v>
      </c>
      <c r="DE50" s="99">
        <v>561.54483721355894</v>
      </c>
      <c r="DF50" s="99">
        <v>558.18850334585443</v>
      </c>
      <c r="DG50" s="99"/>
      <c r="DH50" s="100">
        <v>609.92142613401847</v>
      </c>
      <c r="DI50" s="99">
        <v>603.64147587541947</v>
      </c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>
        <v>558.05041160242149</v>
      </c>
      <c r="DV50" s="99">
        <v>580.85907497351502</v>
      </c>
    </row>
    <row r="51" spans="1:126" ht="14.25" x14ac:dyDescent="0.2">
      <c r="A51" s="57" t="s">
        <v>548</v>
      </c>
      <c r="B51" s="99">
        <v>95.398020537099697</v>
      </c>
      <c r="C51" s="99">
        <v>67.571996569064495</v>
      </c>
      <c r="D51" s="99"/>
      <c r="E51" s="99"/>
      <c r="F51" s="99"/>
      <c r="G51" s="99">
        <v>72.414374766866118</v>
      </c>
      <c r="H51" s="99">
        <v>80.691790525129846</v>
      </c>
      <c r="I51" s="99">
        <v>104.71246744398285</v>
      </c>
      <c r="J51" s="99">
        <v>54.190884827539662</v>
      </c>
      <c r="K51" s="99"/>
      <c r="L51" s="99"/>
      <c r="M51" s="99">
        <v>46.867882898372415</v>
      </c>
      <c r="N51" s="99">
        <v>46.867882898372415</v>
      </c>
      <c r="O51" s="99"/>
      <c r="P51" s="99"/>
      <c r="Q51" s="99"/>
      <c r="R51" s="99"/>
      <c r="S51" s="99"/>
      <c r="T51" s="99"/>
      <c r="U51" s="99">
        <v>54.674386941739691</v>
      </c>
      <c r="V51" s="99">
        <v>37.460693480373756</v>
      </c>
      <c r="W51" s="99">
        <v>101.24459284327872</v>
      </c>
      <c r="X51" s="100">
        <v>126.48767868387021</v>
      </c>
      <c r="Y51" s="99">
        <v>152.57198306680135</v>
      </c>
      <c r="Z51" s="99">
        <v>174.19026626277699</v>
      </c>
      <c r="AA51" s="99">
        <v>144.40560414933961</v>
      </c>
      <c r="AB51" s="99">
        <v>244.02752183799467</v>
      </c>
      <c r="AC51" s="99">
        <v>151.81095863475588</v>
      </c>
      <c r="AD51" s="99">
        <v>151.9607600164245</v>
      </c>
      <c r="AE51" s="100"/>
      <c r="AF51" s="99"/>
      <c r="AG51" s="99">
        <v>195.3362185461134</v>
      </c>
      <c r="AH51" s="99">
        <v>119.49289893783445</v>
      </c>
      <c r="AI51" s="99">
        <v>25.873488532208942</v>
      </c>
      <c r="AJ51" s="99"/>
      <c r="AK51" s="99"/>
      <c r="AL51" s="99"/>
      <c r="AM51" s="99"/>
      <c r="AN51" s="99"/>
      <c r="AO51" s="99"/>
      <c r="AP51" s="99">
        <v>207.32435221425189</v>
      </c>
      <c r="AQ51" s="99">
        <v>170.09086494722681</v>
      </c>
      <c r="AR51" s="99"/>
      <c r="AS51" s="99"/>
      <c r="AT51" s="99"/>
      <c r="AU51" s="99"/>
      <c r="AV51" s="99"/>
      <c r="AW51" s="99"/>
      <c r="AX51" s="99"/>
      <c r="AY51" s="99">
        <v>18.739573184261047</v>
      </c>
      <c r="AZ51" s="99">
        <v>15.077475708611477</v>
      </c>
      <c r="BA51" s="99">
        <v>22.834775378823476</v>
      </c>
      <c r="BB51" s="99"/>
      <c r="BC51" s="99"/>
      <c r="BD51" s="99"/>
      <c r="BE51" s="99"/>
      <c r="BF51" s="99">
        <v>23.156629106884004</v>
      </c>
      <c r="BG51" s="99">
        <v>23.293918840673182</v>
      </c>
      <c r="BH51" s="99">
        <v>28.771673723997868</v>
      </c>
      <c r="BI51" s="99"/>
      <c r="BJ51" s="99"/>
      <c r="BK51" s="99"/>
      <c r="BL51" s="99">
        <v>88.230792510228696</v>
      </c>
      <c r="BM51" s="99">
        <v>121.89732903627331</v>
      </c>
      <c r="BN51" s="99">
        <v>207.69895527087129</v>
      </c>
      <c r="BO51" s="99">
        <v>179.44545364608697</v>
      </c>
      <c r="BP51" s="99">
        <v>33.002639122878008</v>
      </c>
      <c r="BQ51" s="99">
        <v>185.67188570443042</v>
      </c>
      <c r="BR51" s="99">
        <v>29.607926882787449</v>
      </c>
      <c r="BS51" s="99"/>
      <c r="BT51" s="99"/>
      <c r="BU51" s="99">
        <v>20.653693766211077</v>
      </c>
      <c r="BV51" s="99">
        <v>23.313025870388483</v>
      </c>
      <c r="BW51" s="99"/>
      <c r="BX51" s="99">
        <v>133.03676222198052</v>
      </c>
      <c r="BY51" s="99">
        <v>132.25455227973924</v>
      </c>
      <c r="BZ51" s="99">
        <v>67.04623314550031</v>
      </c>
      <c r="CA51" s="99">
        <v>56.264862560114139</v>
      </c>
      <c r="CB51" s="99">
        <v>57.201277217960019</v>
      </c>
      <c r="CC51" s="99">
        <v>61.117181569779468</v>
      </c>
      <c r="CD51" s="58"/>
      <c r="CE51" s="18"/>
      <c r="CF51" s="18"/>
      <c r="CG51" s="18"/>
      <c r="CH51" s="18"/>
      <c r="CI51" s="18"/>
      <c r="CJ51" s="18"/>
      <c r="CK51" s="18"/>
      <c r="CL51" s="99">
        <v>89.568242895473475</v>
      </c>
      <c r="CM51" s="99">
        <v>64.019527736375395</v>
      </c>
      <c r="CN51" s="99"/>
      <c r="CO51" s="99">
        <v>65.377716760839704</v>
      </c>
      <c r="CP51" s="99">
        <v>61.215502652505428</v>
      </c>
      <c r="CQ51" s="99">
        <v>64.975606235029602</v>
      </c>
      <c r="CR51" s="99">
        <v>65.000427147690402</v>
      </c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>
        <v>67.961537029793661</v>
      </c>
      <c r="DD51" s="99">
        <v>65.636232226803997</v>
      </c>
      <c r="DE51" s="99">
        <v>67.385380465627065</v>
      </c>
      <c r="DF51" s="99">
        <v>66.98262040150253</v>
      </c>
      <c r="DG51" s="99"/>
      <c r="DH51" s="100">
        <v>73.190571136082212</v>
      </c>
      <c r="DI51" s="99">
        <v>72.436977105050332</v>
      </c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>
        <v>66.966049392290572</v>
      </c>
      <c r="DV51" s="99">
        <v>69.703088996821805</v>
      </c>
    </row>
    <row r="52" spans="1:126" ht="18.75" x14ac:dyDescent="0.35">
      <c r="A52" s="57" t="s">
        <v>549</v>
      </c>
      <c r="B52" s="22">
        <v>4.6596318572598152</v>
      </c>
      <c r="C52" s="22">
        <v>3.2355237946140054</v>
      </c>
      <c r="D52" s="22"/>
      <c r="E52" s="22"/>
      <c r="F52" s="22"/>
      <c r="G52" s="22">
        <v>3.5336464011155875</v>
      </c>
      <c r="H52" s="22">
        <v>3.077585596412622</v>
      </c>
      <c r="I52" s="22">
        <v>4.6010060918520317</v>
      </c>
      <c r="J52" s="22">
        <v>4.7291474546654468</v>
      </c>
      <c r="K52" s="22"/>
      <c r="L52" s="22"/>
      <c r="M52" s="22">
        <v>3.7066469641883066</v>
      </c>
      <c r="N52" s="22">
        <v>3.7066469641883066</v>
      </c>
      <c r="O52" s="22"/>
      <c r="P52" s="22"/>
      <c r="Q52" s="22"/>
      <c r="R52" s="22"/>
      <c r="S52" s="22"/>
      <c r="T52" s="22"/>
      <c r="U52" s="22">
        <v>4.0594323502072633</v>
      </c>
      <c r="V52" s="22">
        <v>3.5617348444006316</v>
      </c>
      <c r="W52" s="22">
        <v>3.6764976232687676</v>
      </c>
      <c r="X52" s="64">
        <v>4.5876370103505524</v>
      </c>
      <c r="Y52" s="22">
        <v>6.0777360202257036</v>
      </c>
      <c r="Z52" s="22">
        <v>6.9542498853062646</v>
      </c>
      <c r="AA52" s="22">
        <v>4.4202201796893581</v>
      </c>
      <c r="AB52" s="22">
        <v>4.975512723997273</v>
      </c>
      <c r="AC52" s="22">
        <v>5.7912927830733425</v>
      </c>
      <c r="AD52" s="22">
        <v>5.8362937905335217</v>
      </c>
      <c r="AE52" s="64"/>
      <c r="AF52" s="22"/>
      <c r="AG52" s="22">
        <v>7.9373860937683149</v>
      </c>
      <c r="AH52" s="22">
        <v>7.1655233636322606</v>
      </c>
      <c r="AI52" s="22">
        <v>6.0699467894747592</v>
      </c>
      <c r="AJ52" s="22"/>
      <c r="AK52" s="22"/>
      <c r="AL52" s="22"/>
      <c r="AM52" s="22"/>
      <c r="AN52" s="22"/>
      <c r="AO52" s="22"/>
      <c r="AP52" s="22">
        <v>10.142280707139001</v>
      </c>
      <c r="AQ52" s="22">
        <v>8.2609162907720979</v>
      </c>
      <c r="AR52" s="22"/>
      <c r="AS52" s="22"/>
      <c r="AT52" s="22"/>
      <c r="AU52" s="22"/>
      <c r="AV52" s="22"/>
      <c r="AW52" s="22"/>
      <c r="AX52" s="22"/>
      <c r="AY52" s="22">
        <v>5.074291661140518</v>
      </c>
      <c r="AZ52" s="22">
        <v>4.8436337714792357</v>
      </c>
      <c r="BA52" s="22">
        <v>5.5468002008570014</v>
      </c>
      <c r="BB52" s="22"/>
      <c r="BC52" s="22"/>
      <c r="BD52" s="22"/>
      <c r="BE52" s="22"/>
      <c r="BF52" s="22">
        <v>5.3478430062395876</v>
      </c>
      <c r="BG52" s="22">
        <v>4.9736317350019474</v>
      </c>
      <c r="BH52" s="22">
        <v>6.8253568598196974</v>
      </c>
      <c r="BI52" s="22"/>
      <c r="BJ52" s="22"/>
      <c r="BK52" s="22"/>
      <c r="BL52" s="22">
        <v>3.8979829185753196</v>
      </c>
      <c r="BM52" s="22">
        <v>7.8204716280085567</v>
      </c>
      <c r="BN52" s="22">
        <v>8.7047398544801506</v>
      </c>
      <c r="BO52" s="22">
        <v>5.9576783886095699</v>
      </c>
      <c r="BP52" s="22">
        <v>5.877912396928247</v>
      </c>
      <c r="BQ52" s="22">
        <v>6.1036468808492641</v>
      </c>
      <c r="BR52" s="22">
        <v>5.837278798728267</v>
      </c>
      <c r="BS52" s="22"/>
      <c r="BT52" s="22"/>
      <c r="BU52" s="22">
        <v>5.2449898859388808</v>
      </c>
      <c r="BV52" s="22">
        <v>6.1121375755716336</v>
      </c>
      <c r="BW52" s="22"/>
      <c r="BX52" s="22">
        <v>10.6564733501242</v>
      </c>
      <c r="BY52" s="22">
        <v>7.5363772673003355</v>
      </c>
      <c r="BZ52" s="22">
        <v>8.971149950975505</v>
      </c>
      <c r="CA52" s="22">
        <v>7.8254175140110016</v>
      </c>
      <c r="CB52" s="22">
        <v>5.1099111283260035</v>
      </c>
      <c r="CC52" s="22">
        <v>3.8769043393627975</v>
      </c>
      <c r="CD52" s="58"/>
      <c r="CE52" s="18"/>
      <c r="CF52" s="18"/>
      <c r="CG52" s="18"/>
      <c r="CH52" s="18"/>
      <c r="CI52" s="18"/>
      <c r="CJ52" s="18"/>
      <c r="CK52" s="18"/>
      <c r="CL52" s="22">
        <v>3.4814961281933563</v>
      </c>
      <c r="CM52" s="22">
        <v>2.9420321628446366</v>
      </c>
      <c r="CN52" s="22"/>
      <c r="CO52" s="22">
        <v>3.3162998213686792</v>
      </c>
      <c r="CP52" s="22">
        <v>3.3109839718402352</v>
      </c>
      <c r="CQ52" s="22">
        <v>3.5819504335868011</v>
      </c>
      <c r="CR52" s="22">
        <v>3.4480129530200014</v>
      </c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>
        <v>3.5450836276935793</v>
      </c>
      <c r="DD52" s="22">
        <v>3.395037841567734</v>
      </c>
      <c r="DE52" s="22">
        <v>3.6319410885026011</v>
      </c>
      <c r="DF52" s="22">
        <v>3.8221347049594714</v>
      </c>
      <c r="DG52" s="22"/>
      <c r="DH52" s="64">
        <v>3.3698590677204545</v>
      </c>
      <c r="DI52" s="22">
        <v>3.4737607354869269</v>
      </c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>
        <v>3.7451822785910971</v>
      </c>
      <c r="DV52" s="22">
        <v>3.391494773617199</v>
      </c>
    </row>
    <row r="53" spans="1:126" ht="14.25" x14ac:dyDescent="0.2">
      <c r="A53" s="57" t="s">
        <v>547</v>
      </c>
      <c r="B53" s="22">
        <v>0.79213741573416863</v>
      </c>
      <c r="C53" s="22">
        <v>0.55003904508438095</v>
      </c>
      <c r="D53" s="22"/>
      <c r="E53" s="22"/>
      <c r="F53" s="22"/>
      <c r="G53" s="22">
        <v>0.60071988818964994</v>
      </c>
      <c r="H53" s="22">
        <v>0.52318955139014578</v>
      </c>
      <c r="I53" s="22">
        <v>0.78217103561484547</v>
      </c>
      <c r="J53" s="22">
        <v>0.80395506729312605</v>
      </c>
      <c r="K53" s="22"/>
      <c r="L53" s="22"/>
      <c r="M53" s="22">
        <v>0.63012998391201214</v>
      </c>
      <c r="N53" s="22">
        <v>0.63012998391201214</v>
      </c>
      <c r="O53" s="22"/>
      <c r="P53" s="22"/>
      <c r="Q53" s="22"/>
      <c r="R53" s="22"/>
      <c r="S53" s="22"/>
      <c r="T53" s="22"/>
      <c r="U53" s="22">
        <v>0.69010349953523487</v>
      </c>
      <c r="V53" s="22">
        <v>0.60549492354810741</v>
      </c>
      <c r="W53" s="22">
        <v>0.62500459595569058</v>
      </c>
      <c r="X53" s="64">
        <v>0.77989829175959391</v>
      </c>
      <c r="Y53" s="22">
        <v>1.0332151234383697</v>
      </c>
      <c r="Z53" s="22">
        <v>1.1822224805020651</v>
      </c>
      <c r="AA53" s="22">
        <v>0.75143743054719092</v>
      </c>
      <c r="AB53" s="22">
        <v>0.84583716307953649</v>
      </c>
      <c r="AC53" s="22">
        <v>0.9845197731224683</v>
      </c>
      <c r="AD53" s="22">
        <v>0.99216994439069872</v>
      </c>
      <c r="AE53" s="64"/>
      <c r="AF53" s="22"/>
      <c r="AG53" s="22">
        <v>1.3493556359406136</v>
      </c>
      <c r="AH53" s="22">
        <v>1.2181389718174844</v>
      </c>
      <c r="AI53" s="22">
        <v>1.0318909542107091</v>
      </c>
      <c r="AJ53" s="22"/>
      <c r="AK53" s="22"/>
      <c r="AL53" s="22"/>
      <c r="AM53" s="22"/>
      <c r="AN53" s="22"/>
      <c r="AO53" s="22"/>
      <c r="AP53" s="22">
        <v>1.7241877202136302</v>
      </c>
      <c r="AQ53" s="22">
        <v>1.4043557694312567</v>
      </c>
      <c r="AR53" s="22"/>
      <c r="AS53" s="22"/>
      <c r="AT53" s="22"/>
      <c r="AU53" s="22"/>
      <c r="AV53" s="22"/>
      <c r="AW53" s="22"/>
      <c r="AX53" s="22"/>
      <c r="AY53" s="22">
        <v>0.86262958239388809</v>
      </c>
      <c r="AZ53" s="22">
        <v>0.82341774115147015</v>
      </c>
      <c r="BA53" s="22">
        <v>0.94295603414569029</v>
      </c>
      <c r="BB53" s="22"/>
      <c r="BC53" s="22"/>
      <c r="BD53" s="22"/>
      <c r="BE53" s="22"/>
      <c r="BF53" s="22">
        <v>0.90913331106072992</v>
      </c>
      <c r="BG53" s="22">
        <v>0.84551739495033118</v>
      </c>
      <c r="BH53" s="22">
        <v>1.1603106661693487</v>
      </c>
      <c r="BI53" s="22"/>
      <c r="BJ53" s="22"/>
      <c r="BK53" s="22"/>
      <c r="BL53" s="22">
        <v>0.66265709615780444</v>
      </c>
      <c r="BM53" s="22">
        <v>1.3294801767614548</v>
      </c>
      <c r="BN53" s="22">
        <v>1.4798057752616258</v>
      </c>
      <c r="BO53" s="22">
        <v>1.0128053260636269</v>
      </c>
      <c r="BP53" s="22">
        <v>0.99924510747780204</v>
      </c>
      <c r="BQ53" s="22">
        <v>1.0376199697443749</v>
      </c>
      <c r="BR53" s="22">
        <v>0.99233739578380542</v>
      </c>
      <c r="BS53" s="22"/>
      <c r="BT53" s="22"/>
      <c r="BU53" s="22">
        <v>0.89164828060960977</v>
      </c>
      <c r="BV53" s="22">
        <v>1.0390633878471778</v>
      </c>
      <c r="BW53" s="22"/>
      <c r="BX53" s="22">
        <v>1.8116004695211141</v>
      </c>
      <c r="BY53" s="22">
        <v>1.2811841354410571</v>
      </c>
      <c r="BZ53" s="22">
        <v>1.5250954916658359</v>
      </c>
      <c r="CA53" s="22">
        <v>1.3303209773818703</v>
      </c>
      <c r="CB53" s="22">
        <v>0.86868489181542063</v>
      </c>
      <c r="CC53" s="22">
        <v>0.65907373769167565</v>
      </c>
      <c r="CD53" s="58"/>
      <c r="CE53" s="18"/>
      <c r="CF53" s="18"/>
      <c r="CG53" s="18"/>
      <c r="CH53" s="18"/>
      <c r="CI53" s="18"/>
      <c r="CJ53" s="18"/>
      <c r="CK53" s="18"/>
      <c r="CL53" s="22">
        <v>0.59185434179287066</v>
      </c>
      <c r="CM53" s="22">
        <v>0.50014546768358825</v>
      </c>
      <c r="CN53" s="22"/>
      <c r="CO53" s="22">
        <v>0.56377096963267548</v>
      </c>
      <c r="CP53" s="22">
        <v>0.56286727521283997</v>
      </c>
      <c r="CQ53" s="22">
        <v>0.60893157370975626</v>
      </c>
      <c r="CR53" s="22">
        <v>0.5861622020134003</v>
      </c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>
        <v>0.60266421670790848</v>
      </c>
      <c r="DD53" s="22">
        <v>0.57715643306651487</v>
      </c>
      <c r="DE53" s="22">
        <v>0.61742998504544222</v>
      </c>
      <c r="DF53" s="22">
        <v>0.6497628998431102</v>
      </c>
      <c r="DG53" s="22"/>
      <c r="DH53" s="64">
        <v>0.57287604151247729</v>
      </c>
      <c r="DI53" s="22">
        <v>0.59053932503277762</v>
      </c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>
        <v>0.63668098736048651</v>
      </c>
      <c r="DV53" s="22">
        <v>0.57655411151492386</v>
      </c>
    </row>
    <row r="54" spans="1:126" ht="15" x14ac:dyDescent="0.25">
      <c r="A54" s="72" t="s">
        <v>293</v>
      </c>
      <c r="B54" s="73" t="s">
        <v>294</v>
      </c>
      <c r="C54" s="73" t="s">
        <v>294</v>
      </c>
      <c r="D54" s="73" t="s">
        <v>295</v>
      </c>
      <c r="E54" s="73" t="s">
        <v>295</v>
      </c>
      <c r="F54" s="73" t="s">
        <v>295</v>
      </c>
      <c r="G54" s="73" t="s">
        <v>294</v>
      </c>
      <c r="H54" s="73" t="s">
        <v>294</v>
      </c>
      <c r="I54" s="73" t="s">
        <v>294</v>
      </c>
      <c r="J54" s="73" t="s">
        <v>294</v>
      </c>
      <c r="K54" s="73" t="s">
        <v>295</v>
      </c>
      <c r="L54" s="73" t="s">
        <v>295</v>
      </c>
      <c r="M54" s="73" t="s">
        <v>294</v>
      </c>
      <c r="N54" s="73" t="s">
        <v>294</v>
      </c>
      <c r="O54" s="73" t="s">
        <v>295</v>
      </c>
      <c r="P54" s="73" t="s">
        <v>295</v>
      </c>
      <c r="Q54" s="73" t="s">
        <v>295</v>
      </c>
      <c r="R54" s="73" t="s">
        <v>295</v>
      </c>
      <c r="S54" s="73" t="s">
        <v>295</v>
      </c>
      <c r="T54" s="73" t="s">
        <v>295</v>
      </c>
      <c r="U54" s="73" t="s">
        <v>294</v>
      </c>
      <c r="V54" s="73" t="s">
        <v>294</v>
      </c>
      <c r="W54" s="73" t="s">
        <v>294</v>
      </c>
      <c r="X54" s="97" t="s">
        <v>294</v>
      </c>
      <c r="Y54" s="73" t="s">
        <v>294</v>
      </c>
      <c r="Z54" s="73" t="s">
        <v>294</v>
      </c>
      <c r="AA54" s="73" t="s">
        <v>294</v>
      </c>
      <c r="AB54" s="73" t="s">
        <v>294</v>
      </c>
      <c r="AC54" s="73" t="s">
        <v>294</v>
      </c>
      <c r="AD54" s="73" t="s">
        <v>294</v>
      </c>
      <c r="AE54" s="97" t="s">
        <v>295</v>
      </c>
      <c r="AF54" s="73" t="s">
        <v>295</v>
      </c>
      <c r="AG54" s="73" t="s">
        <v>294</v>
      </c>
      <c r="AH54" s="73" t="s">
        <v>294</v>
      </c>
      <c r="AI54" s="73" t="s">
        <v>294</v>
      </c>
      <c r="AJ54" s="73" t="s">
        <v>295</v>
      </c>
      <c r="AK54" s="73" t="s">
        <v>295</v>
      </c>
      <c r="AL54" s="73" t="s">
        <v>295</v>
      </c>
      <c r="AM54" s="73" t="s">
        <v>295</v>
      </c>
      <c r="AN54" s="73" t="s">
        <v>295</v>
      </c>
      <c r="AO54" s="73" t="s">
        <v>295</v>
      </c>
      <c r="AP54" s="73" t="s">
        <v>294</v>
      </c>
      <c r="AQ54" s="73" t="s">
        <v>294</v>
      </c>
      <c r="AR54" s="73" t="s">
        <v>295</v>
      </c>
      <c r="AS54" s="73" t="s">
        <v>295</v>
      </c>
      <c r="AT54" s="73" t="s">
        <v>295</v>
      </c>
      <c r="AU54" s="73" t="s">
        <v>295</v>
      </c>
      <c r="AV54" s="73" t="s">
        <v>295</v>
      </c>
      <c r="AW54" s="73" t="s">
        <v>295</v>
      </c>
      <c r="AX54" s="73" t="s">
        <v>295</v>
      </c>
      <c r="AY54" s="73" t="s">
        <v>294</v>
      </c>
      <c r="AZ54" s="73" t="s">
        <v>294</v>
      </c>
      <c r="BA54" s="73" t="s">
        <v>294</v>
      </c>
      <c r="BB54" s="73" t="s">
        <v>295</v>
      </c>
      <c r="BC54" s="73" t="s">
        <v>295</v>
      </c>
      <c r="BD54" s="73" t="s">
        <v>295</v>
      </c>
      <c r="BE54" s="73" t="s">
        <v>295</v>
      </c>
      <c r="BF54" s="73" t="s">
        <v>294</v>
      </c>
      <c r="BG54" s="73" t="s">
        <v>294</v>
      </c>
      <c r="BH54" s="73" t="s">
        <v>294</v>
      </c>
      <c r="BI54" s="73" t="s">
        <v>295</v>
      </c>
      <c r="BJ54" s="73" t="s">
        <v>295</v>
      </c>
      <c r="BK54" s="73" t="s">
        <v>295</v>
      </c>
      <c r="BL54" s="73" t="s">
        <v>294</v>
      </c>
      <c r="BM54" s="73" t="s">
        <v>294</v>
      </c>
      <c r="BN54" s="73" t="s">
        <v>294</v>
      </c>
      <c r="BO54" s="73" t="s">
        <v>294</v>
      </c>
      <c r="BP54" s="73" t="s">
        <v>294</v>
      </c>
      <c r="BQ54" s="73" t="s">
        <v>294</v>
      </c>
      <c r="BR54" s="73" t="s">
        <v>294</v>
      </c>
      <c r="BS54" s="73" t="s">
        <v>295</v>
      </c>
      <c r="BT54" s="73" t="s">
        <v>295</v>
      </c>
      <c r="BU54" s="73" t="s">
        <v>294</v>
      </c>
      <c r="BV54" s="73" t="s">
        <v>294</v>
      </c>
      <c r="BW54" s="73" t="s">
        <v>295</v>
      </c>
      <c r="BX54" s="73" t="s">
        <v>294</v>
      </c>
      <c r="BY54" s="73" t="s">
        <v>294</v>
      </c>
      <c r="BZ54" s="73" t="s">
        <v>294</v>
      </c>
      <c r="CA54" s="73" t="s">
        <v>294</v>
      </c>
      <c r="CB54" s="73" t="s">
        <v>294</v>
      </c>
      <c r="CC54" s="73" t="s">
        <v>294</v>
      </c>
      <c r="CD54" s="97" t="s">
        <v>295</v>
      </c>
      <c r="CE54" s="73" t="s">
        <v>295</v>
      </c>
      <c r="CF54" s="73" t="s">
        <v>295</v>
      </c>
      <c r="CG54" s="73" t="s">
        <v>295</v>
      </c>
      <c r="CH54" s="73" t="s">
        <v>295</v>
      </c>
      <c r="CI54" s="73" t="s">
        <v>295</v>
      </c>
      <c r="CJ54" s="73" t="s">
        <v>295</v>
      </c>
      <c r="CK54" s="73" t="s">
        <v>295</v>
      </c>
      <c r="CL54" s="73" t="s">
        <v>294</v>
      </c>
      <c r="CM54" s="73" t="s">
        <v>294</v>
      </c>
      <c r="CN54" s="73" t="s">
        <v>295</v>
      </c>
      <c r="CO54" s="73" t="s">
        <v>294</v>
      </c>
      <c r="CP54" s="73" t="s">
        <v>294</v>
      </c>
      <c r="CQ54" s="73" t="s">
        <v>294</v>
      </c>
      <c r="CR54" s="73" t="s">
        <v>294</v>
      </c>
      <c r="CS54" s="73" t="s">
        <v>295</v>
      </c>
      <c r="CT54" s="73" t="s">
        <v>295</v>
      </c>
      <c r="CU54" s="73" t="s">
        <v>295</v>
      </c>
      <c r="CV54" s="73" t="s">
        <v>295</v>
      </c>
      <c r="CW54" s="73" t="s">
        <v>295</v>
      </c>
      <c r="CX54" s="73" t="s">
        <v>295</v>
      </c>
      <c r="CY54" s="73" t="s">
        <v>295</v>
      </c>
      <c r="CZ54" s="73" t="s">
        <v>295</v>
      </c>
      <c r="DA54" s="73" t="s">
        <v>295</v>
      </c>
      <c r="DB54" s="73" t="s">
        <v>295</v>
      </c>
      <c r="DC54" s="73" t="s">
        <v>294</v>
      </c>
      <c r="DD54" s="73" t="s">
        <v>294</v>
      </c>
      <c r="DE54" s="73" t="s">
        <v>294</v>
      </c>
      <c r="DF54" s="73" t="s">
        <v>294</v>
      </c>
      <c r="DG54" s="73" t="s">
        <v>295</v>
      </c>
      <c r="DH54" s="97" t="s">
        <v>294</v>
      </c>
      <c r="DI54" s="73" t="s">
        <v>294</v>
      </c>
      <c r="DJ54" s="73" t="s">
        <v>295</v>
      </c>
      <c r="DK54" s="73" t="s">
        <v>295</v>
      </c>
      <c r="DL54" s="73" t="s">
        <v>295</v>
      </c>
      <c r="DM54" s="73" t="s">
        <v>295</v>
      </c>
      <c r="DN54" s="73" t="s">
        <v>295</v>
      </c>
      <c r="DO54" s="73" t="s">
        <v>295</v>
      </c>
      <c r="DP54" s="73" t="s">
        <v>295</v>
      </c>
      <c r="DQ54" s="73" t="s">
        <v>295</v>
      </c>
      <c r="DR54" s="73" t="s">
        <v>295</v>
      </c>
      <c r="DS54" s="73" t="s">
        <v>295</v>
      </c>
      <c r="DT54" s="73" t="s">
        <v>295</v>
      </c>
      <c r="DU54" s="73" t="s">
        <v>294</v>
      </c>
      <c r="DV54" s="73" t="s">
        <v>294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8"/>
  <sheetViews>
    <sheetView workbookViewId="0">
      <selection activeCell="H11" sqref="H11"/>
    </sheetView>
  </sheetViews>
  <sheetFormatPr defaultRowHeight="13.5" x14ac:dyDescent="0.15"/>
  <cols>
    <col min="1" max="1" width="11.875" customWidth="1"/>
    <col min="2" max="2" width="13.625" customWidth="1"/>
    <col min="3" max="3" width="26.75" customWidth="1"/>
    <col min="4" max="4" width="11.875" customWidth="1"/>
    <col min="5" max="5" width="24.125" customWidth="1"/>
  </cols>
  <sheetData>
    <row r="1" spans="1:5" ht="15" x14ac:dyDescent="0.25">
      <c r="A1" s="27" t="s">
        <v>699</v>
      </c>
    </row>
    <row r="2" spans="1:5" ht="18.75" x14ac:dyDescent="0.15">
      <c r="A2" s="32" t="s">
        <v>296</v>
      </c>
      <c r="B2" s="33" t="s">
        <v>297</v>
      </c>
      <c r="C2" s="32" t="s">
        <v>494</v>
      </c>
      <c r="D2" s="32" t="s">
        <v>298</v>
      </c>
      <c r="E2" s="32" t="s">
        <v>493</v>
      </c>
    </row>
    <row r="3" spans="1:5" ht="14.25" x14ac:dyDescent="0.15">
      <c r="A3" s="34" t="s">
        <v>299</v>
      </c>
      <c r="B3" s="35">
        <v>31.86647</v>
      </c>
      <c r="C3" s="67">
        <f t="shared" ref="C3:C24" si="0">B3/(7.09*0.007)</f>
        <v>642.08079790449324</v>
      </c>
      <c r="D3" s="35">
        <v>0.04</v>
      </c>
      <c r="E3" s="35">
        <f>3*C3/0.04/10000</f>
        <v>4.8156059842836996</v>
      </c>
    </row>
    <row r="4" spans="1:5" ht="14.25" x14ac:dyDescent="0.15">
      <c r="A4" s="34" t="s">
        <v>300</v>
      </c>
      <c r="B4" s="35">
        <v>26.93891</v>
      </c>
      <c r="C4" s="67">
        <f t="shared" si="0"/>
        <v>542.79488212774527</v>
      </c>
      <c r="D4" s="35">
        <v>0.04</v>
      </c>
      <c r="E4" s="35">
        <f t="shared" ref="E4:E64" si="1">3*C4/0.04/10000</f>
        <v>4.0709616159580895</v>
      </c>
    </row>
    <row r="5" spans="1:5" ht="14.25" x14ac:dyDescent="0.15">
      <c r="A5" s="34" t="s">
        <v>301</v>
      </c>
      <c r="B5" s="35">
        <v>30.251639999999998</v>
      </c>
      <c r="C5" s="67">
        <f t="shared" si="0"/>
        <v>609.54342131775127</v>
      </c>
      <c r="D5" s="35">
        <v>0.04</v>
      </c>
      <c r="E5" s="35">
        <f t="shared" si="1"/>
        <v>4.5715756598831341</v>
      </c>
    </row>
    <row r="6" spans="1:5" ht="14.25" x14ac:dyDescent="0.15">
      <c r="A6" s="34" t="s">
        <v>302</v>
      </c>
      <c r="B6" s="35">
        <v>26.026260000000001</v>
      </c>
      <c r="C6" s="67">
        <f t="shared" si="0"/>
        <v>524.40580294176914</v>
      </c>
      <c r="D6" s="35">
        <v>0.04</v>
      </c>
      <c r="E6" s="35">
        <f t="shared" si="1"/>
        <v>3.9330435220632682</v>
      </c>
    </row>
    <row r="7" spans="1:5" ht="14.25" x14ac:dyDescent="0.15">
      <c r="A7" s="34" t="s">
        <v>6</v>
      </c>
      <c r="B7" s="35">
        <v>29.309830000000002</v>
      </c>
      <c r="C7" s="67">
        <f t="shared" si="0"/>
        <v>590.56679427765471</v>
      </c>
      <c r="D7" s="35">
        <v>0.04</v>
      </c>
      <c r="E7" s="35">
        <f t="shared" si="1"/>
        <v>4.4292509570824095</v>
      </c>
    </row>
    <row r="8" spans="1:5" ht="14.25" x14ac:dyDescent="0.15">
      <c r="A8" s="34" t="s">
        <v>303</v>
      </c>
      <c r="B8" s="35">
        <v>33.527769999999997</v>
      </c>
      <c r="C8" s="67">
        <f t="shared" si="0"/>
        <v>675.55450332460202</v>
      </c>
      <c r="D8" s="35">
        <v>0.04</v>
      </c>
      <c r="E8" s="35">
        <f t="shared" si="1"/>
        <v>5.0666587749345151</v>
      </c>
    </row>
    <row r="9" spans="1:5" ht="14.25" x14ac:dyDescent="0.15">
      <c r="A9" s="34" t="s">
        <v>304</v>
      </c>
      <c r="B9" s="35">
        <v>29.439640000000001</v>
      </c>
      <c r="C9" s="67">
        <f t="shared" si="0"/>
        <v>593.18234938545231</v>
      </c>
      <c r="D9" s="35">
        <v>0.04</v>
      </c>
      <c r="E9" s="35">
        <f t="shared" si="1"/>
        <v>4.4488676203908923</v>
      </c>
    </row>
    <row r="10" spans="1:5" ht="14.25" x14ac:dyDescent="0.15">
      <c r="A10" s="34" t="s">
        <v>305</v>
      </c>
      <c r="B10" s="35">
        <v>24.123519999999999</v>
      </c>
      <c r="C10" s="67">
        <f t="shared" si="0"/>
        <v>486.06729800523874</v>
      </c>
      <c r="D10" s="35">
        <v>0.04</v>
      </c>
      <c r="E10" s="35">
        <f t="shared" si="1"/>
        <v>3.6455047350392911</v>
      </c>
    </row>
    <row r="11" spans="1:5" ht="14.25" x14ac:dyDescent="0.15">
      <c r="A11" s="34" t="s">
        <v>306</v>
      </c>
      <c r="B11" s="35">
        <v>29.611190000000001</v>
      </c>
      <c r="C11" s="67">
        <f t="shared" si="0"/>
        <v>596.63892806770104</v>
      </c>
      <c r="D11" s="35">
        <v>0.04</v>
      </c>
      <c r="E11" s="35">
        <f t="shared" si="1"/>
        <v>4.4747919605077575</v>
      </c>
    </row>
    <row r="12" spans="1:5" ht="14.25" x14ac:dyDescent="0.15">
      <c r="A12" s="34" t="s">
        <v>288</v>
      </c>
      <c r="B12" s="35">
        <v>27.211379999999998</v>
      </c>
      <c r="C12" s="67">
        <f t="shared" si="0"/>
        <v>548.28490832157968</v>
      </c>
      <c r="D12" s="35">
        <v>0.04</v>
      </c>
      <c r="E12" s="35">
        <f t="shared" si="1"/>
        <v>4.1121368124118476</v>
      </c>
    </row>
    <row r="13" spans="1:5" ht="14.25" x14ac:dyDescent="0.15">
      <c r="A13" s="34" t="s">
        <v>307</v>
      </c>
      <c r="B13" s="35">
        <v>28.086089999999999</v>
      </c>
      <c r="C13" s="67">
        <f t="shared" si="0"/>
        <v>565.90953052589157</v>
      </c>
      <c r="D13" s="35">
        <v>0.04</v>
      </c>
      <c r="E13" s="35">
        <f t="shared" si="1"/>
        <v>4.2443214789441868</v>
      </c>
    </row>
    <row r="14" spans="1:5" ht="14.25" x14ac:dyDescent="0.15">
      <c r="A14" s="34" t="s">
        <v>308</v>
      </c>
      <c r="B14" s="35">
        <v>19.911439999999999</v>
      </c>
      <c r="C14" s="67">
        <f t="shared" si="0"/>
        <v>401.19766270400964</v>
      </c>
      <c r="D14" s="35">
        <v>0.04</v>
      </c>
      <c r="E14" s="35">
        <f t="shared" si="1"/>
        <v>3.0089824702800723</v>
      </c>
    </row>
    <row r="15" spans="1:5" ht="14.25" x14ac:dyDescent="0.15">
      <c r="A15" s="34" t="s">
        <v>309</v>
      </c>
      <c r="B15" s="35">
        <v>35.187170000000002</v>
      </c>
      <c r="C15" s="67">
        <f t="shared" si="0"/>
        <v>708.98992544831754</v>
      </c>
      <c r="D15" s="35">
        <v>0.04</v>
      </c>
      <c r="E15" s="35">
        <f t="shared" si="1"/>
        <v>5.3174244408623821</v>
      </c>
    </row>
    <row r="16" spans="1:5" ht="14.25" x14ac:dyDescent="0.15">
      <c r="A16" s="34" t="s">
        <v>310</v>
      </c>
      <c r="B16" s="35">
        <v>30.552510000000002</v>
      </c>
      <c r="C16" s="67">
        <f t="shared" si="0"/>
        <v>615.60568204714889</v>
      </c>
      <c r="D16" s="35">
        <v>0.04</v>
      </c>
      <c r="E16" s="35">
        <f t="shared" si="1"/>
        <v>4.6170426153536166</v>
      </c>
    </row>
    <row r="17" spans="1:7" ht="14.25" x14ac:dyDescent="0.15">
      <c r="A17" s="34" t="s">
        <v>158</v>
      </c>
      <c r="B17" s="35">
        <v>26.89471</v>
      </c>
      <c r="C17" s="67">
        <f t="shared" si="0"/>
        <v>541.9042917590167</v>
      </c>
      <c r="D17" s="35">
        <v>0.04</v>
      </c>
      <c r="E17" s="35">
        <f t="shared" si="1"/>
        <v>4.0642821881926245</v>
      </c>
    </row>
    <row r="18" spans="1:7" ht="14.25" x14ac:dyDescent="0.15">
      <c r="A18" s="34" t="s">
        <v>311</v>
      </c>
      <c r="B18" s="35">
        <v>27.013909999999999</v>
      </c>
      <c r="C18" s="67">
        <f t="shared" si="0"/>
        <v>544.30606488011279</v>
      </c>
      <c r="D18" s="35">
        <v>0.04</v>
      </c>
      <c r="E18" s="35">
        <f t="shared" si="1"/>
        <v>4.0822954866008452</v>
      </c>
    </row>
    <row r="19" spans="1:7" ht="14.25" x14ac:dyDescent="0.15">
      <c r="A19" s="34" t="s">
        <v>312</v>
      </c>
      <c r="B19" s="35">
        <v>35.54392</v>
      </c>
      <c r="C19" s="67">
        <f t="shared" si="0"/>
        <v>716.17811807374574</v>
      </c>
      <c r="D19" s="35">
        <v>0.04</v>
      </c>
      <c r="E19" s="35">
        <f t="shared" si="1"/>
        <v>5.3713358855530933</v>
      </c>
    </row>
    <row r="20" spans="1:7" ht="14.25" x14ac:dyDescent="0.15">
      <c r="A20" s="34" t="s">
        <v>313</v>
      </c>
      <c r="B20" s="35">
        <v>25.41724</v>
      </c>
      <c r="C20" s="67">
        <f t="shared" si="0"/>
        <v>512.13459601047748</v>
      </c>
      <c r="D20" s="35">
        <v>0.04</v>
      </c>
      <c r="E20" s="35">
        <f t="shared" si="1"/>
        <v>3.8410094700785811</v>
      </c>
    </row>
    <row r="21" spans="1:7" ht="14.25" x14ac:dyDescent="0.15">
      <c r="A21" s="34" t="s">
        <v>314</v>
      </c>
      <c r="B21" s="35">
        <v>23.064769999999999</v>
      </c>
      <c r="C21" s="67">
        <f t="shared" si="0"/>
        <v>464.73443481765059</v>
      </c>
      <c r="D21" s="35">
        <v>0.04</v>
      </c>
      <c r="E21" s="35">
        <f t="shared" si="1"/>
        <v>3.4855082611323791</v>
      </c>
    </row>
    <row r="22" spans="1:7" ht="14.25" x14ac:dyDescent="0.15">
      <c r="A22" s="34" t="s">
        <v>315</v>
      </c>
      <c r="B22" s="35">
        <v>29.9529</v>
      </c>
      <c r="C22" s="67">
        <f t="shared" si="0"/>
        <v>603.52407817852099</v>
      </c>
      <c r="D22" s="35">
        <v>0.04</v>
      </c>
      <c r="E22" s="35">
        <f t="shared" si="1"/>
        <v>4.5264305863389076</v>
      </c>
    </row>
    <row r="23" spans="1:7" ht="14.25" x14ac:dyDescent="0.15">
      <c r="A23" s="34" t="s">
        <v>316</v>
      </c>
      <c r="B23" s="35">
        <v>36.513370000000002</v>
      </c>
      <c r="C23" s="67">
        <f t="shared" si="0"/>
        <v>735.71166633084829</v>
      </c>
      <c r="D23" s="35">
        <v>0.04</v>
      </c>
      <c r="E23" s="35">
        <f t="shared" si="1"/>
        <v>5.517837497481362</v>
      </c>
    </row>
    <row r="24" spans="1:7" ht="14.25" x14ac:dyDescent="0.15">
      <c r="A24" s="36" t="s">
        <v>317</v>
      </c>
      <c r="B24" s="37">
        <v>46.965260000000001</v>
      </c>
      <c r="C24" s="68">
        <f t="shared" si="0"/>
        <v>946.30787829941573</v>
      </c>
      <c r="D24" s="37">
        <v>0.04</v>
      </c>
      <c r="E24" s="37">
        <f t="shared" si="1"/>
        <v>7.097309087245617</v>
      </c>
    </row>
    <row r="25" spans="1:7" ht="14.25" x14ac:dyDescent="0.15">
      <c r="A25" s="36" t="s">
        <v>319</v>
      </c>
      <c r="B25" s="37"/>
      <c r="C25" s="68">
        <f>AVERAGE(C3:C24)</f>
        <v>598.43743703405198</v>
      </c>
      <c r="D25" s="37"/>
      <c r="E25" s="37">
        <f>AVERAGE(E3:E24)</f>
        <v>4.4882807777553895</v>
      </c>
      <c r="G25" s="69"/>
    </row>
    <row r="26" spans="1:7" ht="14.25" x14ac:dyDescent="0.15">
      <c r="A26" s="34" t="s">
        <v>320</v>
      </c>
      <c r="B26" s="35">
        <v>21.240220000000001</v>
      </c>
      <c r="C26" s="67">
        <f t="shared" ref="C26:C51" si="2">B26/(7.09*0.007)</f>
        <v>427.97138827322186</v>
      </c>
      <c r="D26" s="35">
        <v>0.04</v>
      </c>
      <c r="E26" s="35">
        <f t="shared" si="1"/>
        <v>3.2097854120491638</v>
      </c>
      <c r="G26" s="69"/>
    </row>
    <row r="27" spans="1:7" ht="14.25" x14ac:dyDescent="0.15">
      <c r="A27" s="34" t="s">
        <v>321</v>
      </c>
      <c r="B27" s="35">
        <v>25.422799999999999</v>
      </c>
      <c r="C27" s="67">
        <f t="shared" si="2"/>
        <v>512.2466250251864</v>
      </c>
      <c r="D27" s="35">
        <v>0.04</v>
      </c>
      <c r="E27" s="35">
        <f t="shared" si="1"/>
        <v>3.8418496876888981</v>
      </c>
      <c r="G27" s="69"/>
    </row>
    <row r="28" spans="1:7" ht="14.25" x14ac:dyDescent="0.15">
      <c r="A28" s="34" t="s">
        <v>322</v>
      </c>
      <c r="B28" s="35">
        <v>25.995830000000002</v>
      </c>
      <c r="C28" s="67">
        <f t="shared" si="2"/>
        <v>523.79266572637516</v>
      </c>
      <c r="D28" s="35">
        <v>0.04</v>
      </c>
      <c r="E28" s="35">
        <f t="shared" si="1"/>
        <v>3.9284449929478136</v>
      </c>
      <c r="G28" s="69"/>
    </row>
    <row r="29" spans="1:7" ht="14.25" x14ac:dyDescent="0.15">
      <c r="A29" s="34" t="s">
        <v>323</v>
      </c>
      <c r="B29" s="35">
        <v>25.39058</v>
      </c>
      <c r="C29" s="67">
        <f t="shared" si="2"/>
        <v>511.59742091476926</v>
      </c>
      <c r="D29" s="35">
        <v>0.04</v>
      </c>
      <c r="E29" s="35">
        <f t="shared" si="1"/>
        <v>3.8369806568607689</v>
      </c>
    </row>
    <row r="30" spans="1:7" ht="14.25" x14ac:dyDescent="0.15">
      <c r="A30" s="34" t="s">
        <v>324</v>
      </c>
      <c r="B30" s="35">
        <v>28.663830000000001</v>
      </c>
      <c r="C30" s="67">
        <f t="shared" si="2"/>
        <v>577.55047350392908</v>
      </c>
      <c r="D30" s="35">
        <v>0.04</v>
      </c>
      <c r="E30" s="35">
        <f t="shared" si="1"/>
        <v>4.3316285512794686</v>
      </c>
    </row>
    <row r="31" spans="1:7" ht="14.25" x14ac:dyDescent="0.15">
      <c r="A31" s="34" t="s">
        <v>325</v>
      </c>
      <c r="B31" s="35">
        <v>32.55585</v>
      </c>
      <c r="C31" s="67">
        <f t="shared" si="2"/>
        <v>655.97118678218817</v>
      </c>
      <c r="D31" s="35">
        <v>0.04</v>
      </c>
      <c r="E31" s="35">
        <f t="shared" si="1"/>
        <v>4.9197839008664106</v>
      </c>
    </row>
    <row r="32" spans="1:7" ht="14.25" x14ac:dyDescent="0.15">
      <c r="A32" s="34" t="s">
        <v>326</v>
      </c>
      <c r="B32" s="35">
        <v>31.379339999999999</v>
      </c>
      <c r="C32" s="67">
        <f t="shared" si="2"/>
        <v>632.26556518234941</v>
      </c>
      <c r="D32" s="35">
        <v>0.04</v>
      </c>
      <c r="E32" s="35">
        <f t="shared" si="1"/>
        <v>4.7419917388676209</v>
      </c>
    </row>
    <row r="33" spans="1:5" ht="14.25" x14ac:dyDescent="0.15">
      <c r="A33" s="34" t="s">
        <v>327</v>
      </c>
      <c r="B33" s="35">
        <v>33.463290000000001</v>
      </c>
      <c r="C33" s="67">
        <f t="shared" si="2"/>
        <v>674.25528913963331</v>
      </c>
      <c r="D33" s="35">
        <v>0.04</v>
      </c>
      <c r="E33" s="35">
        <f t="shared" si="1"/>
        <v>5.0569146685472504</v>
      </c>
    </row>
    <row r="34" spans="1:5" ht="14.25" x14ac:dyDescent="0.15">
      <c r="A34" s="34" t="s">
        <v>328</v>
      </c>
      <c r="B34" s="35">
        <v>28.429549999999999</v>
      </c>
      <c r="C34" s="67">
        <f t="shared" si="2"/>
        <v>572.82994156760026</v>
      </c>
      <c r="D34" s="35">
        <v>0.04</v>
      </c>
      <c r="E34" s="35">
        <f t="shared" si="1"/>
        <v>4.2962245617570023</v>
      </c>
    </row>
    <row r="35" spans="1:5" ht="14.25" x14ac:dyDescent="0.15">
      <c r="A35" s="34" t="s">
        <v>329</v>
      </c>
      <c r="B35" s="35">
        <v>24.068390000000001</v>
      </c>
      <c r="C35" s="67">
        <f t="shared" si="2"/>
        <v>484.9564779367318</v>
      </c>
      <c r="D35" s="35">
        <v>0.04</v>
      </c>
      <c r="E35" s="35">
        <f t="shared" si="1"/>
        <v>3.6371735845254887</v>
      </c>
    </row>
    <row r="36" spans="1:5" ht="14.25" x14ac:dyDescent="0.15">
      <c r="A36" s="34" t="s">
        <v>330</v>
      </c>
      <c r="B36" s="35">
        <v>32.830979999999997</v>
      </c>
      <c r="C36" s="67">
        <f t="shared" si="2"/>
        <v>661.51480959097307</v>
      </c>
      <c r="D36" s="35">
        <v>0.04</v>
      </c>
      <c r="E36" s="35">
        <f t="shared" si="1"/>
        <v>4.9613610719322976</v>
      </c>
    </row>
    <row r="37" spans="1:5" ht="14.25" x14ac:dyDescent="0.15">
      <c r="A37" s="34" t="s">
        <v>331</v>
      </c>
      <c r="B37" s="35">
        <v>27.13861</v>
      </c>
      <c r="C37" s="67">
        <f t="shared" si="2"/>
        <v>546.81865806971587</v>
      </c>
      <c r="D37" s="35">
        <v>0.04</v>
      </c>
      <c r="E37" s="35">
        <f t="shared" si="1"/>
        <v>4.1011399355228688</v>
      </c>
    </row>
    <row r="38" spans="1:5" ht="14.25" x14ac:dyDescent="0.15">
      <c r="A38" s="34" t="s">
        <v>332</v>
      </c>
      <c r="B38" s="35">
        <v>30.39198</v>
      </c>
      <c r="C38" s="67">
        <f t="shared" si="2"/>
        <v>612.37114648398142</v>
      </c>
      <c r="D38" s="35">
        <v>0.04</v>
      </c>
      <c r="E38" s="35">
        <f t="shared" si="1"/>
        <v>4.5927835986298602</v>
      </c>
    </row>
    <row r="39" spans="1:5" ht="14.25" x14ac:dyDescent="0.15">
      <c r="A39" s="34" t="s">
        <v>333</v>
      </c>
      <c r="B39" s="35">
        <v>28.888999999999999</v>
      </c>
      <c r="C39" s="67">
        <f t="shared" si="2"/>
        <v>582.08744710860367</v>
      </c>
      <c r="D39" s="35">
        <v>0.04</v>
      </c>
      <c r="E39" s="35">
        <f t="shared" si="1"/>
        <v>4.3656558533145278</v>
      </c>
    </row>
    <row r="40" spans="1:5" ht="14.25" x14ac:dyDescent="0.15">
      <c r="A40" s="34" t="s">
        <v>334</v>
      </c>
      <c r="B40" s="35">
        <v>25.165279999999999</v>
      </c>
      <c r="C40" s="67">
        <f t="shared" si="2"/>
        <v>507.05782792665724</v>
      </c>
      <c r="D40" s="35">
        <v>0.04</v>
      </c>
      <c r="E40" s="35">
        <f t="shared" si="1"/>
        <v>3.8029337094499294</v>
      </c>
    </row>
    <row r="41" spans="1:5" ht="14.25" x14ac:dyDescent="0.15">
      <c r="A41" s="34" t="s">
        <v>335</v>
      </c>
      <c r="B41" s="35">
        <v>31.528549999999999</v>
      </c>
      <c r="C41" s="67">
        <f t="shared" si="2"/>
        <v>635.27201289542609</v>
      </c>
      <c r="D41" s="35">
        <v>0.04</v>
      </c>
      <c r="E41" s="35">
        <f t="shared" si="1"/>
        <v>4.7645400967156961</v>
      </c>
    </row>
    <row r="42" spans="1:5" ht="14.25" x14ac:dyDescent="0.15">
      <c r="A42" s="34" t="s">
        <v>336</v>
      </c>
      <c r="B42" s="35">
        <v>26.307639999999999</v>
      </c>
      <c r="C42" s="67">
        <f t="shared" si="2"/>
        <v>530.07535764658473</v>
      </c>
      <c r="D42" s="35">
        <v>0.04</v>
      </c>
      <c r="E42" s="35">
        <f t="shared" si="1"/>
        <v>3.9755651823493854</v>
      </c>
    </row>
    <row r="43" spans="1:5" ht="14.25" x14ac:dyDescent="0.15">
      <c r="A43" s="34" t="s">
        <v>337</v>
      </c>
      <c r="B43" s="35">
        <v>27.4115</v>
      </c>
      <c r="C43" s="67">
        <f t="shared" si="2"/>
        <v>552.31714688696354</v>
      </c>
      <c r="D43" s="35">
        <v>0.04</v>
      </c>
      <c r="E43" s="35">
        <f t="shared" si="1"/>
        <v>4.1423786016522257</v>
      </c>
    </row>
    <row r="44" spans="1:5" ht="14.25" x14ac:dyDescent="0.15">
      <c r="A44" s="34" t="s">
        <v>338</v>
      </c>
      <c r="B44" s="35">
        <v>30.329709999999999</v>
      </c>
      <c r="C44" s="67">
        <f t="shared" si="2"/>
        <v>611.11646181744914</v>
      </c>
      <c r="D44" s="35">
        <v>0.04</v>
      </c>
      <c r="E44" s="35">
        <f t="shared" si="1"/>
        <v>4.5833734636308687</v>
      </c>
    </row>
    <row r="45" spans="1:5" ht="14.25" x14ac:dyDescent="0.15">
      <c r="A45" s="34" t="s">
        <v>339</v>
      </c>
      <c r="B45" s="35">
        <v>30.201460000000001</v>
      </c>
      <c r="C45" s="67">
        <f t="shared" si="2"/>
        <v>608.53233931090062</v>
      </c>
      <c r="D45" s="35">
        <v>0.04</v>
      </c>
      <c r="E45" s="35">
        <f t="shared" si="1"/>
        <v>4.5639925448317546</v>
      </c>
    </row>
    <row r="46" spans="1:5" ht="14.25" x14ac:dyDescent="0.15">
      <c r="A46" s="34" t="s">
        <v>340</v>
      </c>
      <c r="B46" s="35">
        <v>40.984310000000001</v>
      </c>
      <c r="C46" s="67">
        <f t="shared" si="2"/>
        <v>825.79709852911549</v>
      </c>
      <c r="D46" s="35">
        <v>0.04</v>
      </c>
      <c r="E46" s="35">
        <f t="shared" si="1"/>
        <v>6.1934782389683667</v>
      </c>
    </row>
    <row r="47" spans="1:5" ht="14.25" x14ac:dyDescent="0.15">
      <c r="A47" s="34" t="s">
        <v>341</v>
      </c>
      <c r="B47" s="35">
        <v>26.1798</v>
      </c>
      <c r="C47" s="67">
        <f t="shared" si="2"/>
        <v>527.49949627241585</v>
      </c>
      <c r="D47" s="35">
        <v>0.04</v>
      </c>
      <c r="E47" s="35">
        <f t="shared" si="1"/>
        <v>3.9562462220431187</v>
      </c>
    </row>
    <row r="48" spans="1:5" ht="14.25" x14ac:dyDescent="0.15">
      <c r="A48" s="34" t="s">
        <v>342</v>
      </c>
      <c r="B48" s="35">
        <v>31.983339999999998</v>
      </c>
      <c r="C48" s="67">
        <f t="shared" si="2"/>
        <v>644.43562361474915</v>
      </c>
      <c r="D48" s="35">
        <v>0.04</v>
      </c>
      <c r="E48" s="35">
        <f t="shared" si="1"/>
        <v>4.8332671771106188</v>
      </c>
    </row>
    <row r="49" spans="1:5" ht="14.25" x14ac:dyDescent="0.15">
      <c r="A49" s="34" t="s">
        <v>343</v>
      </c>
      <c r="B49" s="35">
        <v>31.741240000000001</v>
      </c>
      <c r="C49" s="67">
        <f t="shared" si="2"/>
        <v>639.55752569010679</v>
      </c>
      <c r="D49" s="35">
        <v>0.04</v>
      </c>
      <c r="E49" s="35">
        <f t="shared" si="1"/>
        <v>4.7966814426758004</v>
      </c>
    </row>
    <row r="50" spans="1:5" ht="14.25" x14ac:dyDescent="0.15">
      <c r="A50" s="34" t="s">
        <v>344</v>
      </c>
      <c r="B50" s="35">
        <v>32.543100000000003</v>
      </c>
      <c r="C50" s="67">
        <f t="shared" si="2"/>
        <v>655.71428571428578</v>
      </c>
      <c r="D50" s="35">
        <v>0.04</v>
      </c>
      <c r="E50" s="35">
        <f t="shared" si="1"/>
        <v>4.9178571428571436</v>
      </c>
    </row>
    <row r="51" spans="1:5" ht="14.25" x14ac:dyDescent="0.15">
      <c r="A51" s="36" t="s">
        <v>345</v>
      </c>
      <c r="B51" s="37">
        <v>32.087969999999999</v>
      </c>
      <c r="C51" s="68">
        <f t="shared" si="2"/>
        <v>646.54382429981865</v>
      </c>
      <c r="D51" s="37">
        <v>0.04</v>
      </c>
      <c r="E51" s="37">
        <f t="shared" si="1"/>
        <v>4.8490786822486402</v>
      </c>
    </row>
    <row r="52" spans="1:5" ht="14.25" x14ac:dyDescent="0.15">
      <c r="A52" s="36" t="s">
        <v>319</v>
      </c>
      <c r="B52" s="37"/>
      <c r="C52" s="68">
        <f>AVERAGE(C26:C51)</f>
        <v>590.77492676575901</v>
      </c>
      <c r="D52" s="37"/>
      <c r="E52" s="37">
        <f>AVERAGE(E26:E51)</f>
        <v>4.430811950743192</v>
      </c>
    </row>
    <row r="53" spans="1:5" ht="14.25" x14ac:dyDescent="0.15">
      <c r="A53" s="34" t="s">
        <v>346</v>
      </c>
      <c r="B53" s="35">
        <v>32.755589999999998</v>
      </c>
      <c r="C53" s="67">
        <f t="shared" ref="C53:C75" si="3">B53/(7.09*0.007)</f>
        <v>659.99576868829331</v>
      </c>
      <c r="D53" s="35">
        <v>0.04</v>
      </c>
      <c r="E53" s="35">
        <f t="shared" si="1"/>
        <v>4.9499682651621999</v>
      </c>
    </row>
    <row r="54" spans="1:5" ht="14.25" x14ac:dyDescent="0.15">
      <c r="A54" s="34" t="s">
        <v>347</v>
      </c>
      <c r="B54" s="35">
        <v>29.111499999999999</v>
      </c>
      <c r="C54" s="67">
        <f t="shared" si="3"/>
        <v>586.57062260729401</v>
      </c>
      <c r="D54" s="35">
        <v>0.04</v>
      </c>
      <c r="E54" s="35">
        <f t="shared" si="1"/>
        <v>4.3992796695547058</v>
      </c>
    </row>
    <row r="55" spans="1:5" ht="14.25" x14ac:dyDescent="0.15">
      <c r="A55" s="34" t="s">
        <v>348</v>
      </c>
      <c r="B55" s="35">
        <v>28.86393</v>
      </c>
      <c r="C55" s="67">
        <f t="shared" si="3"/>
        <v>581.58230908724556</v>
      </c>
      <c r="D55" s="35">
        <v>0.04</v>
      </c>
      <c r="E55" s="35">
        <f t="shared" si="1"/>
        <v>4.3618673181543421</v>
      </c>
    </row>
    <row r="56" spans="1:5" ht="14.25" x14ac:dyDescent="0.15">
      <c r="A56" s="34" t="s">
        <v>349</v>
      </c>
      <c r="B56" s="35">
        <v>31.561869999999999</v>
      </c>
      <c r="C56" s="67">
        <f t="shared" si="3"/>
        <v>635.94338101954463</v>
      </c>
      <c r="D56" s="35">
        <v>0.04</v>
      </c>
      <c r="E56" s="35">
        <f t="shared" si="1"/>
        <v>4.7695753576465849</v>
      </c>
    </row>
    <row r="57" spans="1:5" ht="14.25" x14ac:dyDescent="0.15">
      <c r="A57" s="34" t="s">
        <v>350</v>
      </c>
      <c r="B57" s="35">
        <v>26.859729999999999</v>
      </c>
      <c r="C57" s="67">
        <f t="shared" si="3"/>
        <v>541.19947612331248</v>
      </c>
      <c r="D57" s="35">
        <v>0.04</v>
      </c>
      <c r="E57" s="35">
        <f t="shared" si="1"/>
        <v>4.0589960709248434</v>
      </c>
    </row>
    <row r="58" spans="1:5" ht="14.25" x14ac:dyDescent="0.15">
      <c r="A58" s="34" t="s">
        <v>351</v>
      </c>
      <c r="B58" s="35">
        <v>31.212240000000001</v>
      </c>
      <c r="C58" s="67">
        <f t="shared" si="3"/>
        <v>628.89865001007456</v>
      </c>
      <c r="D58" s="35">
        <v>0.04</v>
      </c>
      <c r="E58" s="35">
        <f t="shared" si="1"/>
        <v>4.7167398750755591</v>
      </c>
    </row>
    <row r="59" spans="1:5" ht="14.25" x14ac:dyDescent="0.15">
      <c r="A59" s="34" t="s">
        <v>352</v>
      </c>
      <c r="B59" s="35">
        <v>30.028659999999999</v>
      </c>
      <c r="C59" s="67">
        <f t="shared" si="3"/>
        <v>605.05057424944584</v>
      </c>
      <c r="D59" s="35">
        <v>0.04</v>
      </c>
      <c r="E59" s="35">
        <f t="shared" si="1"/>
        <v>4.5378793068708436</v>
      </c>
    </row>
    <row r="60" spans="1:5" ht="14.25" x14ac:dyDescent="0.15">
      <c r="A60" s="34" t="s">
        <v>353</v>
      </c>
      <c r="B60" s="35">
        <v>36.210239999999999</v>
      </c>
      <c r="C60" s="67">
        <f t="shared" si="3"/>
        <v>729.60386862784605</v>
      </c>
      <c r="D60" s="35">
        <v>0.04</v>
      </c>
      <c r="E60" s="35">
        <f t="shared" si="1"/>
        <v>5.4720290147088457</v>
      </c>
    </row>
    <row r="61" spans="1:5" ht="14.25" x14ac:dyDescent="0.15">
      <c r="A61" s="34" t="s">
        <v>354</v>
      </c>
      <c r="B61" s="35">
        <v>36.957659999999997</v>
      </c>
      <c r="C61" s="67">
        <f t="shared" si="3"/>
        <v>744.66371146483971</v>
      </c>
      <c r="D61" s="35">
        <v>0.04</v>
      </c>
      <c r="E61" s="35">
        <f t="shared" si="1"/>
        <v>5.5849778359862974</v>
      </c>
    </row>
    <row r="62" spans="1:5" ht="14.25" x14ac:dyDescent="0.15">
      <c r="A62" s="34" t="s">
        <v>355</v>
      </c>
      <c r="B62" s="35">
        <v>29.52251</v>
      </c>
      <c r="C62" s="67">
        <f t="shared" si="3"/>
        <v>594.85210558130166</v>
      </c>
      <c r="D62" s="35">
        <v>0.04</v>
      </c>
      <c r="E62" s="35">
        <f t="shared" si="1"/>
        <v>4.4613907918597624</v>
      </c>
    </row>
    <row r="63" spans="1:5" ht="14.25" x14ac:dyDescent="0.15">
      <c r="A63" s="34" t="s">
        <v>356</v>
      </c>
      <c r="B63" s="35">
        <v>30.515969999999999</v>
      </c>
      <c r="C63" s="67">
        <f t="shared" si="3"/>
        <v>614.86943381019546</v>
      </c>
      <c r="D63" s="35">
        <v>0.04</v>
      </c>
      <c r="E63" s="35">
        <f t="shared" si="1"/>
        <v>4.6115207535764657</v>
      </c>
    </row>
    <row r="64" spans="1:5" ht="14.25" x14ac:dyDescent="0.15">
      <c r="A64" s="34" t="s">
        <v>357</v>
      </c>
      <c r="B64" s="35">
        <v>33.82593</v>
      </c>
      <c r="C64" s="67">
        <f t="shared" si="3"/>
        <v>681.56215998388075</v>
      </c>
      <c r="D64" s="35">
        <v>0.04</v>
      </c>
      <c r="E64" s="35">
        <f t="shared" si="1"/>
        <v>5.1117161998791056</v>
      </c>
    </row>
    <row r="65" spans="1:6" ht="14.25" x14ac:dyDescent="0.15">
      <c r="A65" s="34" t="s">
        <v>358</v>
      </c>
      <c r="B65" s="35">
        <v>37.125489999999999</v>
      </c>
      <c r="C65" s="67">
        <f t="shared" si="3"/>
        <v>748.04533548257098</v>
      </c>
      <c r="D65" s="35">
        <v>0.04</v>
      </c>
      <c r="E65" s="35">
        <f t="shared" ref="E65:E75" si="4">3*C65/0.04/10000</f>
        <v>5.6103400161192827</v>
      </c>
    </row>
    <row r="66" spans="1:6" ht="14.25" x14ac:dyDescent="0.15">
      <c r="A66" s="34" t="s">
        <v>359</v>
      </c>
      <c r="B66" s="35">
        <v>34.628660000000004</v>
      </c>
      <c r="C66" s="67">
        <f t="shared" si="3"/>
        <v>697.73644972798718</v>
      </c>
      <c r="D66" s="35">
        <v>0.04</v>
      </c>
      <c r="E66" s="35">
        <f t="shared" si="4"/>
        <v>5.2330233729599041</v>
      </c>
    </row>
    <row r="67" spans="1:6" ht="14.25" x14ac:dyDescent="0.15">
      <c r="A67" s="34" t="s">
        <v>360</v>
      </c>
      <c r="B67" s="35">
        <v>33.589599999999997</v>
      </c>
      <c r="C67" s="67">
        <f t="shared" si="3"/>
        <v>676.80032238565377</v>
      </c>
      <c r="D67" s="35">
        <v>0.04</v>
      </c>
      <c r="E67" s="35">
        <f t="shared" si="4"/>
        <v>5.0760024178924033</v>
      </c>
    </row>
    <row r="68" spans="1:6" ht="14.25" x14ac:dyDescent="0.15">
      <c r="A68" s="34" t="s">
        <v>361</v>
      </c>
      <c r="B68" s="35">
        <v>34.871380000000002</v>
      </c>
      <c r="C68" s="67">
        <f t="shared" si="3"/>
        <v>702.62704009671575</v>
      </c>
      <c r="D68" s="35">
        <v>0.04</v>
      </c>
      <c r="E68" s="35">
        <f t="shared" si="4"/>
        <v>5.2697028007253675</v>
      </c>
    </row>
    <row r="69" spans="1:6" ht="14.25" x14ac:dyDescent="0.15">
      <c r="A69" s="34" t="s">
        <v>362</v>
      </c>
      <c r="B69" s="35">
        <v>31.36064</v>
      </c>
      <c r="C69" s="67">
        <f t="shared" si="3"/>
        <v>631.88877694942573</v>
      </c>
      <c r="D69" s="35">
        <v>0.04</v>
      </c>
      <c r="E69" s="35">
        <f t="shared" si="4"/>
        <v>4.7391658271206927</v>
      </c>
    </row>
    <row r="70" spans="1:6" ht="14.25" x14ac:dyDescent="0.15">
      <c r="A70" s="34" t="s">
        <v>363</v>
      </c>
      <c r="B70" s="35">
        <v>40.233960000000003</v>
      </c>
      <c r="C70" s="67">
        <f t="shared" si="3"/>
        <v>810.67821881926261</v>
      </c>
      <c r="D70" s="35">
        <v>0.04</v>
      </c>
      <c r="E70" s="35">
        <f t="shared" si="4"/>
        <v>6.0800866411444687</v>
      </c>
    </row>
    <row r="71" spans="1:6" ht="14.25" x14ac:dyDescent="0.15">
      <c r="A71" s="34" t="s">
        <v>364</v>
      </c>
      <c r="B71" s="35">
        <v>41.250599999999999</v>
      </c>
      <c r="C71" s="67">
        <f t="shared" si="3"/>
        <v>831.16260326415465</v>
      </c>
      <c r="D71" s="35">
        <v>0.04</v>
      </c>
      <c r="E71" s="35">
        <f t="shared" si="4"/>
        <v>6.2337195244811587</v>
      </c>
    </row>
    <row r="72" spans="1:6" ht="14.25" x14ac:dyDescent="0.15">
      <c r="A72" s="34" t="s">
        <v>365</v>
      </c>
      <c r="B72" s="35">
        <v>43.649360000000001</v>
      </c>
      <c r="C72" s="67">
        <f t="shared" si="3"/>
        <v>879.49546645174291</v>
      </c>
      <c r="D72" s="35">
        <v>0.04</v>
      </c>
      <c r="E72" s="35">
        <f t="shared" si="4"/>
        <v>6.5962159983880717</v>
      </c>
    </row>
    <row r="73" spans="1:6" ht="14.25" x14ac:dyDescent="0.15">
      <c r="A73" s="34" t="s">
        <v>366</v>
      </c>
      <c r="B73" s="35">
        <v>37.153219999999997</v>
      </c>
      <c r="C73" s="67">
        <f t="shared" si="3"/>
        <v>748.60407011887969</v>
      </c>
      <c r="D73" s="35">
        <v>0.04</v>
      </c>
      <c r="E73" s="35">
        <f t="shared" si="4"/>
        <v>5.6145305258915981</v>
      </c>
    </row>
    <row r="74" spans="1:6" ht="14.25" x14ac:dyDescent="0.15">
      <c r="A74" s="34" t="s">
        <v>367</v>
      </c>
      <c r="B74" s="35">
        <v>36.580329999999996</v>
      </c>
      <c r="C74" s="67">
        <f t="shared" si="3"/>
        <v>737.06085029216194</v>
      </c>
      <c r="D74" s="35">
        <v>0.04</v>
      </c>
      <c r="E74" s="35">
        <f t="shared" si="4"/>
        <v>5.5279563771912148</v>
      </c>
    </row>
    <row r="75" spans="1:6" ht="14.25" x14ac:dyDescent="0.15">
      <c r="A75" s="36" t="s">
        <v>368</v>
      </c>
      <c r="B75" s="37">
        <v>37.863419999999998</v>
      </c>
      <c r="C75" s="68">
        <f t="shared" si="3"/>
        <v>762.91396332863178</v>
      </c>
      <c r="D75" s="37">
        <v>0.04</v>
      </c>
      <c r="E75" s="37">
        <f t="shared" si="4"/>
        <v>5.7218547249647385</v>
      </c>
    </row>
    <row r="76" spans="1:6" ht="14.25" x14ac:dyDescent="0.15">
      <c r="A76" s="36" t="s">
        <v>369</v>
      </c>
      <c r="B76" s="37"/>
      <c r="C76" s="68">
        <f>AVERAGE(C53:C75)</f>
        <v>688.33935470306346</v>
      </c>
      <c r="D76" s="37"/>
      <c r="E76" s="37">
        <f>AVERAGE(E53:E75)</f>
        <v>5.1625451602729751</v>
      </c>
    </row>
    <row r="77" spans="1:6" x14ac:dyDescent="0.15">
      <c r="C77" s="70"/>
      <c r="F77" s="69"/>
    </row>
    <row r="78" spans="1:6" x14ac:dyDescent="0.15">
      <c r="F78" s="69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Z19"/>
  <sheetViews>
    <sheetView workbookViewId="0">
      <selection activeCell="J21" sqref="J21"/>
    </sheetView>
  </sheetViews>
  <sheetFormatPr defaultColWidth="8.75" defaultRowHeight="15" x14ac:dyDescent="0.25"/>
  <cols>
    <col min="1" max="11" width="8.75" style="94"/>
    <col min="12" max="12" width="8.75" style="112"/>
    <col min="13" max="13" width="15.125" style="112" customWidth="1"/>
    <col min="14" max="14" width="8.875" style="94" bestFit="1" customWidth="1"/>
    <col min="15" max="15" width="10.875" style="94" bestFit="1" customWidth="1"/>
    <col min="16" max="16" width="12" style="94" bestFit="1" customWidth="1"/>
    <col min="17" max="17" width="8.875" style="94" bestFit="1" customWidth="1"/>
    <col min="18" max="18" width="12" style="94" bestFit="1" customWidth="1"/>
    <col min="19" max="20" width="9.875" style="94" bestFit="1" customWidth="1"/>
    <col min="21" max="21" width="10.875" style="94" bestFit="1" customWidth="1"/>
    <col min="22" max="22" width="8.875" style="94" bestFit="1" customWidth="1"/>
    <col min="23" max="23" width="9.875" style="94" bestFit="1" customWidth="1"/>
    <col min="24" max="24" width="8.875" style="94" bestFit="1" customWidth="1"/>
    <col min="25" max="25" width="9.875" style="94" bestFit="1" customWidth="1"/>
    <col min="26" max="27" width="8.875" style="94" bestFit="1" customWidth="1"/>
    <col min="28" max="28" width="10.875" style="94" bestFit="1" customWidth="1"/>
    <col min="29" max="29" width="8.875" style="94" bestFit="1" customWidth="1"/>
    <col min="30" max="30" width="9.875" style="94" bestFit="1" customWidth="1"/>
    <col min="31" max="32" width="8.875" style="94" bestFit="1" customWidth="1"/>
    <col min="33" max="33" width="10.875" style="94" bestFit="1" customWidth="1"/>
    <col min="34" max="34" width="8.875" style="94" bestFit="1" customWidth="1"/>
    <col min="35" max="35" width="9.875" style="94" bestFit="1" customWidth="1"/>
    <col min="36" max="52" width="8.875" style="94" bestFit="1" customWidth="1"/>
    <col min="53" max="16384" width="8.75" style="94"/>
  </cols>
  <sheetData>
    <row r="1" spans="1:52" x14ac:dyDescent="0.25">
      <c r="A1" s="94" t="s">
        <v>635</v>
      </c>
    </row>
    <row r="2" spans="1:52" s="112" customFormat="1" ht="16.5" x14ac:dyDescent="0.3">
      <c r="A2" s="111" t="s">
        <v>677</v>
      </c>
      <c r="B2" s="111" t="s">
        <v>670</v>
      </c>
      <c r="C2" s="111" t="s">
        <v>671</v>
      </c>
      <c r="D2" s="111" t="s">
        <v>672</v>
      </c>
      <c r="E2" s="111" t="s">
        <v>673</v>
      </c>
      <c r="F2" s="111" t="s">
        <v>2</v>
      </c>
      <c r="G2" s="111" t="s">
        <v>3</v>
      </c>
      <c r="H2" s="111" t="s">
        <v>674</v>
      </c>
      <c r="I2" s="111" t="s">
        <v>4</v>
      </c>
      <c r="J2" s="111" t="s">
        <v>675</v>
      </c>
      <c r="K2" s="111" t="s">
        <v>676</v>
      </c>
      <c r="L2" s="111" t="s">
        <v>390</v>
      </c>
      <c r="M2" s="111" t="s">
        <v>678</v>
      </c>
      <c r="N2" s="111" t="s">
        <v>393</v>
      </c>
      <c r="O2" s="111" t="s">
        <v>158</v>
      </c>
      <c r="P2" s="111" t="s">
        <v>288</v>
      </c>
      <c r="Q2" s="111" t="s">
        <v>394</v>
      </c>
      <c r="R2" s="111" t="s">
        <v>26</v>
      </c>
      <c r="S2" s="111" t="s">
        <v>316</v>
      </c>
      <c r="T2" s="111" t="s">
        <v>28</v>
      </c>
      <c r="U2" s="111" t="s">
        <v>29</v>
      </c>
      <c r="V2" s="111" t="s">
        <v>395</v>
      </c>
      <c r="W2" s="111" t="s">
        <v>31</v>
      </c>
      <c r="X2" s="111" t="s">
        <v>396</v>
      </c>
      <c r="Y2" s="111" t="s">
        <v>397</v>
      </c>
      <c r="Z2" s="111" t="s">
        <v>398</v>
      </c>
      <c r="AA2" s="111" t="s">
        <v>399</v>
      </c>
      <c r="AB2" s="111" t="s">
        <v>400</v>
      </c>
      <c r="AC2" s="111" t="s">
        <v>318</v>
      </c>
      <c r="AD2" s="111" t="s">
        <v>637</v>
      </c>
      <c r="AE2" s="111" t="s">
        <v>638</v>
      </c>
      <c r="AF2" s="111" t="s">
        <v>639</v>
      </c>
      <c r="AG2" s="111" t="s">
        <v>404</v>
      </c>
      <c r="AH2" s="111" t="s">
        <v>405</v>
      </c>
      <c r="AI2" s="111" t="s">
        <v>406</v>
      </c>
      <c r="AJ2" s="111" t="s">
        <v>407</v>
      </c>
      <c r="AK2" s="111" t="s">
        <v>409</v>
      </c>
      <c r="AL2" s="111" t="s">
        <v>408</v>
      </c>
      <c r="AM2" s="111" t="s">
        <v>410</v>
      </c>
      <c r="AN2" s="111" t="s">
        <v>411</v>
      </c>
      <c r="AO2" s="111" t="s">
        <v>412</v>
      </c>
      <c r="AP2" s="111" t="s">
        <v>413</v>
      </c>
      <c r="AQ2" s="111" t="s">
        <v>414</v>
      </c>
      <c r="AR2" s="111" t="s">
        <v>415</v>
      </c>
      <c r="AS2" s="111" t="s">
        <v>416</v>
      </c>
      <c r="AT2" s="111" t="s">
        <v>417</v>
      </c>
      <c r="AU2" s="111" t="s">
        <v>418</v>
      </c>
      <c r="AV2" s="111" t="s">
        <v>419</v>
      </c>
      <c r="AW2" s="111" t="s">
        <v>420</v>
      </c>
      <c r="AX2" s="111" t="s">
        <v>421</v>
      </c>
      <c r="AY2" s="111" t="s">
        <v>422</v>
      </c>
      <c r="AZ2" s="111" t="s">
        <v>315</v>
      </c>
    </row>
    <row r="3" spans="1:52" x14ac:dyDescent="0.25">
      <c r="A3" s="94" t="s">
        <v>654</v>
      </c>
      <c r="B3" s="109">
        <v>45.068985848878299</v>
      </c>
      <c r="C3" s="109">
        <v>2.5037934377799398</v>
      </c>
      <c r="D3" s="109">
        <v>13.698397624080885</v>
      </c>
      <c r="E3" s="109">
        <v>13.879345262647702</v>
      </c>
      <c r="F3" s="109">
        <v>0.17260474719400401</v>
      </c>
      <c r="G3" s="109">
        <v>7.7833726730146466</v>
      </c>
      <c r="H3" s="109">
        <v>2.2920828796992501</v>
      </c>
      <c r="I3" s="109">
        <v>8.921210682997458</v>
      </c>
      <c r="J3" s="109">
        <v>3.4725990345658175</v>
      </c>
      <c r="K3" s="109">
        <v>1.07468577644195</v>
      </c>
      <c r="L3" s="112">
        <v>2.2400000000000002</v>
      </c>
      <c r="M3" s="112" t="s">
        <v>640</v>
      </c>
      <c r="N3" s="113">
        <v>9.4320000000000004</v>
      </c>
      <c r="O3" s="113">
        <v>4572</v>
      </c>
      <c r="P3" s="113">
        <v>20780</v>
      </c>
      <c r="Q3" s="113">
        <v>14.545999999999999</v>
      </c>
      <c r="R3" s="113">
        <v>14571</v>
      </c>
      <c r="S3" s="113">
        <v>164.76</v>
      </c>
      <c r="T3" s="113">
        <v>139.46</v>
      </c>
      <c r="U3" s="113">
        <v>1318.4</v>
      </c>
      <c r="V3" s="113">
        <v>49.48</v>
      </c>
      <c r="W3" s="113">
        <v>146.18</v>
      </c>
      <c r="X3" s="113">
        <v>49.94</v>
      </c>
      <c r="Y3" s="113">
        <v>152.08000000000001</v>
      </c>
      <c r="Z3" s="113">
        <v>26.14</v>
      </c>
      <c r="AA3" s="113">
        <v>39.82</v>
      </c>
      <c r="AB3" s="113">
        <v>1176</v>
      </c>
      <c r="AC3" s="113">
        <v>22.44</v>
      </c>
      <c r="AD3" s="113">
        <v>281.33999999999997</v>
      </c>
      <c r="AE3" s="113">
        <v>70.08</v>
      </c>
      <c r="AF3" s="113">
        <v>0.64119999999999999</v>
      </c>
      <c r="AG3" s="113">
        <v>519.79999999999995</v>
      </c>
      <c r="AH3" s="113">
        <v>57.54</v>
      </c>
      <c r="AI3" s="113">
        <v>109.8</v>
      </c>
      <c r="AJ3" s="113">
        <v>12.956</v>
      </c>
      <c r="AK3" s="113">
        <v>52.48</v>
      </c>
      <c r="AL3" s="113">
        <v>10.555999999999999</v>
      </c>
      <c r="AM3" s="113">
        <v>3.238</v>
      </c>
      <c r="AN3" s="113">
        <v>8.7959999999999994</v>
      </c>
      <c r="AO3" s="113">
        <v>1.1506000000000001</v>
      </c>
      <c r="AP3" s="113">
        <v>5.734</v>
      </c>
      <c r="AQ3" s="113">
        <v>0.92400000000000004</v>
      </c>
      <c r="AR3" s="113">
        <v>1.9885999999999999</v>
      </c>
      <c r="AS3" s="113">
        <v>0.26960000000000001</v>
      </c>
      <c r="AT3" s="113">
        <v>1.4261999999999999</v>
      </c>
      <c r="AU3" s="113">
        <v>0.17602000000000001</v>
      </c>
      <c r="AV3" s="113">
        <v>6.4960000000000004</v>
      </c>
      <c r="AW3" s="113">
        <v>4.7359999999999998</v>
      </c>
      <c r="AX3" s="113">
        <v>6.2539999999999996</v>
      </c>
      <c r="AY3" s="113">
        <v>5.7560000000000002</v>
      </c>
      <c r="AZ3" s="113">
        <v>1.4225999999999999</v>
      </c>
    </row>
    <row r="4" spans="1:52" x14ac:dyDescent="0.25">
      <c r="A4" s="94" t="s">
        <v>653</v>
      </c>
      <c r="B4" s="109">
        <v>45.279650621506903</v>
      </c>
      <c r="C4" s="109">
        <v>2.5165161712935902</v>
      </c>
      <c r="D4" s="109">
        <v>13.925142268212801</v>
      </c>
      <c r="E4" s="109">
        <v>13.929663130669384</v>
      </c>
      <c r="F4" s="109">
        <v>0.17336340922516699</v>
      </c>
      <c r="G4" s="109">
        <v>7.8942580122702903</v>
      </c>
      <c r="H4" s="109">
        <v>2.2775782095670198</v>
      </c>
      <c r="I4" s="109">
        <v>8.7248765480120891</v>
      </c>
      <c r="J4" s="109">
        <v>3.4267404862951394</v>
      </c>
      <c r="K4" s="109">
        <v>1.0072111429475994</v>
      </c>
      <c r="L4" s="112">
        <v>2.2400000000000002</v>
      </c>
      <c r="M4" s="112" t="s">
        <v>641</v>
      </c>
      <c r="N4" s="113">
        <v>9.0440000000000005</v>
      </c>
      <c r="O4" s="113">
        <v>4490</v>
      </c>
      <c r="P4" s="113">
        <v>20740</v>
      </c>
      <c r="Q4" s="113">
        <v>14.85</v>
      </c>
      <c r="R4" s="113">
        <v>14963.4</v>
      </c>
      <c r="S4" s="113">
        <v>162.1</v>
      </c>
      <c r="T4" s="113">
        <v>131.94</v>
      </c>
      <c r="U4" s="113">
        <v>1330.4</v>
      </c>
      <c r="V4" s="113">
        <v>49.74</v>
      </c>
      <c r="W4" s="113">
        <v>147.66</v>
      </c>
      <c r="X4" s="113">
        <v>49.92</v>
      </c>
      <c r="Y4" s="113">
        <v>152.06</v>
      </c>
      <c r="Z4" s="113">
        <v>25.84</v>
      </c>
      <c r="AA4" s="113">
        <v>38.340000000000003</v>
      </c>
      <c r="AB4" s="113">
        <v>1136.4000000000001</v>
      </c>
      <c r="AC4" s="113">
        <v>22.62</v>
      </c>
      <c r="AD4" s="113">
        <v>285.3</v>
      </c>
      <c r="AE4" s="113">
        <v>65.31</v>
      </c>
      <c r="AF4" s="113">
        <v>0.63363999999999998</v>
      </c>
      <c r="AG4" s="113">
        <v>515.6</v>
      </c>
      <c r="AH4" s="113">
        <v>57.14</v>
      </c>
      <c r="AI4" s="113">
        <v>110.32</v>
      </c>
      <c r="AJ4" s="113">
        <v>12.904</v>
      </c>
      <c r="AK4" s="113">
        <v>52.12</v>
      </c>
      <c r="AL4" s="113">
        <v>10.54</v>
      </c>
      <c r="AM4" s="113">
        <v>3.226</v>
      </c>
      <c r="AN4" s="113">
        <v>8.6660000000000004</v>
      </c>
      <c r="AO4" s="113">
        <v>1.1476</v>
      </c>
      <c r="AP4" s="113">
        <v>5.7320000000000002</v>
      </c>
      <c r="AQ4" s="113">
        <v>0.91700000000000004</v>
      </c>
      <c r="AR4" s="113">
        <v>1.9870000000000001</v>
      </c>
      <c r="AS4" s="113">
        <v>0.2676</v>
      </c>
      <c r="AT4" s="113">
        <v>1.4574</v>
      </c>
      <c r="AU4" s="113">
        <v>0.18421999999999999</v>
      </c>
      <c r="AV4" s="113">
        <v>6.452</v>
      </c>
      <c r="AW4" s="113">
        <v>4.3639999999999999</v>
      </c>
      <c r="AX4" s="113">
        <v>6.23</v>
      </c>
      <c r="AY4" s="113">
        <v>5.79</v>
      </c>
      <c r="AZ4" s="113">
        <v>1.4330000000000001</v>
      </c>
    </row>
    <row r="5" spans="1:52" x14ac:dyDescent="0.25">
      <c r="A5" s="94" t="s">
        <v>655</v>
      </c>
      <c r="B5" s="109">
        <v>45.257473793542403</v>
      </c>
      <c r="C5" s="109">
        <v>2.4744332835176701</v>
      </c>
      <c r="D5" s="109">
        <v>13.8808108843161</v>
      </c>
      <c r="E5" s="109">
        <v>13.97159468735412</v>
      </c>
      <c r="F5" s="109">
        <v>0.174256863675541</v>
      </c>
      <c r="G5" s="109">
        <v>7.7230666113142075</v>
      </c>
      <c r="H5" s="109">
        <v>2.3196392256896901</v>
      </c>
      <c r="I5" s="109">
        <v>8.8607328371933693</v>
      </c>
      <c r="J5" s="109">
        <v>3.3943232366555227</v>
      </c>
      <c r="K5" s="109">
        <v>0.9976685767413972</v>
      </c>
      <c r="L5" s="112">
        <v>2.2400000000000002</v>
      </c>
      <c r="M5" s="112" t="s">
        <v>642</v>
      </c>
      <c r="N5" s="113">
        <v>10.004</v>
      </c>
      <c r="O5" s="113">
        <v>4372</v>
      </c>
      <c r="P5" s="113">
        <v>20420</v>
      </c>
      <c r="Q5" s="113">
        <v>15.106</v>
      </c>
      <c r="R5" s="113">
        <v>15045</v>
      </c>
      <c r="S5" s="113">
        <v>171</v>
      </c>
      <c r="T5" s="113">
        <v>138.47999999999999</v>
      </c>
      <c r="U5" s="113">
        <v>1351</v>
      </c>
      <c r="V5" s="113">
        <v>48.76</v>
      </c>
      <c r="W5" s="113">
        <v>147.96</v>
      </c>
      <c r="X5" s="113">
        <v>49.64</v>
      </c>
      <c r="Y5" s="113">
        <v>152.56</v>
      </c>
      <c r="Z5" s="113">
        <v>25.18</v>
      </c>
      <c r="AA5" s="113">
        <v>38.68</v>
      </c>
      <c r="AB5" s="113">
        <v>1148.2</v>
      </c>
      <c r="AC5" s="113">
        <v>22.96</v>
      </c>
      <c r="AD5" s="113">
        <v>287.45999999999998</v>
      </c>
      <c r="AE5" s="113">
        <v>65.31</v>
      </c>
      <c r="AF5" s="113">
        <v>0.62439999999999996</v>
      </c>
      <c r="AG5" s="113">
        <v>516.4</v>
      </c>
      <c r="AH5" s="113">
        <v>57.72</v>
      </c>
      <c r="AI5" s="113">
        <v>109.8</v>
      </c>
      <c r="AJ5" s="113">
        <v>12.762</v>
      </c>
      <c r="AK5" s="113">
        <v>51.82</v>
      </c>
      <c r="AL5" s="113">
        <v>10.41</v>
      </c>
      <c r="AM5" s="113">
        <v>3.206</v>
      </c>
      <c r="AN5" s="113">
        <v>8.7680000000000007</v>
      </c>
      <c r="AO5" s="113">
        <v>1.1503000000000001</v>
      </c>
      <c r="AP5" s="113">
        <v>5.6639999999999997</v>
      </c>
      <c r="AQ5" s="113">
        <v>0.90639999999999998</v>
      </c>
      <c r="AR5" s="113">
        <v>1.9750000000000001</v>
      </c>
      <c r="AS5" s="113">
        <v>0.27179999999999999</v>
      </c>
      <c r="AT5" s="113">
        <v>1.4229000000000001</v>
      </c>
      <c r="AU5" s="113">
        <v>0.18132000000000001</v>
      </c>
      <c r="AV5" s="113">
        <v>6.3940000000000001</v>
      </c>
      <c r="AW5" s="113">
        <v>4.1660000000000004</v>
      </c>
      <c r="AX5" s="113">
        <v>6.2279999999999998</v>
      </c>
      <c r="AY5" s="113">
        <v>5.8840000000000003</v>
      </c>
      <c r="AZ5" s="113">
        <v>1.4570000000000001</v>
      </c>
    </row>
    <row r="6" spans="1:52" x14ac:dyDescent="0.25">
      <c r="A6" s="94" t="s">
        <v>656</v>
      </c>
      <c r="B6" s="109">
        <v>44.995895475582401</v>
      </c>
      <c r="C6" s="109">
        <v>2.4468549973646101</v>
      </c>
      <c r="D6" s="109">
        <v>13.6555925575787</v>
      </c>
      <c r="E6" s="109">
        <v>13.865751320190601</v>
      </c>
      <c r="F6" s="109">
        <v>0.17563427431460099</v>
      </c>
      <c r="G6" s="109">
        <v>7.6062586117012696</v>
      </c>
      <c r="H6" s="109">
        <v>2.2563810203436101</v>
      </c>
      <c r="I6" s="109">
        <v>8.7002549913892793</v>
      </c>
      <c r="J6" s="109">
        <v>3.37067959832522</v>
      </c>
      <c r="K6" s="109">
        <v>1.0766971532096636</v>
      </c>
      <c r="L6" s="112">
        <v>2.2400000000000002</v>
      </c>
      <c r="M6" s="112" t="s">
        <v>643</v>
      </c>
      <c r="N6" s="113">
        <v>9.7479999999999993</v>
      </c>
      <c r="O6" s="113">
        <v>4580</v>
      </c>
      <c r="P6" s="113">
        <v>20960</v>
      </c>
      <c r="Q6" s="113">
        <v>15.007999999999999</v>
      </c>
      <c r="R6" s="113">
        <v>14481.8</v>
      </c>
      <c r="S6" s="113">
        <v>166.6</v>
      </c>
      <c r="T6" s="113">
        <v>132.9</v>
      </c>
      <c r="U6" s="113">
        <v>1356.4</v>
      </c>
      <c r="V6" s="113">
        <v>47.24</v>
      </c>
      <c r="W6" s="113">
        <v>145.44</v>
      </c>
      <c r="X6" s="113">
        <v>50.4</v>
      </c>
      <c r="Y6" s="113">
        <v>155.04</v>
      </c>
      <c r="Z6" s="113">
        <v>25.06</v>
      </c>
      <c r="AA6" s="113">
        <v>39.82</v>
      </c>
      <c r="AB6" s="113">
        <v>1122.4000000000001</v>
      </c>
      <c r="AC6" s="113">
        <v>23.14</v>
      </c>
      <c r="AD6" s="113">
        <v>291.24</v>
      </c>
      <c r="AE6" s="113">
        <v>66.233999999999995</v>
      </c>
      <c r="AF6" s="113">
        <v>0.611452</v>
      </c>
      <c r="AG6" s="113">
        <v>515.6</v>
      </c>
      <c r="AH6" s="113">
        <v>55.24</v>
      </c>
      <c r="AI6" s="113">
        <v>108.9</v>
      </c>
      <c r="AJ6" s="113">
        <v>12.454000000000001</v>
      </c>
      <c r="AK6" s="113">
        <v>50.62</v>
      </c>
      <c r="AL6" s="113">
        <v>10.186</v>
      </c>
      <c r="AM6" s="113">
        <v>3.1360000000000001</v>
      </c>
      <c r="AN6" s="113">
        <v>8.9819999999999993</v>
      </c>
      <c r="AO6" s="113">
        <v>1.1794</v>
      </c>
      <c r="AP6" s="113">
        <v>5.56</v>
      </c>
      <c r="AQ6" s="113">
        <v>0.88360000000000005</v>
      </c>
      <c r="AR6" s="113">
        <v>1.9234</v>
      </c>
      <c r="AS6" s="113">
        <v>0.26719999999999999</v>
      </c>
      <c r="AT6" s="113">
        <v>1.4128000000000001</v>
      </c>
      <c r="AU6" s="113">
        <v>0.17588999999999999</v>
      </c>
      <c r="AV6" s="113">
        <v>6.2539999999999996</v>
      </c>
      <c r="AW6" s="113">
        <v>4.6909999999999998</v>
      </c>
      <c r="AX6" s="113">
        <v>7.1420000000000003</v>
      </c>
      <c r="AY6" s="113">
        <v>5.8179999999999996</v>
      </c>
      <c r="AZ6" s="113">
        <v>1.4338</v>
      </c>
    </row>
    <row r="7" spans="1:52" x14ac:dyDescent="0.25">
      <c r="A7" s="94" t="s">
        <v>657</v>
      </c>
      <c r="B7" s="109">
        <v>44.978158982678401</v>
      </c>
      <c r="C7" s="109">
        <v>2.4779970197361143</v>
      </c>
      <c r="D7" s="109">
        <v>13.8331724793979</v>
      </c>
      <c r="E7" s="109">
        <v>13.503110981798599</v>
      </c>
      <c r="F7" s="109">
        <v>0.175631713812572</v>
      </c>
      <c r="G7" s="109">
        <v>7.8062586117012698</v>
      </c>
      <c r="H7" s="109">
        <v>2.2913364583993401</v>
      </c>
      <c r="I7" s="109">
        <v>8.7911723503366801</v>
      </c>
      <c r="J7" s="109">
        <v>3.3959808663366302</v>
      </c>
      <c r="K7" s="109">
        <v>1.0871805358023925</v>
      </c>
      <c r="L7" s="112">
        <v>2.2400000000000002</v>
      </c>
      <c r="M7" s="112" t="s">
        <v>644</v>
      </c>
      <c r="N7" s="113">
        <v>9.3759999999999994</v>
      </c>
      <c r="O7" s="113">
        <v>4604</v>
      </c>
      <c r="P7" s="113">
        <v>20540</v>
      </c>
      <c r="Q7" s="113">
        <v>14.552</v>
      </c>
      <c r="R7" s="113">
        <v>15020.8</v>
      </c>
      <c r="S7" s="113">
        <v>170.6</v>
      </c>
      <c r="T7" s="113">
        <v>134.74</v>
      </c>
      <c r="U7" s="113">
        <v>1391</v>
      </c>
      <c r="V7" s="113">
        <v>47.7</v>
      </c>
      <c r="W7" s="113">
        <v>150.5</v>
      </c>
      <c r="X7" s="113">
        <v>51.08</v>
      </c>
      <c r="Y7" s="113">
        <v>157.44</v>
      </c>
      <c r="Z7" s="113">
        <v>25.12</v>
      </c>
      <c r="AA7" s="113">
        <v>39.479999999999997</v>
      </c>
      <c r="AB7" s="113">
        <v>1166.5999999999999</v>
      </c>
      <c r="AC7" s="113">
        <v>22.94</v>
      </c>
      <c r="AD7" s="113">
        <v>292.68</v>
      </c>
      <c r="AE7" s="113">
        <v>66.72399999999999</v>
      </c>
      <c r="AF7" s="113">
        <v>0.60317399999999999</v>
      </c>
      <c r="AG7" s="113">
        <v>519.79999999999995</v>
      </c>
      <c r="AH7" s="113">
        <v>54.68</v>
      </c>
      <c r="AI7" s="113">
        <v>105.5</v>
      </c>
      <c r="AJ7" s="113">
        <v>12.616</v>
      </c>
      <c r="AK7" s="113">
        <v>51.68</v>
      </c>
      <c r="AL7" s="113">
        <v>9.77</v>
      </c>
      <c r="AM7" s="113">
        <v>3.02</v>
      </c>
      <c r="AN7" s="113">
        <v>8.6679999999999993</v>
      </c>
      <c r="AO7" s="113">
        <v>1.1422000000000001</v>
      </c>
      <c r="AP7" s="113">
        <v>5.3440000000000003</v>
      </c>
      <c r="AQ7" s="113">
        <v>0.85580000000000001</v>
      </c>
      <c r="AR7" s="113">
        <v>1.8554000000000002</v>
      </c>
      <c r="AS7" s="113">
        <v>0.26979999999999998</v>
      </c>
      <c r="AT7" s="113">
        <v>1.4663999999999999</v>
      </c>
      <c r="AU7" s="113">
        <v>0.18498999999999999</v>
      </c>
      <c r="AV7" s="113">
        <v>6.7839999999999998</v>
      </c>
      <c r="AW7" s="113">
        <v>4.4219999999999997</v>
      </c>
      <c r="AX7" s="113">
        <v>6.8959999999999999</v>
      </c>
      <c r="AY7" s="113">
        <v>5.8780000000000001</v>
      </c>
      <c r="AZ7" s="113">
        <v>1.3594000000000002</v>
      </c>
    </row>
    <row r="8" spans="1:52" x14ac:dyDescent="0.25">
      <c r="A8" s="94" t="s">
        <v>658</v>
      </c>
      <c r="B8" s="109">
        <v>45.843834005266999</v>
      </c>
      <c r="C8" s="109">
        <v>2.5093145176158758</v>
      </c>
      <c r="D8" s="109">
        <v>14.0308830033061</v>
      </c>
      <c r="E8" s="109">
        <v>13.2547003219071</v>
      </c>
      <c r="F8" s="109">
        <v>0.16941862271331901</v>
      </c>
      <c r="G8" s="109">
        <v>7.8089474753138797</v>
      </c>
      <c r="H8" s="109">
        <v>2.3303059503379999</v>
      </c>
      <c r="I8" s="109">
        <v>8.8799376177782108</v>
      </c>
      <c r="J8" s="109">
        <v>3.3687601620846301</v>
      </c>
      <c r="K8" s="109">
        <v>1.0438983236758801</v>
      </c>
      <c r="L8" s="112">
        <v>2.2400000000000002</v>
      </c>
      <c r="M8" s="112" t="s">
        <v>645</v>
      </c>
      <c r="N8" s="113">
        <v>9.2940000000000005</v>
      </c>
      <c r="O8" s="113">
        <v>4358</v>
      </c>
      <c r="P8" s="113">
        <v>20380</v>
      </c>
      <c r="Q8" s="113">
        <v>14.356</v>
      </c>
      <c r="R8" s="113">
        <v>15055.2</v>
      </c>
      <c r="S8" s="113">
        <v>176.8</v>
      </c>
      <c r="T8" s="113">
        <v>142.78</v>
      </c>
      <c r="U8" s="113">
        <v>1381.4</v>
      </c>
      <c r="V8" s="113">
        <v>48.48</v>
      </c>
      <c r="W8" s="113">
        <v>142.72</v>
      </c>
      <c r="X8" s="113">
        <v>50.66</v>
      </c>
      <c r="Y8" s="113">
        <v>154.9</v>
      </c>
      <c r="Z8" s="113">
        <v>24.64</v>
      </c>
      <c r="AA8" s="113">
        <v>39.659999999999997</v>
      </c>
      <c r="AB8" s="113">
        <v>1198</v>
      </c>
      <c r="AC8" s="113">
        <v>22.5</v>
      </c>
      <c r="AD8" s="113">
        <v>285.12</v>
      </c>
      <c r="AE8" s="113">
        <v>68.301999999999992</v>
      </c>
      <c r="AF8" s="113">
        <v>0.59810399999999997</v>
      </c>
      <c r="AG8" s="113">
        <v>517.79999999999995</v>
      </c>
      <c r="AH8" s="113">
        <v>53.46</v>
      </c>
      <c r="AI8" s="113">
        <v>103.22</v>
      </c>
      <c r="AJ8" s="113">
        <v>12.778</v>
      </c>
      <c r="AK8" s="113">
        <v>52.8</v>
      </c>
      <c r="AL8" s="113">
        <v>9.5820000000000007</v>
      </c>
      <c r="AM8" s="113">
        <v>3.1960000000000002</v>
      </c>
      <c r="AN8" s="113">
        <v>8.5640000000000001</v>
      </c>
      <c r="AO8" s="113">
        <v>1.1564000000000001</v>
      </c>
      <c r="AP8" s="113">
        <v>5.6779999999999999</v>
      </c>
      <c r="AQ8" s="113">
        <v>0.84560000000000002</v>
      </c>
      <c r="AR8" s="113">
        <v>1.8808</v>
      </c>
      <c r="AS8" s="113">
        <v>0.27160000000000001</v>
      </c>
      <c r="AT8" s="113">
        <v>1.4139999999999999</v>
      </c>
      <c r="AU8" s="113">
        <v>0.17829999999999999</v>
      </c>
      <c r="AV8" s="113">
        <v>6.6920000000000002</v>
      </c>
      <c r="AW8" s="113">
        <v>4.2779999999999996</v>
      </c>
      <c r="AX8" s="113">
        <v>6.8719999999999999</v>
      </c>
      <c r="AY8" s="113">
        <v>5.8460000000000001</v>
      </c>
      <c r="AZ8" s="113">
        <v>1.3442000000000001</v>
      </c>
    </row>
    <row r="9" spans="1:52" x14ac:dyDescent="0.25">
      <c r="A9" s="94" t="s">
        <v>659</v>
      </c>
      <c r="B9" s="109">
        <v>45.260926765476903</v>
      </c>
      <c r="C9" s="109">
        <v>2.4877837378235399</v>
      </c>
      <c r="D9" s="109">
        <v>13.688586709268799</v>
      </c>
      <c r="E9" s="109">
        <v>13.1708372085376</v>
      </c>
      <c r="F9" s="109">
        <v>0.17760090644095999</v>
      </c>
      <c r="G9" s="109">
        <v>7.76517694666033</v>
      </c>
      <c r="H9" s="109">
        <v>2.2630735394347901</v>
      </c>
      <c r="I9" s="109">
        <v>8.750136422632</v>
      </c>
      <c r="J9" s="109">
        <v>3.3857403764221998</v>
      </c>
      <c r="K9" s="109">
        <v>1.0901373873029061</v>
      </c>
      <c r="L9" s="112">
        <v>2.2400000000000002</v>
      </c>
      <c r="M9" s="112" t="s">
        <v>646</v>
      </c>
      <c r="N9" s="113">
        <v>9.1639999999999997</v>
      </c>
      <c r="O9" s="113">
        <v>4598</v>
      </c>
      <c r="P9" s="113">
        <v>20940</v>
      </c>
      <c r="Q9" s="113">
        <v>14.907999999999999</v>
      </c>
      <c r="R9" s="113">
        <v>14676.2</v>
      </c>
      <c r="S9" s="113">
        <v>163.4</v>
      </c>
      <c r="T9" s="113">
        <v>136.02000000000001</v>
      </c>
      <c r="U9" s="113">
        <v>1393.6</v>
      </c>
      <c r="V9" s="113">
        <v>47.14</v>
      </c>
      <c r="W9" s="113">
        <v>142.44</v>
      </c>
      <c r="X9" s="113">
        <v>50.84</v>
      </c>
      <c r="Y9" s="113">
        <v>153.4</v>
      </c>
      <c r="Z9" s="113">
        <v>24.88</v>
      </c>
      <c r="AA9" s="113">
        <v>37.619999999999997</v>
      </c>
      <c r="AB9" s="113">
        <v>1114.5999999999999</v>
      </c>
      <c r="AC9" s="113">
        <v>22.82</v>
      </c>
      <c r="AD9" s="113">
        <v>288.89999999999998</v>
      </c>
      <c r="AE9" s="113">
        <v>66.738</v>
      </c>
      <c r="AF9" s="113">
        <v>0.60288799999999998</v>
      </c>
      <c r="AG9" s="113">
        <v>521</v>
      </c>
      <c r="AH9" s="113">
        <v>54.6</v>
      </c>
      <c r="AI9" s="113">
        <v>106.28</v>
      </c>
      <c r="AJ9" s="113">
        <v>12.656000000000001</v>
      </c>
      <c r="AK9" s="113">
        <v>51.98</v>
      </c>
      <c r="AL9" s="113">
        <v>9.8460000000000001</v>
      </c>
      <c r="AM9" s="113">
        <v>3.1219999999999999</v>
      </c>
      <c r="AN9" s="113">
        <v>8.7539999999999996</v>
      </c>
      <c r="AO9" s="113">
        <v>1.1488</v>
      </c>
      <c r="AP9" s="113">
        <v>5.4180000000000001</v>
      </c>
      <c r="AQ9" s="113">
        <v>0.8637999999999999</v>
      </c>
      <c r="AR9" s="113">
        <v>1.8695999999999999</v>
      </c>
      <c r="AS9" s="113">
        <v>0.26919999999999999</v>
      </c>
      <c r="AT9" s="113">
        <v>1.4683999999999999</v>
      </c>
      <c r="AU9" s="113">
        <v>0.18235999999999999</v>
      </c>
      <c r="AV9" s="113">
        <v>6.8380000000000001</v>
      </c>
      <c r="AW9" s="113">
        <v>4.4820000000000002</v>
      </c>
      <c r="AX9" s="113">
        <v>7.01</v>
      </c>
      <c r="AY9" s="113">
        <v>5.6779999999999999</v>
      </c>
      <c r="AZ9" s="113">
        <v>1.3982000000000001</v>
      </c>
    </row>
    <row r="10" spans="1:52" x14ac:dyDescent="0.25">
      <c r="A10" s="94" t="s">
        <v>660</v>
      </c>
      <c r="B10" s="109">
        <v>45.526704697156497</v>
      </c>
      <c r="C10" s="109">
        <v>2.5073571739983906</v>
      </c>
      <c r="D10" s="109">
        <v>13.698397624080885</v>
      </c>
      <c r="E10" s="109">
        <v>13.670201472494201</v>
      </c>
      <c r="F10" s="109">
        <v>0.17828255004309501</v>
      </c>
      <c r="G10" s="109">
        <v>7.6566087176255202</v>
      </c>
      <c r="H10" s="109">
        <v>2.2800312908135201</v>
      </c>
      <c r="I10" s="109">
        <v>8.8732442057460403</v>
      </c>
      <c r="J10" s="109">
        <v>3.35769085732964</v>
      </c>
      <c r="K10" s="109">
        <v>1.0914814107122304</v>
      </c>
      <c r="L10" s="112">
        <v>2.2400000000000002</v>
      </c>
      <c r="M10" s="112" t="s">
        <v>647</v>
      </c>
      <c r="N10" s="113">
        <v>9.8840000000000003</v>
      </c>
      <c r="O10" s="113">
        <v>4544</v>
      </c>
      <c r="P10" s="113">
        <v>20674</v>
      </c>
      <c r="Q10" s="113">
        <v>13.648</v>
      </c>
      <c r="R10" s="113">
        <v>14326.2</v>
      </c>
      <c r="S10" s="113">
        <v>171.4</v>
      </c>
      <c r="T10" s="113">
        <v>136.80000000000001</v>
      </c>
      <c r="U10" s="113">
        <v>1421</v>
      </c>
      <c r="V10" s="113">
        <v>48.8</v>
      </c>
      <c r="W10" s="113">
        <v>148.52000000000001</v>
      </c>
      <c r="X10" s="113">
        <v>49</v>
      </c>
      <c r="Y10" s="113">
        <v>149.6</v>
      </c>
      <c r="Z10" s="113">
        <v>23.8</v>
      </c>
      <c r="AA10" s="113">
        <v>37.96</v>
      </c>
      <c r="AB10" s="113">
        <v>1144.2</v>
      </c>
      <c r="AC10" s="113">
        <v>21.46</v>
      </c>
      <c r="AD10" s="113">
        <v>276.12</v>
      </c>
      <c r="AE10" s="113">
        <v>67.665000000000006</v>
      </c>
      <c r="AF10" s="113">
        <v>0.62524000000000002</v>
      </c>
      <c r="AG10" s="113">
        <v>515.20000000000005</v>
      </c>
      <c r="AH10" s="113">
        <v>54.58</v>
      </c>
      <c r="AI10" s="113">
        <v>109.44</v>
      </c>
      <c r="AJ10" s="113">
        <v>12.846</v>
      </c>
      <c r="AK10" s="113">
        <v>53.86</v>
      </c>
      <c r="AL10" s="113">
        <v>9.9480000000000004</v>
      </c>
      <c r="AM10" s="113">
        <v>3.3639999999999999</v>
      </c>
      <c r="AN10" s="113">
        <v>7.9619999999999997</v>
      </c>
      <c r="AO10" s="113">
        <v>1.1624000000000001</v>
      </c>
      <c r="AP10" s="113">
        <v>5.7759999999999998</v>
      </c>
      <c r="AQ10" s="113">
        <v>0.89539999999999997</v>
      </c>
      <c r="AR10" s="113">
        <v>1.9154</v>
      </c>
      <c r="AS10" s="113">
        <v>0.27010000000000001</v>
      </c>
      <c r="AT10" s="113">
        <v>1.4565999999999999</v>
      </c>
      <c r="AU10" s="113">
        <v>0.17906</v>
      </c>
      <c r="AV10" s="113">
        <v>6.5720000000000001</v>
      </c>
      <c r="AW10" s="113">
        <v>4.6879999999999997</v>
      </c>
      <c r="AX10" s="113">
        <v>6.59</v>
      </c>
      <c r="AY10" s="113">
        <v>5.7960000000000003</v>
      </c>
      <c r="AZ10" s="113">
        <v>1.4552</v>
      </c>
    </row>
    <row r="11" spans="1:52" x14ac:dyDescent="0.25">
      <c r="A11" s="94" t="s">
        <v>661</v>
      </c>
      <c r="B11" s="109">
        <v>45.239536520263201</v>
      </c>
      <c r="C11" s="109">
        <v>2.5239945947470135</v>
      </c>
      <c r="D11" s="109">
        <v>13.521072088494078</v>
      </c>
      <c r="E11" s="109">
        <v>13.3637223692874</v>
      </c>
      <c r="F11" s="109">
        <v>0.17259962618994601</v>
      </c>
      <c r="G11" s="109">
        <v>7.7254830083607704</v>
      </c>
      <c r="H11" s="109">
        <v>2.3153599395192002</v>
      </c>
      <c r="I11" s="109">
        <v>8.7291807310237992</v>
      </c>
      <c r="J11" s="109">
        <v>3.3395055709464398</v>
      </c>
      <c r="K11" s="109">
        <v>1.099545551168176</v>
      </c>
      <c r="L11" s="112">
        <v>2.2400000000000002</v>
      </c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</row>
    <row r="12" spans="1:52" x14ac:dyDescent="0.25">
      <c r="A12" s="94" t="s">
        <v>662</v>
      </c>
      <c r="B12" s="109">
        <v>59.788825210000539</v>
      </c>
      <c r="C12" s="109">
        <v>1.0451446075360198</v>
      </c>
      <c r="D12" s="109">
        <v>16.541557951573498</v>
      </c>
      <c r="E12" s="109">
        <v>6.5222100137898886</v>
      </c>
      <c r="F12" s="109">
        <v>9.7384298040886691E-2</v>
      </c>
      <c r="G12" s="109">
        <v>1.7401949130534746</v>
      </c>
      <c r="H12" s="109">
        <v>2.9004473661196237</v>
      </c>
      <c r="I12" s="109">
        <v>5.3234209814929754</v>
      </c>
      <c r="J12" s="109">
        <v>4.0228783209117323</v>
      </c>
      <c r="K12" s="109">
        <v>0.4542403175539434</v>
      </c>
      <c r="L12" s="113" t="s">
        <v>636</v>
      </c>
      <c r="M12" s="112" t="s">
        <v>648</v>
      </c>
      <c r="N12" s="113">
        <v>10.57</v>
      </c>
      <c r="O12" s="113">
        <v>2224</v>
      </c>
      <c r="P12" s="113">
        <v>25240</v>
      </c>
      <c r="Q12" s="113">
        <v>12.433999999999999</v>
      </c>
      <c r="R12" s="113">
        <v>6470</v>
      </c>
      <c r="S12" s="113">
        <v>122.58</v>
      </c>
      <c r="T12" s="113">
        <v>16.984000000000002</v>
      </c>
      <c r="U12" s="113">
        <v>797</v>
      </c>
      <c r="V12" s="113">
        <v>16.106000000000002</v>
      </c>
      <c r="W12" s="113">
        <v>18.876000000000001</v>
      </c>
      <c r="X12" s="113">
        <v>51.78</v>
      </c>
      <c r="Y12" s="113">
        <v>89.56</v>
      </c>
      <c r="Z12" s="113">
        <v>20.38</v>
      </c>
      <c r="AA12" s="113">
        <v>67.3</v>
      </c>
      <c r="AB12" s="113">
        <v>652</v>
      </c>
      <c r="AC12" s="113">
        <v>19.786000000000001</v>
      </c>
      <c r="AD12" s="113">
        <v>241</v>
      </c>
      <c r="AE12" s="113">
        <v>15.28</v>
      </c>
      <c r="AF12" s="113">
        <v>1.1160000000000001</v>
      </c>
      <c r="AG12" s="113">
        <v>1174.2</v>
      </c>
      <c r="AH12" s="113">
        <v>38.479999999999997</v>
      </c>
      <c r="AI12" s="113">
        <v>70.599999999999994</v>
      </c>
      <c r="AJ12" s="113">
        <v>8.202</v>
      </c>
      <c r="AK12" s="113">
        <v>30.86</v>
      </c>
      <c r="AL12" s="113">
        <v>5.62</v>
      </c>
      <c r="AM12" s="113">
        <v>1.5552000000000001</v>
      </c>
      <c r="AN12" s="113">
        <v>4.8920000000000003</v>
      </c>
      <c r="AO12" s="113">
        <v>0.62320000000000009</v>
      </c>
      <c r="AP12" s="113">
        <v>3.5739999999999998</v>
      </c>
      <c r="AQ12" s="113">
        <v>0.69079999999999997</v>
      </c>
      <c r="AR12" s="113">
        <v>1.8134000000000001</v>
      </c>
      <c r="AS12" s="113">
        <v>0.26839999999999997</v>
      </c>
      <c r="AT12" s="113">
        <v>1.6459999999999999</v>
      </c>
      <c r="AU12" s="113">
        <v>0.26039999999999996</v>
      </c>
      <c r="AV12" s="113">
        <v>4.8019999999999996</v>
      </c>
      <c r="AW12" s="113">
        <v>0.83399999999999996</v>
      </c>
      <c r="AX12" s="113">
        <v>12.766</v>
      </c>
      <c r="AY12" s="113">
        <v>5.85</v>
      </c>
      <c r="AZ12" s="113">
        <v>1.8234000000000001</v>
      </c>
    </row>
    <row r="13" spans="1:52" x14ac:dyDescent="0.25">
      <c r="A13" s="94" t="s">
        <v>663</v>
      </c>
      <c r="B13" s="109">
        <v>60.888897545421614</v>
      </c>
      <c r="C13" s="109">
        <v>1.0421413184339048</v>
      </c>
      <c r="D13" s="109">
        <v>16.497392028127901</v>
      </c>
      <c r="E13" s="109">
        <v>6.7943908250414102</v>
      </c>
      <c r="F13" s="109">
        <v>9.6222194245649387E-2</v>
      </c>
      <c r="G13" s="109">
        <v>1.6536329019410376</v>
      </c>
      <c r="H13" s="109">
        <v>2.9192392005375432</v>
      </c>
      <c r="I13" s="109">
        <v>5.3175443142684919</v>
      </c>
      <c r="J13" s="109">
        <v>4.1603132741680096</v>
      </c>
      <c r="K13" s="109">
        <v>0.45324176264949001</v>
      </c>
      <c r="L13" s="113" t="s">
        <v>636</v>
      </c>
      <c r="M13" s="112" t="s">
        <v>649</v>
      </c>
      <c r="N13" s="113">
        <v>10.978</v>
      </c>
      <c r="O13" s="113">
        <v>2236</v>
      </c>
      <c r="P13" s="113">
        <v>25840</v>
      </c>
      <c r="Q13" s="113">
        <v>12.486000000000001</v>
      </c>
      <c r="R13" s="113">
        <v>6524</v>
      </c>
      <c r="S13" s="113">
        <v>122.82</v>
      </c>
      <c r="T13" s="113">
        <v>17.321999999999999</v>
      </c>
      <c r="U13" s="113">
        <v>770</v>
      </c>
      <c r="V13" s="113">
        <v>16.260000000000002</v>
      </c>
      <c r="W13" s="113">
        <v>19.010000000000002</v>
      </c>
      <c r="X13" s="113">
        <v>51.5</v>
      </c>
      <c r="Y13" s="113">
        <v>88.18</v>
      </c>
      <c r="Z13" s="113">
        <v>20.56</v>
      </c>
      <c r="AA13" s="113">
        <v>67.52</v>
      </c>
      <c r="AB13" s="113">
        <v>657.6</v>
      </c>
      <c r="AC13" s="113">
        <v>19.606000000000002</v>
      </c>
      <c r="AD13" s="113">
        <v>240.2</v>
      </c>
      <c r="AE13" s="113">
        <v>15.74</v>
      </c>
      <c r="AF13" s="113">
        <v>1.0742</v>
      </c>
      <c r="AG13" s="113">
        <v>1134.4000000000001</v>
      </c>
      <c r="AH13" s="113">
        <v>35.24</v>
      </c>
      <c r="AI13" s="113">
        <v>68.7</v>
      </c>
      <c r="AJ13" s="113">
        <v>7.86</v>
      </c>
      <c r="AK13" s="113">
        <v>29.68</v>
      </c>
      <c r="AL13" s="113">
        <v>5.4020000000000001</v>
      </c>
      <c r="AM13" s="113">
        <v>1.4958</v>
      </c>
      <c r="AN13" s="113">
        <v>4.7220000000000004</v>
      </c>
      <c r="AO13" s="113">
        <v>0.61739999999999995</v>
      </c>
      <c r="AP13" s="113">
        <v>3.46</v>
      </c>
      <c r="AQ13" s="113">
        <v>0.67559999999999998</v>
      </c>
      <c r="AR13" s="113">
        <v>1.7524000000000002</v>
      </c>
      <c r="AS13" s="113">
        <v>0.25119999999999998</v>
      </c>
      <c r="AT13" s="113">
        <v>1.5766</v>
      </c>
      <c r="AU13" s="113">
        <v>0.24059999999999998</v>
      </c>
      <c r="AV13" s="113">
        <v>4.8719999999999999</v>
      </c>
      <c r="AW13" s="113">
        <v>0.86460000000000004</v>
      </c>
      <c r="AX13" s="113">
        <v>12.298</v>
      </c>
      <c r="AY13" s="113">
        <v>5.7480000000000002</v>
      </c>
      <c r="AZ13" s="113">
        <v>1.7952000000000001</v>
      </c>
    </row>
    <row r="14" spans="1:52" x14ac:dyDescent="0.25">
      <c r="A14" s="94" t="s">
        <v>664</v>
      </c>
      <c r="B14" s="109">
        <v>60.049248068887501</v>
      </c>
      <c r="C14" s="109">
        <v>1.0611621494139665</v>
      </c>
      <c r="D14" s="109">
        <v>15.735464619635399</v>
      </c>
      <c r="E14" s="109">
        <v>6.7538286779649868</v>
      </c>
      <c r="F14" s="109">
        <v>0.10071566225390031</v>
      </c>
      <c r="G14" s="109">
        <v>1.8098425082014125</v>
      </c>
      <c r="H14" s="109">
        <v>3.0117528469026844</v>
      </c>
      <c r="I14" s="109">
        <v>5.3242605053821874</v>
      </c>
      <c r="J14" s="109">
        <v>4.1894872742908671</v>
      </c>
      <c r="K14" s="109">
        <v>0.46963829442017868</v>
      </c>
      <c r="L14" s="113" t="s">
        <v>636</v>
      </c>
      <c r="M14" s="112" t="s">
        <v>650</v>
      </c>
      <c r="N14" s="113">
        <v>11.385999999999999</v>
      </c>
      <c r="O14" s="113">
        <v>2260</v>
      </c>
      <c r="P14" s="113">
        <v>23740</v>
      </c>
      <c r="Q14" s="113">
        <v>12.78</v>
      </c>
      <c r="R14" s="113">
        <v>6478</v>
      </c>
      <c r="S14" s="113">
        <v>123.14</v>
      </c>
      <c r="T14" s="113">
        <v>17.71</v>
      </c>
      <c r="U14" s="113">
        <v>792.2</v>
      </c>
      <c r="V14" s="113">
        <v>16.626000000000001</v>
      </c>
      <c r="W14" s="113">
        <v>19.576000000000001</v>
      </c>
      <c r="X14" s="113">
        <v>52.34</v>
      </c>
      <c r="Y14" s="113">
        <v>89.26</v>
      </c>
      <c r="Z14" s="113">
        <v>19.864000000000001</v>
      </c>
      <c r="AA14" s="113">
        <v>65.540000000000006</v>
      </c>
      <c r="AB14" s="113">
        <v>643.20000000000005</v>
      </c>
      <c r="AC14" s="113">
        <v>19.702000000000002</v>
      </c>
      <c r="AD14" s="113">
        <v>244.2</v>
      </c>
      <c r="AE14" s="113">
        <v>15.68</v>
      </c>
      <c r="AF14" s="113">
        <v>1.1000000000000001</v>
      </c>
      <c r="AG14" s="113">
        <v>1098.5999999999999</v>
      </c>
      <c r="AH14" s="113">
        <v>36.68</v>
      </c>
      <c r="AI14" s="113">
        <v>64.3</v>
      </c>
      <c r="AJ14" s="113">
        <v>7.9640000000000004</v>
      </c>
      <c r="AK14" s="113">
        <v>29.36</v>
      </c>
      <c r="AL14" s="113">
        <v>5.9779999999999998</v>
      </c>
      <c r="AM14" s="113">
        <v>1.4832000000000001</v>
      </c>
      <c r="AN14" s="113">
        <v>4.8259999999999996</v>
      </c>
      <c r="AO14" s="113">
        <v>0.64480000000000004</v>
      </c>
      <c r="AP14" s="113">
        <v>3.5640000000000001</v>
      </c>
      <c r="AQ14" s="113">
        <v>0.66020000000000001</v>
      </c>
      <c r="AR14" s="113">
        <v>1.6914</v>
      </c>
      <c r="AS14" s="113">
        <v>0.25269999999999998</v>
      </c>
      <c r="AT14" s="113">
        <v>1.6152</v>
      </c>
      <c r="AU14" s="113">
        <v>0.252</v>
      </c>
      <c r="AV14" s="113">
        <v>4.8419999999999996</v>
      </c>
      <c r="AW14" s="113">
        <v>0.88460000000000005</v>
      </c>
      <c r="AX14" s="113">
        <v>12.997999999999999</v>
      </c>
      <c r="AY14" s="113">
        <v>5.8179999999999996</v>
      </c>
      <c r="AZ14" s="113">
        <v>1.8238000000000001</v>
      </c>
    </row>
    <row r="15" spans="1:52" x14ac:dyDescent="0.25">
      <c r="A15" s="94" t="s">
        <v>665</v>
      </c>
      <c r="B15" s="109">
        <v>60.035752178511224</v>
      </c>
      <c r="C15" s="109">
        <v>1.0461457039033915</v>
      </c>
      <c r="D15" s="109">
        <v>15.996210791286408</v>
      </c>
      <c r="E15" s="109">
        <v>6.9665747102443358</v>
      </c>
      <c r="F15" s="109">
        <v>0.10389207929421564</v>
      </c>
      <c r="G15" s="109">
        <v>1.8715303781895858</v>
      </c>
      <c r="H15" s="109">
        <v>3.0457227014273847</v>
      </c>
      <c r="I15" s="109">
        <v>5.2654938331373513</v>
      </c>
      <c r="J15" s="109">
        <v>4.1455820704179196</v>
      </c>
      <c r="K15" s="109">
        <v>0.47981195770679852</v>
      </c>
      <c r="L15" s="113" t="s">
        <v>636</v>
      </c>
      <c r="M15" s="112" t="s">
        <v>651</v>
      </c>
      <c r="N15" s="113">
        <v>11.16</v>
      </c>
      <c r="O15" s="113">
        <v>2222</v>
      </c>
      <c r="P15" s="113">
        <v>24780</v>
      </c>
      <c r="Q15" s="113">
        <v>12.327999999999999</v>
      </c>
      <c r="R15" s="113">
        <v>6428</v>
      </c>
      <c r="S15" s="113">
        <v>121.02</v>
      </c>
      <c r="T15" s="113">
        <v>17.603999999999999</v>
      </c>
      <c r="U15" s="113">
        <v>780</v>
      </c>
      <c r="V15" s="113">
        <v>16.254000000000001</v>
      </c>
      <c r="W15" s="113">
        <v>20.14</v>
      </c>
      <c r="X15" s="113">
        <v>54</v>
      </c>
      <c r="Y15" s="113">
        <v>91.76</v>
      </c>
      <c r="Z15" s="113">
        <v>20.3</v>
      </c>
      <c r="AA15" s="113">
        <v>67.3</v>
      </c>
      <c r="AB15" s="113">
        <v>667.8</v>
      </c>
      <c r="AC15" s="113">
        <v>19.532</v>
      </c>
      <c r="AD15" s="113">
        <v>238</v>
      </c>
      <c r="AE15" s="113">
        <v>15.66</v>
      </c>
      <c r="AF15" s="113">
        <v>1.1314</v>
      </c>
      <c r="AG15" s="113">
        <v>1110.8</v>
      </c>
      <c r="AH15" s="113">
        <v>36.46</v>
      </c>
      <c r="AI15" s="113">
        <v>66.72</v>
      </c>
      <c r="AJ15" s="113">
        <v>7.9409999999999998</v>
      </c>
      <c r="AK15" s="113">
        <v>28.91</v>
      </c>
      <c r="AL15" s="113">
        <v>5.8280000000000003</v>
      </c>
      <c r="AM15" s="113">
        <v>1.4898</v>
      </c>
      <c r="AN15" s="113">
        <v>4.4580000000000002</v>
      </c>
      <c r="AO15" s="113">
        <v>0.64580000000000004</v>
      </c>
      <c r="AP15" s="113">
        <v>3.6619999999999999</v>
      </c>
      <c r="AQ15" s="113">
        <v>0.6724</v>
      </c>
      <c r="AR15" s="113">
        <v>1.6823999999999999</v>
      </c>
      <c r="AS15" s="113">
        <v>0.24740000000000001</v>
      </c>
      <c r="AT15" s="113">
        <v>1.5795999999999999</v>
      </c>
      <c r="AU15" s="113">
        <v>0.22719999999999999</v>
      </c>
      <c r="AV15" s="113">
        <v>4.9539999999999997</v>
      </c>
      <c r="AW15" s="113">
        <v>0.83040000000000003</v>
      </c>
      <c r="AX15" s="113">
        <v>12.465999999999999</v>
      </c>
      <c r="AY15" s="113">
        <v>5.7380000000000004</v>
      </c>
      <c r="AZ15" s="113">
        <v>1.7907999999999999</v>
      </c>
    </row>
    <row r="16" spans="1:52" x14ac:dyDescent="0.25">
      <c r="A16" s="94" t="s">
        <v>666</v>
      </c>
      <c r="B16" s="109">
        <v>59.541456086055</v>
      </c>
      <c r="C16" s="109">
        <v>1.0291270656580731</v>
      </c>
      <c r="D16" s="109">
        <v>16.021246845113001</v>
      </c>
      <c r="E16" s="109">
        <v>6.8312813158799601</v>
      </c>
      <c r="F16" s="109">
        <v>0.10683607557548348</v>
      </c>
      <c r="G16" s="109">
        <v>1.9262534886629656</v>
      </c>
      <c r="H16" s="109">
        <v>3.0020982046811402</v>
      </c>
      <c r="I16" s="109">
        <v>5.1723066814348249</v>
      </c>
      <c r="J16" s="109">
        <v>4.13726324493663</v>
      </c>
      <c r="K16" s="109">
        <v>0.47774972866221344</v>
      </c>
      <c r="L16" s="113" t="s">
        <v>636</v>
      </c>
      <c r="M16" s="112" t="s">
        <v>652</v>
      </c>
      <c r="N16" s="113">
        <v>10.874000000000001</v>
      </c>
      <c r="O16" s="113">
        <v>2194</v>
      </c>
      <c r="P16" s="113">
        <v>24880</v>
      </c>
      <c r="Q16" s="113">
        <v>12.266</v>
      </c>
      <c r="R16" s="113">
        <v>6488</v>
      </c>
      <c r="S16" s="113">
        <v>121.98</v>
      </c>
      <c r="T16" s="113">
        <v>17.884</v>
      </c>
      <c r="U16" s="113">
        <v>799.8</v>
      </c>
      <c r="V16" s="113">
        <v>16.396000000000001</v>
      </c>
      <c r="W16" s="113">
        <v>20.04</v>
      </c>
      <c r="X16" s="113">
        <v>53.26</v>
      </c>
      <c r="Y16" s="113">
        <v>90.06</v>
      </c>
      <c r="Z16" s="113">
        <v>20.14</v>
      </c>
      <c r="AA16" s="113">
        <v>67.260000000000005</v>
      </c>
      <c r="AB16" s="113">
        <v>664.2</v>
      </c>
      <c r="AC16" s="113">
        <v>19.815999999999999</v>
      </c>
      <c r="AD16" s="113">
        <v>240.6</v>
      </c>
      <c r="AE16" s="113">
        <v>15.722</v>
      </c>
      <c r="AF16" s="113">
        <v>1.1228</v>
      </c>
      <c r="AG16" s="113">
        <v>1087</v>
      </c>
      <c r="AH16" s="113">
        <v>36.96</v>
      </c>
      <c r="AI16" s="113">
        <v>66.5</v>
      </c>
      <c r="AJ16" s="113">
        <v>7.968</v>
      </c>
      <c r="AK16" s="113">
        <v>29.52</v>
      </c>
      <c r="AL16" s="113">
        <v>5.5759999999999996</v>
      </c>
      <c r="AM16" s="113">
        <v>1.4914000000000001</v>
      </c>
      <c r="AN16" s="113">
        <v>4.782</v>
      </c>
      <c r="AO16" s="113">
        <v>0.6552</v>
      </c>
      <c r="AP16" s="113">
        <v>3.6019999999999999</v>
      </c>
      <c r="AQ16" s="113">
        <v>0.68520000000000003</v>
      </c>
      <c r="AR16" s="113">
        <v>1.7165999999999999</v>
      </c>
      <c r="AS16" s="113">
        <v>0.25119999999999998</v>
      </c>
      <c r="AT16" s="113">
        <v>1.5311999999999999</v>
      </c>
      <c r="AU16" s="113">
        <v>0.25940000000000002</v>
      </c>
      <c r="AV16" s="113">
        <v>4.83</v>
      </c>
      <c r="AW16" s="113">
        <v>0.85940000000000005</v>
      </c>
      <c r="AX16" s="113">
        <v>12.112</v>
      </c>
      <c r="AY16" s="113">
        <v>5.944</v>
      </c>
      <c r="AZ16" s="113">
        <v>1.8652</v>
      </c>
    </row>
    <row r="17" spans="1:52" x14ac:dyDescent="0.25">
      <c r="A17" s="94" t="s">
        <v>667</v>
      </c>
      <c r="B17" s="109">
        <v>59.504462924221997</v>
      </c>
      <c r="C17" s="109">
        <v>1.0451446075360198</v>
      </c>
      <c r="D17" s="109">
        <v>16.2738685741799</v>
      </c>
      <c r="E17" s="109">
        <v>6.8210610779847203</v>
      </c>
      <c r="F17" s="109">
        <v>0.10830807371611741</v>
      </c>
      <c r="G17" s="109">
        <v>1.9570974236570524</v>
      </c>
      <c r="H17" s="109">
        <v>3.0623462472586209</v>
      </c>
      <c r="I17" s="109">
        <v>5.3486066981693341</v>
      </c>
      <c r="J17" s="109">
        <v>4.0545365373636999</v>
      </c>
      <c r="K17" s="109">
        <v>0.48641109064947086</v>
      </c>
      <c r="L17" s="113" t="s">
        <v>636</v>
      </c>
    </row>
    <row r="18" spans="1:52" x14ac:dyDescent="0.25">
      <c r="A18" s="94" t="s">
        <v>668</v>
      </c>
      <c r="B18" s="109">
        <v>59.792629753765603</v>
      </c>
      <c r="C18" s="109">
        <v>1.0601610530465948</v>
      </c>
      <c r="D18" s="109">
        <v>15.964562894754099</v>
      </c>
      <c r="E18" s="109">
        <v>6.7659139965586004</v>
      </c>
      <c r="F18" s="109">
        <v>0.10823060012976826</v>
      </c>
      <c r="G18" s="109">
        <v>1.9501326641422585</v>
      </c>
      <c r="H18" s="109">
        <v>2.9013754418189102</v>
      </c>
      <c r="I18" s="109">
        <v>5.34692765039091</v>
      </c>
      <c r="J18" s="109">
        <v>4.0825549992532899</v>
      </c>
      <c r="K18" s="109">
        <v>0.48751094613991619</v>
      </c>
      <c r="L18" s="113" t="s">
        <v>636</v>
      </c>
    </row>
    <row r="19" spans="1:52" x14ac:dyDescent="0.25">
      <c r="A19" s="106" t="s">
        <v>669</v>
      </c>
      <c r="B19" s="110">
        <v>60.419739354001123</v>
      </c>
      <c r="C19" s="110">
        <v>1.0581588603118515</v>
      </c>
      <c r="D19" s="110">
        <v>16.372687337338299</v>
      </c>
      <c r="E19" s="110">
        <v>6.8071399312721699</v>
      </c>
      <c r="F19" s="110">
        <v>0.10954765109770388</v>
      </c>
      <c r="G19" s="110">
        <v>2.031719847029843</v>
      </c>
      <c r="H19" s="110">
        <v>2.9213754418189102</v>
      </c>
      <c r="I19" s="110">
        <v>5.419126704863138</v>
      </c>
      <c r="J19" s="110">
        <v>4.0909316970824401</v>
      </c>
      <c r="K19" s="110">
        <v>0.48957317518450127</v>
      </c>
      <c r="L19" s="114" t="s">
        <v>636</v>
      </c>
      <c r="M19" s="115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6"/>
  <sheetViews>
    <sheetView workbookViewId="0">
      <selection activeCell="G23" sqref="G23"/>
    </sheetView>
  </sheetViews>
  <sheetFormatPr defaultColWidth="8.75" defaultRowHeight="14.25" x14ac:dyDescent="0.2"/>
  <cols>
    <col min="1" max="1" width="10.5" style="27" customWidth="1"/>
    <col min="2" max="17" width="12.375" style="27" customWidth="1"/>
    <col min="18" max="16384" width="8.75" style="27"/>
  </cols>
  <sheetData>
    <row r="1" spans="1:17" ht="15" x14ac:dyDescent="0.25">
      <c r="A1" s="27" t="s">
        <v>628</v>
      </c>
    </row>
    <row r="2" spans="1:17" x14ac:dyDescent="0.2">
      <c r="A2" s="53" t="s">
        <v>370</v>
      </c>
      <c r="B2" s="54" t="s">
        <v>371</v>
      </c>
      <c r="C2" s="53" t="s">
        <v>372</v>
      </c>
      <c r="D2" s="53" t="s">
        <v>373</v>
      </c>
      <c r="E2" s="53" t="s">
        <v>374</v>
      </c>
      <c r="F2" s="54" t="s">
        <v>375</v>
      </c>
      <c r="G2" s="53" t="s">
        <v>376</v>
      </c>
      <c r="H2" s="53" t="s">
        <v>377</v>
      </c>
      <c r="I2" s="55" t="s">
        <v>378</v>
      </c>
      <c r="J2" s="53" t="s">
        <v>379</v>
      </c>
      <c r="K2" s="53" t="s">
        <v>380</v>
      </c>
      <c r="L2" s="53" t="s">
        <v>381</v>
      </c>
      <c r="M2" s="53" t="s">
        <v>382</v>
      </c>
      <c r="N2" s="53" t="s">
        <v>383</v>
      </c>
      <c r="O2" s="53" t="s">
        <v>384</v>
      </c>
      <c r="P2" s="53" t="s">
        <v>385</v>
      </c>
      <c r="Q2" s="53" t="s">
        <v>386</v>
      </c>
    </row>
    <row r="3" spans="1:17" ht="15" x14ac:dyDescent="0.25">
      <c r="A3" s="56" t="s">
        <v>387</v>
      </c>
      <c r="B3" s="81" t="s">
        <v>388</v>
      </c>
      <c r="C3" s="56" t="s">
        <v>388</v>
      </c>
      <c r="D3" s="56" t="s">
        <v>388</v>
      </c>
      <c r="E3" s="56" t="s">
        <v>388</v>
      </c>
      <c r="F3" s="81" t="s">
        <v>492</v>
      </c>
      <c r="G3" s="56" t="s">
        <v>483</v>
      </c>
      <c r="H3" s="56" t="s">
        <v>483</v>
      </c>
      <c r="I3" s="82" t="s">
        <v>483</v>
      </c>
      <c r="J3" s="56" t="s">
        <v>491</v>
      </c>
      <c r="K3" s="56" t="s">
        <v>491</v>
      </c>
      <c r="L3" s="56" t="s">
        <v>491</v>
      </c>
      <c r="M3" s="56" t="s">
        <v>491</v>
      </c>
      <c r="N3" s="56" t="s">
        <v>491</v>
      </c>
      <c r="O3" s="56" t="s">
        <v>491</v>
      </c>
      <c r="P3" s="56" t="s">
        <v>491</v>
      </c>
      <c r="Q3" s="56" t="s">
        <v>491</v>
      </c>
    </row>
    <row r="4" spans="1:17" ht="18.75" x14ac:dyDescent="0.35">
      <c r="A4" s="57" t="s">
        <v>484</v>
      </c>
      <c r="B4" s="58">
        <v>50.188402964199661</v>
      </c>
      <c r="C4" s="18">
        <v>48.685515482098573</v>
      </c>
      <c r="D4" s="18">
        <v>48.899126855447598</v>
      </c>
      <c r="E4" s="18">
        <v>47.360373530983935</v>
      </c>
      <c r="F4" s="58">
        <v>48.604839750627285</v>
      </c>
      <c r="G4" s="18">
        <v>46.506436482343226</v>
      </c>
      <c r="H4" s="18">
        <v>46.942325922979549</v>
      </c>
      <c r="I4" s="59">
        <v>47.50771746744666</v>
      </c>
      <c r="J4" s="18">
        <v>48.016695856148587</v>
      </c>
      <c r="K4" s="18">
        <v>51.189288903377978</v>
      </c>
      <c r="L4" s="18">
        <v>47.889685194500842</v>
      </c>
      <c r="M4" s="18">
        <v>50.914417801311316</v>
      </c>
      <c r="N4" s="18">
        <v>48.679245303023258</v>
      </c>
      <c r="O4" s="18">
        <v>50.271951340329714</v>
      </c>
      <c r="P4" s="18">
        <v>47.907652063444942</v>
      </c>
      <c r="Q4" s="18">
        <v>47.223380023708344</v>
      </c>
    </row>
    <row r="5" spans="1:17" ht="18.75" x14ac:dyDescent="0.35">
      <c r="A5" s="57" t="s">
        <v>485</v>
      </c>
      <c r="B5" s="58">
        <v>2.321380969508382</v>
      </c>
      <c r="C5" s="18">
        <v>2.3381190845289987</v>
      </c>
      <c r="D5" s="18">
        <v>2.3788089702632638</v>
      </c>
      <c r="E5" s="18">
        <v>2.5075843112675398</v>
      </c>
      <c r="F5" s="58">
        <v>2.0792259513092</v>
      </c>
      <c r="G5" s="18">
        <v>2.1622074510322236</v>
      </c>
      <c r="H5" s="18">
        <v>2.126293910017595</v>
      </c>
      <c r="I5" s="59">
        <v>2.1435445839430396</v>
      </c>
      <c r="J5" s="18">
        <v>1.7074428975388074</v>
      </c>
      <c r="K5" s="18">
        <v>1.7394563168533463</v>
      </c>
      <c r="L5" s="18">
        <v>1.6513402746733663</v>
      </c>
      <c r="M5" s="18">
        <v>1.5626964149696505</v>
      </c>
      <c r="N5" s="18">
        <v>1.7847605510291391</v>
      </c>
      <c r="O5" s="18">
        <v>1.6881717278625668</v>
      </c>
      <c r="P5" s="18">
        <v>1.8040210172640267</v>
      </c>
      <c r="Q5" s="18">
        <v>1.8139561140817964</v>
      </c>
    </row>
    <row r="6" spans="1:17" ht="18.75" x14ac:dyDescent="0.35">
      <c r="A6" s="57" t="s">
        <v>486</v>
      </c>
      <c r="B6" s="58">
        <v>13.500962525391991</v>
      </c>
      <c r="C6" s="18">
        <v>14.693203362479432</v>
      </c>
      <c r="D6" s="18">
        <v>14.028585910802693</v>
      </c>
      <c r="E6" s="18">
        <v>14.615029544271872</v>
      </c>
      <c r="F6" s="58">
        <v>13.744135510065744</v>
      </c>
      <c r="G6" s="18">
        <v>15.211754686664316</v>
      </c>
      <c r="H6" s="18">
        <v>14.823465163318321</v>
      </c>
      <c r="I6" s="59">
        <v>14.037677895901762</v>
      </c>
      <c r="J6" s="18">
        <v>15.401251774547038</v>
      </c>
      <c r="K6" s="18">
        <v>14.155068063608084</v>
      </c>
      <c r="L6" s="18">
        <v>15.918447929394551</v>
      </c>
      <c r="M6" s="18">
        <v>14.846590133648224</v>
      </c>
      <c r="N6" s="18">
        <v>15.437595146223209</v>
      </c>
      <c r="O6" s="18">
        <v>14.384063665920166</v>
      </c>
      <c r="P6" s="18">
        <v>15.357927178707051</v>
      </c>
      <c r="Q6" s="18">
        <v>15.435902640430433</v>
      </c>
    </row>
    <row r="7" spans="1:17" x14ac:dyDescent="0.2">
      <c r="A7" s="57" t="s">
        <v>389</v>
      </c>
      <c r="B7" s="58">
        <v>9.8260894643349719</v>
      </c>
      <c r="C7" s="18">
        <f>C16*0.8998</f>
        <v>9.8264087743944355</v>
      </c>
      <c r="D7" s="18">
        <v>10.236809453205433</v>
      </c>
      <c r="E7" s="18">
        <v>10.286481293103115</v>
      </c>
      <c r="F7" s="58">
        <v>9.2539003363250298</v>
      </c>
      <c r="G7" s="18">
        <f>G16*0.8998</f>
        <v>9.3992958743567865</v>
      </c>
      <c r="H7" s="18">
        <f>H16*0.8998</f>
        <v>9.2125074899962502</v>
      </c>
      <c r="I7" s="59">
        <v>9.1016956344887703</v>
      </c>
      <c r="J7" s="18">
        <f>J16*0.8998</f>
        <v>8.565286460578589</v>
      </c>
      <c r="K7" s="18">
        <v>8.4684008437287677</v>
      </c>
      <c r="L7" s="18">
        <f>L16*0.8998</f>
        <v>8.1960841274074951</v>
      </c>
      <c r="M7" s="18">
        <v>7.8660916118619228</v>
      </c>
      <c r="N7" s="18">
        <f>N16*0.8998</f>
        <v>8.5722135002395703</v>
      </c>
      <c r="O7" s="18">
        <v>8.5603168157838816</v>
      </c>
      <c r="P7" s="18">
        <f>P16*0.8998</f>
        <v>9.0847544189368588</v>
      </c>
      <c r="Q7" s="18">
        <f>Q16*0.8998</f>
        <v>9.1393955639909024</v>
      </c>
    </row>
    <row r="8" spans="1:17" x14ac:dyDescent="0.2">
      <c r="A8" s="57" t="s">
        <v>2</v>
      </c>
      <c r="B8" s="58">
        <v>0.16446194659051216</v>
      </c>
      <c r="C8" s="18">
        <v>0.11383231890243889</v>
      </c>
      <c r="D8" s="18">
        <v>0.15607562365875097</v>
      </c>
      <c r="E8" s="18">
        <v>0.15100922369903011</v>
      </c>
      <c r="F8" s="58">
        <v>0.18096549620289562</v>
      </c>
      <c r="G8" s="18">
        <v>0.14955457811681772</v>
      </c>
      <c r="H8" s="18">
        <v>0.14766080333435558</v>
      </c>
      <c r="I8" s="59">
        <v>0.17443783015319592</v>
      </c>
      <c r="J8" s="18">
        <v>0.16163529568581986</v>
      </c>
      <c r="K8" s="18">
        <v>0.20225525314691845</v>
      </c>
      <c r="L8" s="18">
        <v>0.15328738993352106</v>
      </c>
      <c r="M8" s="18">
        <v>0.1892478989634224</v>
      </c>
      <c r="N8" s="18">
        <v>0.15770920094865956</v>
      </c>
      <c r="O8" s="18">
        <v>0.18899056756777849</v>
      </c>
      <c r="P8" s="18">
        <v>0.19617787562496228</v>
      </c>
      <c r="Q8" s="18">
        <v>0.19294364521092366</v>
      </c>
    </row>
    <row r="9" spans="1:17" x14ac:dyDescent="0.2">
      <c r="A9" s="57" t="s">
        <v>3</v>
      </c>
      <c r="B9" s="58">
        <v>4.4295851881168842</v>
      </c>
      <c r="C9" s="18">
        <v>4.8576781618582174</v>
      </c>
      <c r="D9" s="18">
        <v>4.8299028200311511</v>
      </c>
      <c r="E9" s="18">
        <v>4.5286683218035035</v>
      </c>
      <c r="F9" s="58">
        <v>6.8435319318012002</v>
      </c>
      <c r="G9" s="18">
        <v>7.0517221403303303</v>
      </c>
      <c r="H9" s="18">
        <v>7.4818768727673017</v>
      </c>
      <c r="I9" s="59">
        <v>7.5426109769130409</v>
      </c>
      <c r="J9" s="18">
        <v>4.9270304301365115</v>
      </c>
      <c r="K9" s="18">
        <v>3.5787478412928775</v>
      </c>
      <c r="L9" s="18">
        <v>4.6654759318287322</v>
      </c>
      <c r="M9" s="18">
        <v>4.042082872107879</v>
      </c>
      <c r="N9" s="18">
        <v>4.4625460551796765</v>
      </c>
      <c r="O9" s="18">
        <v>4.4572786927829897</v>
      </c>
      <c r="P9" s="18">
        <v>5.0529399497170298</v>
      </c>
      <c r="Q9" s="18">
        <v>5.3672817435276832</v>
      </c>
    </row>
    <row r="10" spans="1:17" x14ac:dyDescent="0.2">
      <c r="A10" s="57" t="s">
        <v>4</v>
      </c>
      <c r="B10" s="58">
        <v>6.6642703623160067</v>
      </c>
      <c r="C10" s="18">
        <v>6.6371689120334567</v>
      </c>
      <c r="D10" s="18">
        <v>7.1122000015551246</v>
      </c>
      <c r="E10" s="18">
        <v>8.4619351659448743</v>
      </c>
      <c r="F10" s="58">
        <v>7.7079747453328853</v>
      </c>
      <c r="G10" s="18">
        <v>7.6675655562112093</v>
      </c>
      <c r="H10" s="18">
        <v>7.6217003476849303</v>
      </c>
      <c r="I10" s="59">
        <v>8.0687996672981495</v>
      </c>
      <c r="J10" s="18">
        <v>6.4262022647779196</v>
      </c>
      <c r="K10" s="18">
        <v>6.3687453369562492</v>
      </c>
      <c r="L10" s="18">
        <v>6.0354665635380904</v>
      </c>
      <c r="M10" s="18">
        <v>5.9639382045176426</v>
      </c>
      <c r="N10" s="18">
        <v>6.467778724791903</v>
      </c>
      <c r="O10" s="18">
        <v>6.4214278863799157</v>
      </c>
      <c r="P10" s="18">
        <v>6.560086099721353</v>
      </c>
      <c r="Q10" s="18">
        <v>6.9077746031285923</v>
      </c>
    </row>
    <row r="11" spans="1:17" ht="18.75" x14ac:dyDescent="0.35">
      <c r="A11" s="57" t="s">
        <v>487</v>
      </c>
      <c r="B11" s="58">
        <v>3.7791684780273762</v>
      </c>
      <c r="C11" s="18">
        <v>4.2039857646189827</v>
      </c>
      <c r="D11" s="18">
        <v>4.2735039912341612</v>
      </c>
      <c r="E11" s="18">
        <v>3.3835822219931617</v>
      </c>
      <c r="F11" s="58">
        <v>4.0618545278877294</v>
      </c>
      <c r="G11" s="18">
        <v>4.4118361969287179</v>
      </c>
      <c r="H11" s="18">
        <v>4.1679998172220447</v>
      </c>
      <c r="I11" s="59">
        <v>3.9987069572216858</v>
      </c>
      <c r="J11" s="18">
        <v>5.0189561992736511</v>
      </c>
      <c r="K11" s="18">
        <v>5.1649618510836177</v>
      </c>
      <c r="L11" s="18">
        <v>5.2944580059571988</v>
      </c>
      <c r="M11" s="18">
        <v>5.2329550826063178</v>
      </c>
      <c r="N11" s="18">
        <v>5.2624839462240933</v>
      </c>
      <c r="O11" s="18">
        <v>5.190565821660762</v>
      </c>
      <c r="P11" s="18">
        <v>4.7494494188763614</v>
      </c>
      <c r="Q11" s="18">
        <v>4.5518708160792993</v>
      </c>
    </row>
    <row r="12" spans="1:17" ht="18.75" x14ac:dyDescent="0.35">
      <c r="A12" s="57" t="s">
        <v>488</v>
      </c>
      <c r="B12" s="58">
        <v>2.3916478788109798</v>
      </c>
      <c r="C12" s="18">
        <v>2.1908130641232213</v>
      </c>
      <c r="D12" s="18">
        <v>2.1034706533372747</v>
      </c>
      <c r="E12" s="18">
        <v>2.6339393699987386</v>
      </c>
      <c r="F12" s="58">
        <v>2.8485960432402062</v>
      </c>
      <c r="G12" s="18">
        <v>3.0622944026559313</v>
      </c>
      <c r="H12" s="18">
        <v>2.9783534133477132</v>
      </c>
      <c r="I12" s="59">
        <v>2.7530856684622851</v>
      </c>
      <c r="J12" s="18">
        <v>3.0768225492042021</v>
      </c>
      <c r="K12" s="18">
        <v>2.7618462803087969</v>
      </c>
      <c r="L12" s="18">
        <v>3.0151474431960397</v>
      </c>
      <c r="M12" s="18">
        <v>3.012891271434893</v>
      </c>
      <c r="N12" s="18">
        <v>2.6910358637831107</v>
      </c>
      <c r="O12" s="18">
        <v>2.5638878525265891</v>
      </c>
      <c r="P12" s="18">
        <v>2.1178408523905925</v>
      </c>
      <c r="Q12" s="18">
        <v>2.164679610531604</v>
      </c>
    </row>
    <row r="13" spans="1:17" ht="18.75" x14ac:dyDescent="0.35">
      <c r="A13" s="57" t="s">
        <v>489</v>
      </c>
      <c r="B13" s="58">
        <v>0.75972623886454549</v>
      </c>
      <c r="C13" s="18">
        <v>0.75167869827446621</v>
      </c>
      <c r="D13" s="18">
        <v>0.77813101910711868</v>
      </c>
      <c r="E13" s="18">
        <v>0.80313278070895755</v>
      </c>
      <c r="F13" s="58">
        <v>0.6788024780991313</v>
      </c>
      <c r="G13" s="18">
        <v>0.69981585982975669</v>
      </c>
      <c r="H13" s="18">
        <v>0.69225936769304375</v>
      </c>
      <c r="I13" s="59">
        <v>0.68907063139398661</v>
      </c>
      <c r="J13" s="18">
        <v>0.70784854125974495</v>
      </c>
      <c r="K13" s="18">
        <v>0.73638806810733604</v>
      </c>
      <c r="L13" s="18">
        <v>0.68075934661267401</v>
      </c>
      <c r="M13" s="18">
        <v>0.658662981436554</v>
      </c>
      <c r="N13" s="18">
        <v>0.75049113035643855</v>
      </c>
      <c r="O13" s="18">
        <v>0.69261882523359164</v>
      </c>
      <c r="P13" s="18">
        <v>0.79603904166410455</v>
      </c>
      <c r="Q13" s="18">
        <v>0.79468239836137056</v>
      </c>
    </row>
    <row r="14" spans="1:17" x14ac:dyDescent="0.2">
      <c r="A14" s="57" t="s">
        <v>390</v>
      </c>
      <c r="B14" s="58">
        <v>4.3777867855693948</v>
      </c>
      <c r="C14" s="18">
        <v>3.5889182891671489</v>
      </c>
      <c r="D14" s="18">
        <v>3.5631583614990334</v>
      </c>
      <c r="E14" s="18">
        <v>3.697113090504287</v>
      </c>
      <c r="F14" s="58">
        <v>2.3072035580970023</v>
      </c>
      <c r="G14" s="18">
        <v>2.5545476342711089</v>
      </c>
      <c r="H14" s="18">
        <v>2.5587793129544183</v>
      </c>
      <c r="I14" s="59">
        <v>2.3176530398635431</v>
      </c>
      <c r="J14" s="18">
        <v>4.1209658328731393</v>
      </c>
      <c r="K14" s="18">
        <v>4.2671447781263998</v>
      </c>
      <c r="L14" s="18">
        <v>4.6469326992450606</v>
      </c>
      <c r="M14" s="18">
        <v>4.4684821330565274</v>
      </c>
      <c r="N14" s="18">
        <v>4.3846301129665806</v>
      </c>
      <c r="O14" s="18">
        <v>4.1861989512157596</v>
      </c>
      <c r="P14" s="18">
        <v>4.5536957458102698</v>
      </c>
      <c r="Q14" s="18">
        <v>4.7995329313590007</v>
      </c>
    </row>
    <row r="15" spans="1:17" x14ac:dyDescent="0.2">
      <c r="A15" s="57" t="s">
        <v>391</v>
      </c>
      <c r="B15" s="58">
        <f t="shared" ref="B15:Q15" si="0">SUM(B4:B14)</f>
        <v>98.403482801730703</v>
      </c>
      <c r="C15" s="18">
        <f t="shared" si="0"/>
        <v>97.887321912479365</v>
      </c>
      <c r="D15" s="18">
        <f t="shared" si="0"/>
        <v>98.359773660141613</v>
      </c>
      <c r="E15" s="18">
        <f t="shared" si="0"/>
        <v>98.428848854279053</v>
      </c>
      <c r="F15" s="58">
        <f t="shared" si="0"/>
        <v>98.311030328988309</v>
      </c>
      <c r="G15" s="18">
        <f t="shared" si="0"/>
        <v>98.877030862740426</v>
      </c>
      <c r="H15" s="18">
        <f t="shared" si="0"/>
        <v>98.753222421315527</v>
      </c>
      <c r="I15" s="59">
        <f t="shared" si="0"/>
        <v>98.33500035308613</v>
      </c>
      <c r="J15" s="18">
        <f t="shared" si="0"/>
        <v>98.130138102024006</v>
      </c>
      <c r="K15" s="18">
        <f t="shared" si="0"/>
        <v>98.632303536590385</v>
      </c>
      <c r="L15" s="18">
        <f t="shared" si="0"/>
        <v>98.147084906287589</v>
      </c>
      <c r="M15" s="18">
        <f t="shared" si="0"/>
        <v>98.758056405914346</v>
      </c>
      <c r="N15" s="18">
        <f t="shared" si="0"/>
        <v>98.650489534765626</v>
      </c>
      <c r="O15" s="18">
        <f t="shared" si="0"/>
        <v>98.605472147263725</v>
      </c>
      <c r="P15" s="18">
        <f t="shared" si="0"/>
        <v>98.180583662157559</v>
      </c>
      <c r="Q15" s="18">
        <f t="shared" si="0"/>
        <v>98.391400090409945</v>
      </c>
    </row>
    <row r="16" spans="1:17" ht="18.75" x14ac:dyDescent="0.35">
      <c r="A16" s="57" t="s">
        <v>490</v>
      </c>
      <c r="B16" s="58">
        <v>10.920303916798145</v>
      </c>
      <c r="C16" s="18">
        <v>10.92065878461262</v>
      </c>
      <c r="D16" s="18">
        <v>11.376760894871563</v>
      </c>
      <c r="E16" s="18">
        <v>11.431964095469121</v>
      </c>
      <c r="F16" s="58">
        <v>10.28439690634033</v>
      </c>
      <c r="G16" s="18">
        <v>10.445983412265821</v>
      </c>
      <c r="H16" s="18">
        <v>10.238394632136307</v>
      </c>
      <c r="I16" s="59">
        <v>10.115242981205567</v>
      </c>
      <c r="J16" s="18">
        <v>9.5191003118232818</v>
      </c>
      <c r="K16" s="18">
        <v>9.4114256987427947</v>
      </c>
      <c r="L16" s="18">
        <v>9.1087843158562958</v>
      </c>
      <c r="M16" s="18">
        <v>8.7420444675060267</v>
      </c>
      <c r="N16" s="18">
        <v>9.5267987333180368</v>
      </c>
      <c r="O16" s="18">
        <v>9.513577256928075</v>
      </c>
      <c r="P16" s="18">
        <v>10.09641522442416</v>
      </c>
      <c r="Q16" s="18">
        <v>10.157141102457103</v>
      </c>
    </row>
    <row r="17" spans="1:17" x14ac:dyDescent="0.2">
      <c r="A17" s="60" t="s">
        <v>392</v>
      </c>
      <c r="B17" s="61">
        <f t="shared" ref="B17:Q17" si="1">B9/40/(B9/40+B7/72)*100</f>
        <v>44.79521197429272</v>
      </c>
      <c r="C17" s="20">
        <f t="shared" si="1"/>
        <v>47.085151572717656</v>
      </c>
      <c r="D17" s="20">
        <f t="shared" si="1"/>
        <v>45.924636401478423</v>
      </c>
      <c r="E17" s="20">
        <f t="shared" si="1"/>
        <v>44.210682947527339</v>
      </c>
      <c r="F17" s="61">
        <f t="shared" si="1"/>
        <v>57.102773310519758</v>
      </c>
      <c r="G17" s="20">
        <f t="shared" si="1"/>
        <v>57.454610217350869</v>
      </c>
      <c r="H17" s="20">
        <f t="shared" si="1"/>
        <v>59.380274016955582</v>
      </c>
      <c r="I17" s="66">
        <f t="shared" si="1"/>
        <v>59.866227408111392</v>
      </c>
      <c r="J17" s="20">
        <f t="shared" si="1"/>
        <v>50.870050866814765</v>
      </c>
      <c r="K17" s="20">
        <f t="shared" si="1"/>
        <v>43.203773460104671</v>
      </c>
      <c r="L17" s="20">
        <f t="shared" si="1"/>
        <v>50.607970560637064</v>
      </c>
      <c r="M17" s="20">
        <f t="shared" si="1"/>
        <v>48.050625249002344</v>
      </c>
      <c r="N17" s="20">
        <f t="shared" si="1"/>
        <v>48.375076128815543</v>
      </c>
      <c r="O17" s="20">
        <f t="shared" si="1"/>
        <v>48.380264087347854</v>
      </c>
      <c r="P17" s="20">
        <f t="shared" si="1"/>
        <v>50.028980923270026</v>
      </c>
      <c r="Q17" s="20">
        <f t="shared" si="1"/>
        <v>51.38749368200132</v>
      </c>
    </row>
    <row r="18" spans="1:17" x14ac:dyDescent="0.2">
      <c r="A18" s="57" t="s">
        <v>393</v>
      </c>
      <c r="B18" s="64">
        <v>29.22</v>
      </c>
      <c r="C18" s="22">
        <v>27.44</v>
      </c>
      <c r="D18" s="22">
        <v>24.96</v>
      </c>
      <c r="E18" s="22">
        <v>52.12</v>
      </c>
      <c r="F18" s="64">
        <v>37.08</v>
      </c>
      <c r="G18" s="22">
        <v>30.7</v>
      </c>
      <c r="H18" s="22">
        <v>28.14</v>
      </c>
      <c r="I18" s="65">
        <v>29.72</v>
      </c>
      <c r="J18" s="22">
        <v>32.68</v>
      </c>
      <c r="K18" s="22">
        <v>53.44</v>
      </c>
      <c r="L18" s="22">
        <v>51.82</v>
      </c>
      <c r="M18" s="22">
        <v>54.86</v>
      </c>
      <c r="N18" s="22">
        <v>51.08</v>
      </c>
      <c r="O18" s="22">
        <v>54.16</v>
      </c>
      <c r="P18" s="22">
        <v>88.26</v>
      </c>
      <c r="Q18" s="22">
        <v>88.06</v>
      </c>
    </row>
    <row r="19" spans="1:17" x14ac:dyDescent="0.2">
      <c r="A19" s="57" t="s">
        <v>158</v>
      </c>
      <c r="B19" s="64">
        <v>3934</v>
      </c>
      <c r="C19" s="22">
        <v>4910</v>
      </c>
      <c r="D19" s="22">
        <v>3856</v>
      </c>
      <c r="E19" s="22">
        <v>3828</v>
      </c>
      <c r="F19" s="64">
        <v>3484</v>
      </c>
      <c r="G19" s="22">
        <v>3986</v>
      </c>
      <c r="H19" s="22">
        <v>4022</v>
      </c>
      <c r="I19" s="65">
        <v>3456</v>
      </c>
      <c r="J19" s="22">
        <v>4126</v>
      </c>
      <c r="K19" s="22">
        <v>3754</v>
      </c>
      <c r="L19" s="22">
        <v>3950</v>
      </c>
      <c r="M19" s="22">
        <v>3254</v>
      </c>
      <c r="N19" s="22">
        <v>4390</v>
      </c>
      <c r="O19" s="22">
        <v>3510</v>
      </c>
      <c r="P19" s="22">
        <v>4788</v>
      </c>
      <c r="Q19" s="22">
        <v>4606</v>
      </c>
    </row>
    <row r="20" spans="1:17" x14ac:dyDescent="0.2">
      <c r="A20" s="57" t="s">
        <v>288</v>
      </c>
      <c r="B20" s="64">
        <v>23440</v>
      </c>
      <c r="C20" s="22">
        <v>26800</v>
      </c>
      <c r="D20" s="22">
        <v>20500</v>
      </c>
      <c r="E20" s="22">
        <v>24100</v>
      </c>
      <c r="F20" s="64">
        <v>27380</v>
      </c>
      <c r="G20" s="22">
        <v>32740</v>
      </c>
      <c r="H20" s="22">
        <v>32420</v>
      </c>
      <c r="I20" s="65">
        <v>25460</v>
      </c>
      <c r="J20" s="22">
        <v>33920</v>
      </c>
      <c r="K20" s="22">
        <v>27080</v>
      </c>
      <c r="L20" s="22">
        <v>33060</v>
      </c>
      <c r="M20" s="22">
        <v>29200</v>
      </c>
      <c r="N20" s="22">
        <v>29800</v>
      </c>
      <c r="O20" s="22">
        <v>24700</v>
      </c>
      <c r="P20" s="22">
        <v>23580</v>
      </c>
      <c r="Q20" s="22">
        <v>24020</v>
      </c>
    </row>
    <row r="21" spans="1:17" x14ac:dyDescent="0.2">
      <c r="A21" s="57" t="s">
        <v>394</v>
      </c>
      <c r="B21" s="64">
        <v>14.878</v>
      </c>
      <c r="C21" s="22">
        <v>19.751999999999999</v>
      </c>
      <c r="D21" s="22">
        <v>16.206</v>
      </c>
      <c r="E21" s="22">
        <v>15.532</v>
      </c>
      <c r="F21" s="64">
        <v>19.184000000000001</v>
      </c>
      <c r="G21" s="22">
        <v>23.24</v>
      </c>
      <c r="H21" s="22">
        <v>24.42</v>
      </c>
      <c r="I21" s="65">
        <v>20.440000000000001</v>
      </c>
      <c r="J21" s="22">
        <v>16.704000000000001</v>
      </c>
      <c r="K21" s="22">
        <v>14.098000000000001</v>
      </c>
      <c r="L21" s="22">
        <v>15.378</v>
      </c>
      <c r="M21" s="22">
        <v>12.78</v>
      </c>
      <c r="N21" s="22">
        <v>16.388000000000002</v>
      </c>
      <c r="O21" s="22">
        <v>13.904</v>
      </c>
      <c r="P21" s="22">
        <v>16.308</v>
      </c>
      <c r="Q21" s="22">
        <v>16.326000000000001</v>
      </c>
    </row>
    <row r="22" spans="1:17" x14ac:dyDescent="0.2">
      <c r="A22" s="57" t="s">
        <v>26</v>
      </c>
      <c r="B22" s="64">
        <v>16606.8</v>
      </c>
      <c r="C22" s="22">
        <v>21720</v>
      </c>
      <c r="D22" s="22">
        <v>17188.2</v>
      </c>
      <c r="E22" s="22">
        <v>16956</v>
      </c>
      <c r="F22" s="64">
        <v>14220</v>
      </c>
      <c r="G22" s="22">
        <v>17536</v>
      </c>
      <c r="H22" s="22">
        <v>17998</v>
      </c>
      <c r="I22" s="65">
        <v>14477.4</v>
      </c>
      <c r="J22" s="22">
        <v>14360</v>
      </c>
      <c r="K22" s="22">
        <v>12567.6</v>
      </c>
      <c r="L22" s="22">
        <v>13334</v>
      </c>
      <c r="M22" s="22">
        <v>10931.4</v>
      </c>
      <c r="N22" s="22">
        <v>14718</v>
      </c>
      <c r="O22" s="22">
        <v>11878.2</v>
      </c>
      <c r="P22" s="22">
        <v>15344</v>
      </c>
      <c r="Q22" s="22">
        <v>15078</v>
      </c>
    </row>
    <row r="23" spans="1:17" x14ac:dyDescent="0.2">
      <c r="A23" s="57" t="s">
        <v>316</v>
      </c>
      <c r="B23" s="64">
        <v>174.20400000000001</v>
      </c>
      <c r="C23" s="22">
        <v>219.8</v>
      </c>
      <c r="D23" s="22">
        <v>183.6</v>
      </c>
      <c r="E23" s="22">
        <v>183.06</v>
      </c>
      <c r="F23" s="64">
        <v>186.84</v>
      </c>
      <c r="G23" s="22">
        <v>214.6</v>
      </c>
      <c r="H23" s="22">
        <v>227.8</v>
      </c>
      <c r="I23" s="65">
        <v>187.56</v>
      </c>
      <c r="J23" s="22">
        <v>151.41999999999999</v>
      </c>
      <c r="K23" s="22">
        <v>141.35400000000001</v>
      </c>
      <c r="L23" s="22">
        <v>141.63999999999999</v>
      </c>
      <c r="M23" s="22">
        <v>123.66</v>
      </c>
      <c r="N23" s="22">
        <v>151.66</v>
      </c>
      <c r="O23" s="22">
        <v>135.21600000000001</v>
      </c>
      <c r="P23" s="22">
        <v>158.13999999999999</v>
      </c>
      <c r="Q23" s="22">
        <v>151.9</v>
      </c>
    </row>
    <row r="24" spans="1:17" x14ac:dyDescent="0.2">
      <c r="A24" s="57" t="s">
        <v>28</v>
      </c>
      <c r="B24" s="64">
        <v>129.74</v>
      </c>
      <c r="C24" s="22">
        <v>156.47999999999999</v>
      </c>
      <c r="D24" s="22">
        <v>151.62</v>
      </c>
      <c r="E24" s="22">
        <v>232.4</v>
      </c>
      <c r="F24" s="64">
        <v>252</v>
      </c>
      <c r="G24" s="22">
        <v>219.6</v>
      </c>
      <c r="H24" s="22">
        <v>267</v>
      </c>
      <c r="I24" s="65">
        <v>257.60000000000002</v>
      </c>
      <c r="J24" s="22">
        <v>124.76</v>
      </c>
      <c r="K24" s="22">
        <v>110</v>
      </c>
      <c r="L24" s="22">
        <v>116.22</v>
      </c>
      <c r="M24" s="22">
        <v>116.3</v>
      </c>
      <c r="N24" s="22">
        <v>108.2</v>
      </c>
      <c r="O24" s="22">
        <v>124.2</v>
      </c>
      <c r="P24" s="22">
        <v>87.72</v>
      </c>
      <c r="Q24" s="22">
        <v>93.46</v>
      </c>
    </row>
    <row r="25" spans="1:17" x14ac:dyDescent="0.2">
      <c r="A25" s="57" t="s">
        <v>29</v>
      </c>
      <c r="B25" s="64">
        <v>1396.8</v>
      </c>
      <c r="C25" s="22">
        <v>1310</v>
      </c>
      <c r="D25" s="22">
        <v>1332.4</v>
      </c>
      <c r="E25" s="22">
        <v>1234.5999999999999</v>
      </c>
      <c r="F25" s="64">
        <v>1463.6</v>
      </c>
      <c r="G25" s="22">
        <v>1514.4</v>
      </c>
      <c r="H25" s="22">
        <v>1502</v>
      </c>
      <c r="I25" s="65">
        <v>1407.8</v>
      </c>
      <c r="J25" s="22">
        <v>1706.2</v>
      </c>
      <c r="K25" s="22">
        <v>1711.2</v>
      </c>
      <c r="L25" s="22">
        <v>1566.4</v>
      </c>
      <c r="M25" s="22">
        <v>1603.8</v>
      </c>
      <c r="N25" s="22">
        <v>1639.6</v>
      </c>
      <c r="O25" s="22">
        <v>1608.2</v>
      </c>
      <c r="P25" s="22">
        <v>1988</v>
      </c>
      <c r="Q25" s="22">
        <v>1991.4</v>
      </c>
    </row>
    <row r="26" spans="1:17" x14ac:dyDescent="0.2">
      <c r="A26" s="57" t="s">
        <v>395</v>
      </c>
      <c r="B26" s="64">
        <v>37</v>
      </c>
      <c r="C26" s="22">
        <v>42.02</v>
      </c>
      <c r="D26" s="22">
        <v>40.04</v>
      </c>
      <c r="E26" s="22">
        <v>39.299999999999997</v>
      </c>
      <c r="F26" s="64">
        <v>41.38</v>
      </c>
      <c r="G26" s="22">
        <v>41.22</v>
      </c>
      <c r="H26" s="22">
        <v>43.26</v>
      </c>
      <c r="I26" s="65">
        <v>42.72</v>
      </c>
      <c r="J26" s="22">
        <v>31.38</v>
      </c>
      <c r="K26" s="22">
        <v>27.72</v>
      </c>
      <c r="L26" s="22">
        <v>28.84</v>
      </c>
      <c r="M26" s="22">
        <v>28.08</v>
      </c>
      <c r="N26" s="22">
        <v>29.44</v>
      </c>
      <c r="O26" s="22">
        <v>31.38</v>
      </c>
      <c r="P26" s="22">
        <v>30.04</v>
      </c>
      <c r="Q26" s="22">
        <v>31.12</v>
      </c>
    </row>
    <row r="27" spans="1:17" x14ac:dyDescent="0.2">
      <c r="A27" s="57" t="s">
        <v>31</v>
      </c>
      <c r="B27" s="64">
        <v>58.64</v>
      </c>
      <c r="C27" s="22">
        <v>75.78</v>
      </c>
      <c r="D27" s="22">
        <v>75.959999999999994</v>
      </c>
      <c r="E27" s="22">
        <v>68.8</v>
      </c>
      <c r="F27" s="64">
        <v>141.46</v>
      </c>
      <c r="G27" s="22">
        <v>116.58</v>
      </c>
      <c r="H27" s="22">
        <v>150.96</v>
      </c>
      <c r="I27" s="65">
        <v>156.6</v>
      </c>
      <c r="J27" s="22">
        <v>63.64</v>
      </c>
      <c r="K27" s="22">
        <v>42.78</v>
      </c>
      <c r="L27" s="22">
        <v>59.46</v>
      </c>
      <c r="M27" s="22">
        <v>56.88</v>
      </c>
      <c r="N27" s="22">
        <v>49.72</v>
      </c>
      <c r="O27" s="22">
        <v>64.400000000000006</v>
      </c>
      <c r="P27" s="22">
        <v>45.36</v>
      </c>
      <c r="Q27" s="22">
        <v>51.7</v>
      </c>
    </row>
    <row r="28" spans="1:17" x14ac:dyDescent="0.2">
      <c r="A28" s="57" t="s">
        <v>396</v>
      </c>
      <c r="B28" s="64">
        <v>41.08</v>
      </c>
      <c r="C28" s="22">
        <v>45.32</v>
      </c>
      <c r="D28" s="22">
        <v>43.28</v>
      </c>
      <c r="E28" s="22">
        <v>48.1</v>
      </c>
      <c r="F28" s="64">
        <v>54.38</v>
      </c>
      <c r="G28" s="22">
        <v>43.06</v>
      </c>
      <c r="H28" s="22">
        <v>40.46</v>
      </c>
      <c r="I28" s="65">
        <v>43.54</v>
      </c>
      <c r="J28" s="22">
        <v>31.18</v>
      </c>
      <c r="K28" s="22">
        <v>31.82</v>
      </c>
      <c r="L28" s="22">
        <v>29.42</v>
      </c>
      <c r="M28" s="22">
        <v>29.52</v>
      </c>
      <c r="N28" s="22">
        <v>31.6</v>
      </c>
      <c r="O28" s="22">
        <v>29.94</v>
      </c>
      <c r="P28" s="22">
        <v>34.46</v>
      </c>
      <c r="Q28" s="22">
        <v>27.72</v>
      </c>
    </row>
    <row r="29" spans="1:17" x14ac:dyDescent="0.2">
      <c r="A29" s="57" t="s">
        <v>397</v>
      </c>
      <c r="B29" s="64">
        <v>101.74</v>
      </c>
      <c r="C29" s="22">
        <v>104.96</v>
      </c>
      <c r="D29" s="22">
        <v>106.84</v>
      </c>
      <c r="E29" s="22">
        <v>110.82</v>
      </c>
      <c r="F29" s="64">
        <v>105.08</v>
      </c>
      <c r="G29" s="22">
        <v>88.28</v>
      </c>
      <c r="H29" s="22">
        <v>84.78</v>
      </c>
      <c r="I29" s="65">
        <v>91.62</v>
      </c>
      <c r="J29" s="22">
        <v>95</v>
      </c>
      <c r="K29" s="22">
        <v>106.62</v>
      </c>
      <c r="L29" s="22">
        <v>90.14</v>
      </c>
      <c r="M29" s="22">
        <v>100.26</v>
      </c>
      <c r="N29" s="22">
        <v>97.56</v>
      </c>
      <c r="O29" s="22">
        <v>102.08</v>
      </c>
      <c r="P29" s="22">
        <v>116.54</v>
      </c>
      <c r="Q29" s="22">
        <v>111.6</v>
      </c>
    </row>
    <row r="30" spans="1:17" x14ac:dyDescent="0.2">
      <c r="A30" s="57" t="s">
        <v>398</v>
      </c>
      <c r="B30" s="64">
        <v>22.34</v>
      </c>
      <c r="C30" s="22">
        <v>23.8</v>
      </c>
      <c r="D30" s="22">
        <v>22.42</v>
      </c>
      <c r="E30" s="22">
        <v>22.36</v>
      </c>
      <c r="F30" s="64">
        <v>21.78</v>
      </c>
      <c r="G30" s="22">
        <v>21.32</v>
      </c>
      <c r="H30" s="22">
        <v>20.78</v>
      </c>
      <c r="I30" s="65">
        <v>20.36</v>
      </c>
      <c r="J30" s="22">
        <v>22.48</v>
      </c>
      <c r="K30" s="22">
        <v>24.06</v>
      </c>
      <c r="L30" s="22">
        <v>22.44</v>
      </c>
      <c r="M30" s="22">
        <v>22.52</v>
      </c>
      <c r="N30" s="22">
        <v>22.62</v>
      </c>
      <c r="O30" s="22">
        <v>23.08</v>
      </c>
      <c r="P30" s="22">
        <v>23.08</v>
      </c>
      <c r="Q30" s="22">
        <v>22.44</v>
      </c>
    </row>
    <row r="31" spans="1:17" x14ac:dyDescent="0.2">
      <c r="A31" s="57" t="s">
        <v>399</v>
      </c>
      <c r="B31" s="64">
        <v>35.9</v>
      </c>
      <c r="C31" s="22">
        <v>30.74</v>
      </c>
      <c r="D31" s="22">
        <v>30.26</v>
      </c>
      <c r="E31" s="22">
        <v>36.840000000000003</v>
      </c>
      <c r="F31" s="64">
        <v>47.38</v>
      </c>
      <c r="G31" s="22">
        <v>45.38</v>
      </c>
      <c r="H31" s="22">
        <v>46.6</v>
      </c>
      <c r="I31" s="65">
        <v>45.4</v>
      </c>
      <c r="J31" s="22">
        <v>47.4</v>
      </c>
      <c r="K31" s="22">
        <v>55.5</v>
      </c>
      <c r="L31" s="22">
        <v>49.52</v>
      </c>
      <c r="M31" s="22">
        <v>53.24</v>
      </c>
      <c r="N31" s="22">
        <v>46.56</v>
      </c>
      <c r="O31" s="22">
        <v>50.34</v>
      </c>
      <c r="P31" s="22">
        <v>42.64</v>
      </c>
      <c r="Q31" s="22">
        <v>41.38</v>
      </c>
    </row>
    <row r="32" spans="1:17" x14ac:dyDescent="0.2">
      <c r="A32" s="57" t="s">
        <v>400</v>
      </c>
      <c r="B32" s="64">
        <v>879</v>
      </c>
      <c r="C32" s="22">
        <v>1035</v>
      </c>
      <c r="D32" s="22">
        <v>989</v>
      </c>
      <c r="E32" s="22">
        <v>1023</v>
      </c>
      <c r="F32" s="64">
        <v>1254.8</v>
      </c>
      <c r="G32" s="22">
        <v>1186.5999999999999</v>
      </c>
      <c r="H32" s="22">
        <v>1087.2</v>
      </c>
      <c r="I32" s="65">
        <v>1080.4000000000001</v>
      </c>
      <c r="J32" s="22">
        <v>1305.4000000000001</v>
      </c>
      <c r="K32" s="22">
        <v>1429.8</v>
      </c>
      <c r="L32" s="22">
        <v>1238.8</v>
      </c>
      <c r="M32" s="22">
        <v>1332.4</v>
      </c>
      <c r="N32" s="22">
        <v>1253.5999999999999</v>
      </c>
      <c r="O32" s="22">
        <v>1276</v>
      </c>
      <c r="P32" s="22">
        <v>1082.4000000000001</v>
      </c>
      <c r="Q32" s="22">
        <v>1079</v>
      </c>
    </row>
    <row r="33" spans="1:17" x14ac:dyDescent="0.2">
      <c r="A33" s="57" t="s">
        <v>318</v>
      </c>
      <c r="B33" s="64">
        <v>23.52</v>
      </c>
      <c r="C33" s="22">
        <v>26.48</v>
      </c>
      <c r="D33" s="22">
        <v>24.18</v>
      </c>
      <c r="E33" s="22">
        <v>23.98</v>
      </c>
      <c r="F33" s="64">
        <v>24.84</v>
      </c>
      <c r="G33" s="22">
        <v>26.26</v>
      </c>
      <c r="H33" s="22">
        <v>25.7</v>
      </c>
      <c r="I33" s="65">
        <v>24.12</v>
      </c>
      <c r="J33" s="22">
        <v>28.62</v>
      </c>
      <c r="K33" s="22">
        <v>29.52</v>
      </c>
      <c r="L33" s="22">
        <v>27.44</v>
      </c>
      <c r="M33" s="22">
        <v>26.62</v>
      </c>
      <c r="N33" s="22">
        <v>29.34</v>
      </c>
      <c r="O33" s="22">
        <v>28.08</v>
      </c>
      <c r="P33" s="22">
        <v>30.24</v>
      </c>
      <c r="Q33" s="22">
        <v>29.72</v>
      </c>
    </row>
    <row r="34" spans="1:17" x14ac:dyDescent="0.2">
      <c r="A34" s="57" t="s">
        <v>401</v>
      </c>
      <c r="B34" s="64">
        <v>247.52</v>
      </c>
      <c r="C34" s="22">
        <v>325.8</v>
      </c>
      <c r="D34" s="22">
        <v>246.84</v>
      </c>
      <c r="E34" s="22">
        <v>249.56</v>
      </c>
      <c r="F34" s="64">
        <v>294.61</v>
      </c>
      <c r="G34" s="22">
        <v>350.8</v>
      </c>
      <c r="H34" s="22">
        <v>334</v>
      </c>
      <c r="I34" s="65">
        <v>263.33</v>
      </c>
      <c r="J34" s="22">
        <v>438</v>
      </c>
      <c r="K34" s="22">
        <v>396.27</v>
      </c>
      <c r="L34" s="22">
        <v>424.2</v>
      </c>
      <c r="M34" s="22">
        <v>353.77</v>
      </c>
      <c r="N34" s="22">
        <v>447</v>
      </c>
      <c r="O34" s="22">
        <v>371.79</v>
      </c>
      <c r="P34" s="22">
        <v>436.8</v>
      </c>
      <c r="Q34" s="22">
        <v>435.2</v>
      </c>
    </row>
    <row r="35" spans="1:17" x14ac:dyDescent="0.2">
      <c r="A35" s="57" t="s">
        <v>402</v>
      </c>
      <c r="B35" s="64">
        <v>76.715999999999994</v>
      </c>
      <c r="C35" s="22">
        <v>88</v>
      </c>
      <c r="D35" s="22">
        <v>75.528000000000006</v>
      </c>
      <c r="E35" s="22">
        <v>68.528000000000006</v>
      </c>
      <c r="F35" s="64">
        <v>103.32</v>
      </c>
      <c r="G35" s="22">
        <v>122.66</v>
      </c>
      <c r="H35" s="22">
        <v>115.5</v>
      </c>
      <c r="I35" s="65">
        <v>96.137999999999991</v>
      </c>
      <c r="J35" s="22">
        <v>153.4</v>
      </c>
      <c r="K35" s="22">
        <v>142.47</v>
      </c>
      <c r="L35" s="22">
        <v>149.63999999999999</v>
      </c>
      <c r="M35" s="22">
        <v>127.026</v>
      </c>
      <c r="N35" s="22">
        <v>158.58000000000001</v>
      </c>
      <c r="O35" s="22">
        <v>136.566</v>
      </c>
      <c r="P35" s="22">
        <v>161.5</v>
      </c>
      <c r="Q35" s="22">
        <v>161.84</v>
      </c>
    </row>
    <row r="36" spans="1:17" x14ac:dyDescent="0.2">
      <c r="A36" s="57" t="s">
        <v>403</v>
      </c>
      <c r="B36" s="64">
        <v>4.0019999999999998</v>
      </c>
      <c r="C36" s="22">
        <v>2.0179999999999998</v>
      </c>
      <c r="D36" s="22">
        <v>2.1280000000000001</v>
      </c>
      <c r="E36" s="22">
        <v>1.3904000000000001</v>
      </c>
      <c r="F36" s="64">
        <v>2.4780000000000002</v>
      </c>
      <c r="G36" s="22">
        <v>2.5760000000000001</v>
      </c>
      <c r="H36" s="22">
        <v>2.698</v>
      </c>
      <c r="I36" s="65">
        <v>2.76</v>
      </c>
      <c r="J36" s="22">
        <v>4.6059999999999999</v>
      </c>
      <c r="K36" s="22">
        <v>5.03</v>
      </c>
      <c r="L36" s="22">
        <v>4.6340000000000003</v>
      </c>
      <c r="M36" s="22">
        <v>4.806</v>
      </c>
      <c r="N36" s="22">
        <v>4.5460000000000003</v>
      </c>
      <c r="O36" s="22">
        <v>4.8959999999999999</v>
      </c>
      <c r="P36" s="22">
        <v>3.9940000000000002</v>
      </c>
      <c r="Q36" s="22">
        <v>3.4260000000000002</v>
      </c>
    </row>
    <row r="37" spans="1:17" x14ac:dyDescent="0.2">
      <c r="A37" s="57" t="s">
        <v>404</v>
      </c>
      <c r="B37" s="64">
        <v>489.2</v>
      </c>
      <c r="C37" s="22">
        <v>509.6</v>
      </c>
      <c r="D37" s="22">
        <v>502.8</v>
      </c>
      <c r="E37" s="22">
        <v>506.4</v>
      </c>
      <c r="F37" s="64">
        <v>564.20000000000005</v>
      </c>
      <c r="G37" s="22">
        <v>529.4</v>
      </c>
      <c r="H37" s="22">
        <v>524.4</v>
      </c>
      <c r="I37" s="65">
        <v>543.20000000000005</v>
      </c>
      <c r="J37" s="22">
        <v>538</v>
      </c>
      <c r="K37" s="22">
        <v>766.8</v>
      </c>
      <c r="L37" s="22">
        <v>809.4</v>
      </c>
      <c r="M37" s="22">
        <v>796.4</v>
      </c>
      <c r="N37" s="22">
        <v>812.8</v>
      </c>
      <c r="O37" s="22">
        <v>797.4</v>
      </c>
      <c r="P37" s="22">
        <v>985.4</v>
      </c>
      <c r="Q37" s="22">
        <v>976.6</v>
      </c>
    </row>
    <row r="38" spans="1:17" x14ac:dyDescent="0.2">
      <c r="A38" s="57" t="s">
        <v>405</v>
      </c>
      <c r="B38" s="64">
        <v>34.36</v>
      </c>
      <c r="C38" s="22">
        <v>39.479999999999997</v>
      </c>
      <c r="D38" s="22">
        <v>35.08</v>
      </c>
      <c r="E38" s="22">
        <v>34.08</v>
      </c>
      <c r="F38" s="64">
        <v>43.72</v>
      </c>
      <c r="G38" s="22">
        <v>44.94</v>
      </c>
      <c r="H38" s="22">
        <v>42.46</v>
      </c>
      <c r="I38" s="65">
        <v>40.840000000000003</v>
      </c>
      <c r="J38" s="22">
        <v>65.98</v>
      </c>
      <c r="K38" s="22">
        <v>63.9</v>
      </c>
      <c r="L38" s="22">
        <v>58.46</v>
      </c>
      <c r="M38" s="22">
        <v>59.62</v>
      </c>
      <c r="N38" s="22">
        <v>67.42</v>
      </c>
      <c r="O38" s="22">
        <v>60.44</v>
      </c>
      <c r="P38" s="22">
        <v>69.72</v>
      </c>
      <c r="Q38" s="22">
        <v>67.400000000000006</v>
      </c>
    </row>
    <row r="39" spans="1:17" x14ac:dyDescent="0.2">
      <c r="A39" s="57" t="s">
        <v>406</v>
      </c>
      <c r="B39" s="64">
        <v>74.180000000000007</v>
      </c>
      <c r="C39" s="22">
        <v>87.56</v>
      </c>
      <c r="D39" s="22">
        <v>75.099999999999994</v>
      </c>
      <c r="E39" s="22">
        <v>73.22</v>
      </c>
      <c r="F39" s="64">
        <v>85.34</v>
      </c>
      <c r="G39" s="22">
        <v>93.26</v>
      </c>
      <c r="H39" s="22">
        <v>88.82</v>
      </c>
      <c r="I39" s="65">
        <v>78.959999999999994</v>
      </c>
      <c r="J39" s="22">
        <v>118.68</v>
      </c>
      <c r="K39" s="22">
        <v>119.04</v>
      </c>
      <c r="L39" s="22">
        <v>114.72</v>
      </c>
      <c r="M39" s="22">
        <v>108.16</v>
      </c>
      <c r="N39" s="22">
        <v>123.08</v>
      </c>
      <c r="O39" s="22">
        <v>111</v>
      </c>
      <c r="P39" s="22">
        <v>127.8</v>
      </c>
      <c r="Q39" s="22">
        <v>122.18</v>
      </c>
    </row>
    <row r="40" spans="1:17" x14ac:dyDescent="0.2">
      <c r="A40" s="57" t="s">
        <v>407</v>
      </c>
      <c r="B40" s="64">
        <v>8.4339999999999993</v>
      </c>
      <c r="C40" s="22">
        <v>9.3260000000000005</v>
      </c>
      <c r="D40" s="22">
        <v>8.6440000000000001</v>
      </c>
      <c r="E40" s="22">
        <v>8.3580000000000005</v>
      </c>
      <c r="F40" s="64">
        <v>9.2240000000000002</v>
      </c>
      <c r="G40" s="22">
        <v>9.5500000000000007</v>
      </c>
      <c r="H40" s="22">
        <v>9.1579999999999995</v>
      </c>
      <c r="I40" s="65">
        <v>8.6379999999999999</v>
      </c>
      <c r="J40" s="22">
        <v>11.786</v>
      </c>
      <c r="K40" s="22">
        <v>12.522</v>
      </c>
      <c r="L40" s="22">
        <v>11.332000000000001</v>
      </c>
      <c r="M40" s="22">
        <v>11.318</v>
      </c>
      <c r="N40" s="22">
        <v>12.118</v>
      </c>
      <c r="O40" s="22">
        <v>11.708</v>
      </c>
      <c r="P40" s="22">
        <v>12.632</v>
      </c>
      <c r="Q40" s="22">
        <v>12.396000000000001</v>
      </c>
    </row>
    <row r="41" spans="1:17" x14ac:dyDescent="0.2">
      <c r="A41" s="57" t="s">
        <v>408</v>
      </c>
      <c r="B41" s="64">
        <v>6.8680000000000003</v>
      </c>
      <c r="C41" s="22">
        <v>7.7080000000000002</v>
      </c>
      <c r="D41" s="22">
        <v>7.0780000000000003</v>
      </c>
      <c r="E41" s="22">
        <v>6.8719999999999999</v>
      </c>
      <c r="F41" s="64">
        <v>6.96</v>
      </c>
      <c r="G41" s="22">
        <v>7.27</v>
      </c>
      <c r="H41" s="22">
        <v>7.0679999999999996</v>
      </c>
      <c r="I41" s="65">
        <v>6.6639999999999997</v>
      </c>
      <c r="J41" s="22">
        <v>8.11</v>
      </c>
      <c r="K41" s="22">
        <v>8.48</v>
      </c>
      <c r="L41" s="22">
        <v>7.7080000000000002</v>
      </c>
      <c r="M41" s="22">
        <v>7.5739999999999998</v>
      </c>
      <c r="N41" s="22">
        <v>8.3420000000000005</v>
      </c>
      <c r="O41" s="22">
        <v>7.9539999999999997</v>
      </c>
      <c r="P41" s="22">
        <v>8.7759999999999998</v>
      </c>
      <c r="Q41" s="22">
        <v>8.5519999999999996</v>
      </c>
    </row>
    <row r="42" spans="1:17" x14ac:dyDescent="0.2">
      <c r="A42" s="57" t="s">
        <v>409</v>
      </c>
      <c r="B42" s="64">
        <v>33.9</v>
      </c>
      <c r="C42" s="22">
        <v>38.1</v>
      </c>
      <c r="D42" s="22">
        <v>34.92</v>
      </c>
      <c r="E42" s="22">
        <v>33.74</v>
      </c>
      <c r="F42" s="64">
        <v>35.6</v>
      </c>
      <c r="G42" s="22">
        <v>37.520000000000003</v>
      </c>
      <c r="H42" s="22">
        <v>36.24</v>
      </c>
      <c r="I42" s="65">
        <v>33.78</v>
      </c>
      <c r="J42" s="22">
        <v>44.38</v>
      </c>
      <c r="K42" s="22">
        <v>46.34</v>
      </c>
      <c r="L42" s="22">
        <v>42.46</v>
      </c>
      <c r="M42" s="22">
        <v>41.6</v>
      </c>
      <c r="N42" s="22">
        <v>45.5</v>
      </c>
      <c r="O42" s="22">
        <v>43.28</v>
      </c>
      <c r="P42" s="22">
        <v>47.9</v>
      </c>
      <c r="Q42" s="22">
        <v>46.94</v>
      </c>
    </row>
    <row r="43" spans="1:17" x14ac:dyDescent="0.2">
      <c r="A43" s="57" t="s">
        <v>410</v>
      </c>
      <c r="B43" s="64">
        <v>2.1880000000000002</v>
      </c>
      <c r="C43" s="22">
        <v>2.4079999999999999</v>
      </c>
      <c r="D43" s="22">
        <v>2.274</v>
      </c>
      <c r="E43" s="22">
        <v>2.1819999999999999</v>
      </c>
      <c r="F43" s="64">
        <v>2.1880000000000002</v>
      </c>
      <c r="G43" s="22">
        <v>2.242</v>
      </c>
      <c r="H43" s="22">
        <v>2.16</v>
      </c>
      <c r="I43" s="65">
        <v>2.0819999999999999</v>
      </c>
      <c r="J43" s="22">
        <v>2.448</v>
      </c>
      <c r="K43" s="22">
        <v>2.6139999999999999</v>
      </c>
      <c r="L43" s="22">
        <v>2.39</v>
      </c>
      <c r="M43" s="22">
        <v>2.4319999999999999</v>
      </c>
      <c r="N43" s="22">
        <v>2.516</v>
      </c>
      <c r="O43" s="22">
        <v>2.472</v>
      </c>
      <c r="P43" s="22">
        <v>2.6539999999999999</v>
      </c>
      <c r="Q43" s="22">
        <v>2.6240000000000001</v>
      </c>
    </row>
    <row r="44" spans="1:17" x14ac:dyDescent="0.2">
      <c r="A44" s="57" t="s">
        <v>411</v>
      </c>
      <c r="B44" s="64">
        <v>6.48</v>
      </c>
      <c r="C44" s="22">
        <v>7.15</v>
      </c>
      <c r="D44" s="22">
        <v>6.6680000000000001</v>
      </c>
      <c r="E44" s="22">
        <v>6.44</v>
      </c>
      <c r="F44" s="64">
        <v>6.51</v>
      </c>
      <c r="G44" s="22">
        <v>6.7060000000000004</v>
      </c>
      <c r="H44" s="22">
        <v>6.57</v>
      </c>
      <c r="I44" s="65">
        <v>6.2279999999999998</v>
      </c>
      <c r="J44" s="22">
        <v>7.23</v>
      </c>
      <c r="K44" s="22">
        <v>7.6440000000000001</v>
      </c>
      <c r="L44" s="22">
        <v>6.8620000000000001</v>
      </c>
      <c r="M44" s="22">
        <v>6.8</v>
      </c>
      <c r="N44" s="22">
        <v>7.4459999999999997</v>
      </c>
      <c r="O44" s="22">
        <v>7.1420000000000003</v>
      </c>
      <c r="P44" s="22">
        <v>7.7439999999999998</v>
      </c>
      <c r="Q44" s="22">
        <v>7.5839999999999996</v>
      </c>
    </row>
    <row r="45" spans="1:17" x14ac:dyDescent="0.2">
      <c r="A45" s="57" t="s">
        <v>412</v>
      </c>
      <c r="B45" s="64">
        <v>0.84960000000000002</v>
      </c>
      <c r="C45" s="22">
        <v>0.93940000000000001</v>
      </c>
      <c r="D45" s="22">
        <v>0.87639999999999996</v>
      </c>
      <c r="E45" s="22">
        <v>0.8478</v>
      </c>
      <c r="F45" s="64">
        <v>0.85799999999999998</v>
      </c>
      <c r="G45" s="22">
        <v>0.89179999999999993</v>
      </c>
      <c r="H45" s="22">
        <v>0.87439999999999996</v>
      </c>
      <c r="I45" s="65">
        <v>0.82899999999999996</v>
      </c>
      <c r="J45" s="22">
        <v>0.95620000000000005</v>
      </c>
      <c r="K45" s="22">
        <v>1.0032000000000001</v>
      </c>
      <c r="L45" s="22">
        <v>0.90860000000000007</v>
      </c>
      <c r="M45" s="22">
        <v>0.89779999999999993</v>
      </c>
      <c r="N45" s="22">
        <v>0.97860000000000003</v>
      </c>
      <c r="O45" s="22">
        <v>0.94420000000000004</v>
      </c>
      <c r="P45" s="22">
        <v>1.0136000000000001</v>
      </c>
      <c r="Q45" s="22">
        <v>0.99520000000000008</v>
      </c>
    </row>
    <row r="46" spans="1:17" x14ac:dyDescent="0.2">
      <c r="A46" s="57" t="s">
        <v>413</v>
      </c>
      <c r="B46" s="64">
        <v>4.8680000000000003</v>
      </c>
      <c r="C46" s="22">
        <v>5.2919999999999998</v>
      </c>
      <c r="D46" s="22">
        <v>5.0359999999999996</v>
      </c>
      <c r="E46" s="22">
        <v>4.8819999999999997</v>
      </c>
      <c r="F46" s="64">
        <v>5.0039999999999996</v>
      </c>
      <c r="G46" s="22">
        <v>5.0940000000000003</v>
      </c>
      <c r="H46" s="22">
        <v>5</v>
      </c>
      <c r="I46" s="65">
        <v>4.8419999999999996</v>
      </c>
      <c r="J46" s="22">
        <v>5.4539999999999997</v>
      </c>
      <c r="K46" s="22">
        <v>5.8639999999999999</v>
      </c>
      <c r="L46" s="22">
        <v>5.18</v>
      </c>
      <c r="M46" s="22">
        <v>5.258</v>
      </c>
      <c r="N46" s="22">
        <v>5.56</v>
      </c>
      <c r="O46" s="22">
        <v>5.508</v>
      </c>
      <c r="P46" s="22">
        <v>5.742</v>
      </c>
      <c r="Q46" s="22">
        <v>5.6360000000000001</v>
      </c>
    </row>
    <row r="47" spans="1:17" x14ac:dyDescent="0.2">
      <c r="A47" s="57" t="s">
        <v>414</v>
      </c>
      <c r="B47" s="64">
        <v>0.90439999999999998</v>
      </c>
      <c r="C47" s="22">
        <v>0.93240000000000001</v>
      </c>
      <c r="D47" s="22">
        <v>0.92579999999999996</v>
      </c>
      <c r="E47" s="22">
        <v>0.90100000000000002</v>
      </c>
      <c r="F47" s="64">
        <v>0.93840000000000001</v>
      </c>
      <c r="G47" s="22">
        <v>0.91079999999999994</v>
      </c>
      <c r="H47" s="22">
        <v>0.89300000000000002</v>
      </c>
      <c r="I47" s="65">
        <v>0.90539999999999998</v>
      </c>
      <c r="J47" s="22">
        <v>0.98199999999999998</v>
      </c>
      <c r="K47" s="22">
        <v>1.1088</v>
      </c>
      <c r="L47" s="22">
        <v>0.93220000000000003</v>
      </c>
      <c r="M47" s="22">
        <v>0.99539999999999995</v>
      </c>
      <c r="N47" s="22">
        <v>0.99979999999999991</v>
      </c>
      <c r="O47" s="22">
        <v>1.0404</v>
      </c>
      <c r="P47" s="22">
        <v>1.032</v>
      </c>
      <c r="Q47" s="22">
        <v>1.0134000000000001</v>
      </c>
    </row>
    <row r="48" spans="1:17" x14ac:dyDescent="0.2">
      <c r="A48" s="57" t="s">
        <v>415</v>
      </c>
      <c r="B48" s="64">
        <v>2.2719999999999998</v>
      </c>
      <c r="C48" s="22">
        <v>2.5219999999999998</v>
      </c>
      <c r="D48" s="22">
        <v>2.3279999999999998</v>
      </c>
      <c r="E48" s="22">
        <v>2.2639999999999998</v>
      </c>
      <c r="F48" s="64">
        <v>2.4460000000000002</v>
      </c>
      <c r="G48" s="22">
        <v>2.544</v>
      </c>
      <c r="H48" s="22">
        <v>2.472</v>
      </c>
      <c r="I48" s="65">
        <v>2.3479999999999999</v>
      </c>
      <c r="J48" s="22">
        <v>2.782</v>
      </c>
      <c r="K48" s="22">
        <v>2.9119999999999999</v>
      </c>
      <c r="L48" s="22">
        <v>2.6360000000000001</v>
      </c>
      <c r="M48" s="22">
        <v>2.62</v>
      </c>
      <c r="N48" s="22">
        <v>2.8260000000000001</v>
      </c>
      <c r="O48" s="22">
        <v>2.7280000000000002</v>
      </c>
      <c r="P48" s="22">
        <v>2.8919999999999999</v>
      </c>
      <c r="Q48" s="22">
        <v>2.8359999999999999</v>
      </c>
    </row>
    <row r="49" spans="1:17" x14ac:dyDescent="0.2">
      <c r="A49" s="57" t="s">
        <v>416</v>
      </c>
      <c r="B49" s="64">
        <v>0.31260000000000004</v>
      </c>
      <c r="C49" s="22">
        <v>0.32739999999999997</v>
      </c>
      <c r="D49" s="22">
        <v>0.318</v>
      </c>
      <c r="E49" s="22">
        <v>0.315</v>
      </c>
      <c r="F49" s="64">
        <v>0.34420000000000001</v>
      </c>
      <c r="G49" s="22">
        <v>0.33479999999999999</v>
      </c>
      <c r="H49" s="22">
        <v>0.32580000000000003</v>
      </c>
      <c r="I49" s="65">
        <v>0.33279999999999998</v>
      </c>
      <c r="J49" s="22">
        <v>0.37560000000000004</v>
      </c>
      <c r="K49" s="22">
        <v>0.42119999999999996</v>
      </c>
      <c r="L49" s="22">
        <v>0.35960000000000003</v>
      </c>
      <c r="M49" s="22">
        <v>0.38219999999999998</v>
      </c>
      <c r="N49" s="22">
        <v>0.37939999999999996</v>
      </c>
      <c r="O49" s="22">
        <v>0.39600000000000002</v>
      </c>
      <c r="P49" s="22">
        <v>0.3896</v>
      </c>
      <c r="Q49" s="22">
        <v>0.37939999999999996</v>
      </c>
    </row>
    <row r="50" spans="1:17" x14ac:dyDescent="0.2">
      <c r="A50" s="57" t="s">
        <v>417</v>
      </c>
      <c r="B50" s="64">
        <v>1.8902000000000001</v>
      </c>
      <c r="C50" s="22">
        <v>2.004</v>
      </c>
      <c r="D50" s="22">
        <v>1.9307999999999998</v>
      </c>
      <c r="E50" s="22">
        <v>1.8725999999999998</v>
      </c>
      <c r="F50" s="64">
        <v>2.1040000000000001</v>
      </c>
      <c r="G50" s="22">
        <v>2.1139999999999999</v>
      </c>
      <c r="H50" s="22">
        <v>2.0680000000000001</v>
      </c>
      <c r="I50" s="65">
        <v>2.036</v>
      </c>
      <c r="J50" s="22">
        <v>2.4020000000000001</v>
      </c>
      <c r="K50" s="22">
        <v>2.6560000000000001</v>
      </c>
      <c r="L50" s="22">
        <v>2.29</v>
      </c>
      <c r="M50" s="22">
        <v>2.3959999999999999</v>
      </c>
      <c r="N50" s="22">
        <v>2.448</v>
      </c>
      <c r="O50" s="22">
        <v>2.504</v>
      </c>
      <c r="P50" s="22">
        <v>2.4820000000000002</v>
      </c>
      <c r="Q50" s="22">
        <v>2.44</v>
      </c>
    </row>
    <row r="51" spans="1:17" x14ac:dyDescent="0.2">
      <c r="A51" s="57" t="s">
        <v>418</v>
      </c>
      <c r="B51" s="64">
        <v>0.2742</v>
      </c>
      <c r="C51" s="22">
        <v>0.28660000000000002</v>
      </c>
      <c r="D51" s="22">
        <v>0.27879999999999999</v>
      </c>
      <c r="E51" s="22">
        <v>0.27279999999999999</v>
      </c>
      <c r="F51" s="64">
        <v>0.31539999999999996</v>
      </c>
      <c r="G51" s="22">
        <v>0.308</v>
      </c>
      <c r="H51" s="22">
        <v>0.30060000000000003</v>
      </c>
      <c r="I51" s="65">
        <v>0.3044</v>
      </c>
      <c r="J51" s="22">
        <v>0.35520000000000002</v>
      </c>
      <c r="K51" s="22">
        <v>0.39779999999999999</v>
      </c>
      <c r="L51" s="22">
        <v>0.33439999999999998</v>
      </c>
      <c r="M51" s="22">
        <v>0.35580000000000001</v>
      </c>
      <c r="N51" s="22">
        <v>0.3584</v>
      </c>
      <c r="O51" s="22">
        <v>0.37219999999999998</v>
      </c>
      <c r="P51" s="22">
        <v>0.36119999999999997</v>
      </c>
      <c r="Q51" s="22">
        <v>0.35439999999999999</v>
      </c>
    </row>
    <row r="52" spans="1:17" x14ac:dyDescent="0.2">
      <c r="A52" s="57" t="s">
        <v>419</v>
      </c>
      <c r="B52" s="64">
        <v>6.2009999999999996</v>
      </c>
      <c r="C52" s="22">
        <v>5.4479999999999995</v>
      </c>
      <c r="D52" s="22">
        <v>5.9874999999999998</v>
      </c>
      <c r="E52" s="22">
        <v>6.0788000000000002</v>
      </c>
      <c r="F52" s="64">
        <v>7.0069999999999997</v>
      </c>
      <c r="G52" s="22">
        <v>5.6927999999999992</v>
      </c>
      <c r="H52" s="22">
        <v>5.4</v>
      </c>
      <c r="I52" s="65">
        <v>6.3647999999999998</v>
      </c>
      <c r="J52" s="22">
        <v>6.8327999999999998</v>
      </c>
      <c r="K52" s="22">
        <v>9.1208000000000009</v>
      </c>
      <c r="L52" s="22">
        <v>6.5135999999999994</v>
      </c>
      <c r="M52" s="22">
        <v>8.1146000000000011</v>
      </c>
      <c r="N52" s="22">
        <v>6.9359999999999999</v>
      </c>
      <c r="O52" s="22">
        <v>8.6086000000000009</v>
      </c>
      <c r="P52" s="22">
        <v>6.7559999999999993</v>
      </c>
      <c r="Q52" s="22">
        <v>6.662399999999999</v>
      </c>
    </row>
    <row r="53" spans="1:17" x14ac:dyDescent="0.2">
      <c r="A53" s="57" t="s">
        <v>420</v>
      </c>
      <c r="B53" s="64">
        <v>4.4379999999999997</v>
      </c>
      <c r="C53" s="22">
        <v>5.7623999999999995</v>
      </c>
      <c r="D53" s="22">
        <v>4.4039999999999999</v>
      </c>
      <c r="E53" s="22">
        <v>4.3250000000000002</v>
      </c>
      <c r="F53" s="64">
        <v>6.2190000000000003</v>
      </c>
      <c r="G53" s="22">
        <v>7.4159999999999995</v>
      </c>
      <c r="H53" s="22">
        <v>7.0271999999999997</v>
      </c>
      <c r="I53" s="65">
        <v>5.7190000000000003</v>
      </c>
      <c r="J53" s="22">
        <v>9.51</v>
      </c>
      <c r="K53" s="22">
        <v>8.8379999999999992</v>
      </c>
      <c r="L53" s="22">
        <v>9.1967999999999996</v>
      </c>
      <c r="M53" s="22">
        <v>7.8840000000000003</v>
      </c>
      <c r="N53" s="22">
        <v>9.8064</v>
      </c>
      <c r="O53" s="22">
        <v>10.3</v>
      </c>
      <c r="P53" s="22">
        <v>9.8123999999999985</v>
      </c>
      <c r="Q53" s="22">
        <v>9.7799999999999994</v>
      </c>
    </row>
    <row r="54" spans="1:17" x14ac:dyDescent="0.2">
      <c r="A54" s="57" t="s">
        <v>421</v>
      </c>
      <c r="B54" s="64">
        <v>3.202</v>
      </c>
      <c r="C54" s="22">
        <v>3.0880000000000001</v>
      </c>
      <c r="D54" s="22">
        <v>2.9580000000000002</v>
      </c>
      <c r="E54" s="22">
        <v>7.8179999999999996</v>
      </c>
      <c r="F54" s="64">
        <v>3.488</v>
      </c>
      <c r="G54" s="22">
        <v>3.4220000000000002</v>
      </c>
      <c r="H54" s="22">
        <v>3.3559999999999999</v>
      </c>
      <c r="I54" s="65">
        <v>3.306</v>
      </c>
      <c r="J54" s="22">
        <v>4.2839999999999998</v>
      </c>
      <c r="K54" s="22">
        <v>4.8739999999999997</v>
      </c>
      <c r="L54" s="22">
        <v>4.2960000000000003</v>
      </c>
      <c r="M54" s="22">
        <v>4.8159999999999998</v>
      </c>
      <c r="N54" s="22">
        <v>4.43</v>
      </c>
      <c r="O54" s="22">
        <v>4.6580000000000004</v>
      </c>
      <c r="P54" s="22">
        <v>7.3739999999999997</v>
      </c>
      <c r="Q54" s="22">
        <v>6.8979999999999997</v>
      </c>
    </row>
    <row r="55" spans="1:17" x14ac:dyDescent="0.2">
      <c r="A55" s="57" t="s">
        <v>422</v>
      </c>
      <c r="B55" s="64">
        <v>3.9820000000000002</v>
      </c>
      <c r="C55" s="22">
        <v>4.1580000000000004</v>
      </c>
      <c r="D55" s="22">
        <v>4.048</v>
      </c>
      <c r="E55" s="22">
        <v>3.996</v>
      </c>
      <c r="F55" s="64">
        <v>6.3419999999999996</v>
      </c>
      <c r="G55" s="22">
        <v>6.1239999999999997</v>
      </c>
      <c r="H55" s="22">
        <v>5.8040000000000003</v>
      </c>
      <c r="I55" s="65">
        <v>5.7839999999999998</v>
      </c>
      <c r="J55" s="22">
        <v>8.31</v>
      </c>
      <c r="K55" s="22">
        <v>9.7360000000000007</v>
      </c>
      <c r="L55" s="22">
        <v>8.0839999999999996</v>
      </c>
      <c r="M55" s="22">
        <v>8.6739999999999995</v>
      </c>
      <c r="N55" s="22">
        <v>8.4600000000000009</v>
      </c>
      <c r="O55" s="22">
        <v>9.0020000000000007</v>
      </c>
      <c r="P55" s="22">
        <v>8.3239999999999998</v>
      </c>
      <c r="Q55" s="22">
        <v>8.23</v>
      </c>
    </row>
    <row r="56" spans="1:17" x14ac:dyDescent="0.2">
      <c r="A56" s="60" t="s">
        <v>315</v>
      </c>
      <c r="B56" s="62">
        <v>1.3371999999999999</v>
      </c>
      <c r="C56" s="25">
        <v>1.2629999999999999</v>
      </c>
      <c r="D56" s="25">
        <v>1.3454000000000002</v>
      </c>
      <c r="E56" s="25">
        <v>1.5564</v>
      </c>
      <c r="F56" s="62">
        <v>2.0139999999999998</v>
      </c>
      <c r="G56" s="25">
        <v>1.754</v>
      </c>
      <c r="H56" s="25">
        <v>1.6345999999999998</v>
      </c>
      <c r="I56" s="63">
        <v>1.8257999999999999</v>
      </c>
      <c r="J56" s="25">
        <v>2.3860000000000001</v>
      </c>
      <c r="K56" s="25">
        <v>2.988</v>
      </c>
      <c r="L56" s="25">
        <v>2.214</v>
      </c>
      <c r="M56" s="25">
        <v>2.6680000000000001</v>
      </c>
      <c r="N56" s="25">
        <v>2.3820000000000001</v>
      </c>
      <c r="O56" s="25">
        <v>2.786</v>
      </c>
      <c r="P56" s="25">
        <v>2.298</v>
      </c>
      <c r="Q56" s="25">
        <v>2.3159999999999998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8"/>
  <sheetViews>
    <sheetView workbookViewId="0">
      <selection activeCell="F11" sqref="F11"/>
    </sheetView>
  </sheetViews>
  <sheetFormatPr defaultRowHeight="13.5" x14ac:dyDescent="0.15"/>
  <cols>
    <col min="2" max="2" width="15.5" style="52" customWidth="1"/>
    <col min="5" max="7" width="10.375" customWidth="1"/>
    <col min="10" max="12" width="11.875" customWidth="1"/>
    <col min="14" max="14" width="6" customWidth="1"/>
  </cols>
  <sheetData>
    <row r="1" spans="1:15" ht="15" x14ac:dyDescent="0.25">
      <c r="A1" s="27" t="s">
        <v>629</v>
      </c>
    </row>
    <row r="2" spans="1:15" ht="16.5" x14ac:dyDescent="0.2">
      <c r="A2" s="38" t="s">
        <v>423</v>
      </c>
      <c r="B2" s="38" t="s">
        <v>424</v>
      </c>
      <c r="C2" s="38" t="s">
        <v>425</v>
      </c>
      <c r="D2" s="38" t="s">
        <v>426</v>
      </c>
      <c r="E2" s="38" t="s">
        <v>476</v>
      </c>
      <c r="F2" s="38" t="s">
        <v>477</v>
      </c>
      <c r="G2" s="38" t="s">
        <v>478</v>
      </c>
      <c r="H2" s="38" t="s">
        <v>427</v>
      </c>
      <c r="I2" s="38" t="s">
        <v>428</v>
      </c>
      <c r="J2" s="38" t="s">
        <v>479</v>
      </c>
      <c r="K2" s="38" t="s">
        <v>480</v>
      </c>
      <c r="L2" s="38" t="s">
        <v>481</v>
      </c>
      <c r="M2" s="38" t="s">
        <v>429</v>
      </c>
      <c r="N2" s="38" t="s">
        <v>314</v>
      </c>
      <c r="O2" s="39" t="s">
        <v>430</v>
      </c>
    </row>
    <row r="3" spans="1:15" ht="14.25" x14ac:dyDescent="0.2">
      <c r="A3" s="40" t="s">
        <v>431</v>
      </c>
      <c r="B3" s="40" t="s">
        <v>432</v>
      </c>
      <c r="C3" s="41">
        <v>35.9</v>
      </c>
      <c r="D3" s="41">
        <v>879</v>
      </c>
      <c r="E3" s="40">
        <v>0.12174960182025027</v>
      </c>
      <c r="F3" s="40">
        <v>0.70484805335509848</v>
      </c>
      <c r="G3" s="42">
        <v>0.70401537351992083</v>
      </c>
      <c r="H3" s="41">
        <v>6.8680000000000003</v>
      </c>
      <c r="I3" s="41">
        <v>33.9</v>
      </c>
      <c r="J3" s="40">
        <v>0.12248784843213695</v>
      </c>
      <c r="K3" s="40">
        <v>0.51287199761617042</v>
      </c>
      <c r="L3" s="42">
        <v>0.51283353933845999</v>
      </c>
      <c r="M3" s="43">
        <v>5.0197010827868205</v>
      </c>
      <c r="N3" s="40">
        <v>48</v>
      </c>
      <c r="O3" s="44">
        <v>0.46598887838905645</v>
      </c>
    </row>
    <row r="4" spans="1:15" ht="14.25" x14ac:dyDescent="0.2">
      <c r="A4" s="40" t="s">
        <v>372</v>
      </c>
      <c r="B4" s="40" t="s">
        <v>432</v>
      </c>
      <c r="C4" s="41">
        <v>30.74</v>
      </c>
      <c r="D4" s="41">
        <v>1035</v>
      </c>
      <c r="E4" s="40">
        <v>8.8537140096618394E-2</v>
      </c>
      <c r="F4" s="40">
        <v>0.70517396726867065</v>
      </c>
      <c r="G4" s="42">
        <v>0.70456843681829928</v>
      </c>
      <c r="H4" s="41">
        <v>7.7080000000000002</v>
      </c>
      <c r="I4" s="41">
        <v>38.1</v>
      </c>
      <c r="J4" s="40">
        <v>0.12231452387528212</v>
      </c>
      <c r="K4" s="40">
        <v>0.51286106742867821</v>
      </c>
      <c r="L4" s="42">
        <v>0.51282266442592328</v>
      </c>
      <c r="M4" s="43">
        <v>4.8075225226051899</v>
      </c>
      <c r="N4" s="40">
        <v>48</v>
      </c>
      <c r="O4" s="44">
        <v>0.48336276672344236</v>
      </c>
    </row>
    <row r="5" spans="1:15" ht="14.25" x14ac:dyDescent="0.2">
      <c r="A5" s="40" t="s">
        <v>433</v>
      </c>
      <c r="B5" s="40" t="s">
        <v>432</v>
      </c>
      <c r="C5" s="41">
        <v>30.26</v>
      </c>
      <c r="D5" s="41">
        <v>989</v>
      </c>
      <c r="E5" s="40">
        <v>9.120835187057634E-2</v>
      </c>
      <c r="F5" s="40">
        <v>0.70525591493598205</v>
      </c>
      <c r="G5" s="42">
        <v>0.7046321153155567</v>
      </c>
      <c r="H5" s="41">
        <v>7.0780000000000003</v>
      </c>
      <c r="I5" s="41">
        <v>34.92</v>
      </c>
      <c r="J5" s="40">
        <v>0.12254543385689641</v>
      </c>
      <c r="K5" s="40">
        <v>0.51285629734685401</v>
      </c>
      <c r="L5" s="42">
        <v>0.51281782184545888</v>
      </c>
      <c r="M5" s="43">
        <v>4.7130472023448888</v>
      </c>
      <c r="N5" s="40">
        <v>48</v>
      </c>
      <c r="O5" s="44">
        <v>0.49257434669898137</v>
      </c>
    </row>
    <row r="6" spans="1:15" ht="14.25" x14ac:dyDescent="0.2">
      <c r="A6" s="40" t="s">
        <v>434</v>
      </c>
      <c r="B6" s="40" t="s">
        <v>432</v>
      </c>
      <c r="C6" s="41">
        <v>36.840000000000003</v>
      </c>
      <c r="D6" s="41">
        <v>1023</v>
      </c>
      <c r="E6" s="40">
        <v>0.10735096774193549</v>
      </c>
      <c r="F6" s="40">
        <v>0.70464606240403205</v>
      </c>
      <c r="G6" s="42">
        <v>0.70391185888476726</v>
      </c>
      <c r="H6" s="41">
        <v>6.8719999999999999</v>
      </c>
      <c r="I6" s="41">
        <v>33.74</v>
      </c>
      <c r="J6" s="40">
        <v>0.1231399634108522</v>
      </c>
      <c r="K6" s="40">
        <v>0.51285763736984025</v>
      </c>
      <c r="L6" s="42">
        <v>0.51281897520443032</v>
      </c>
      <c r="M6" s="43">
        <v>4.7355484202404874</v>
      </c>
      <c r="N6" s="40">
        <v>48</v>
      </c>
      <c r="O6" s="44">
        <v>0.49354903447050635</v>
      </c>
    </row>
    <row r="7" spans="1:15" ht="14.25" x14ac:dyDescent="0.2">
      <c r="A7" s="40" t="s">
        <v>375</v>
      </c>
      <c r="B7" s="40" t="s">
        <v>472</v>
      </c>
      <c r="C7" s="41">
        <v>47.38</v>
      </c>
      <c r="D7" s="41">
        <v>1254.8</v>
      </c>
      <c r="E7" s="40">
        <v>0.11255959515460599</v>
      </c>
      <c r="F7" s="40">
        <v>0.70495969000000003</v>
      </c>
      <c r="G7" s="42">
        <v>0.70418986321009913</v>
      </c>
      <c r="H7" s="41">
        <v>6.96</v>
      </c>
      <c r="I7" s="41">
        <v>35.6</v>
      </c>
      <c r="J7" s="40">
        <v>0.11820259739225956</v>
      </c>
      <c r="K7" s="40">
        <v>0.51292435787486701</v>
      </c>
      <c r="L7" s="42">
        <v>0.51288724589070134</v>
      </c>
      <c r="M7" s="43">
        <v>6.0674612293909469</v>
      </c>
      <c r="N7" s="40">
        <v>48</v>
      </c>
      <c r="O7" s="44">
        <v>0.36135095548581031</v>
      </c>
    </row>
    <row r="8" spans="1:15" ht="14.25" x14ac:dyDescent="0.2">
      <c r="A8" s="40" t="s">
        <v>376</v>
      </c>
      <c r="B8" s="40" t="s">
        <v>472</v>
      </c>
      <c r="C8" s="41">
        <v>45.38</v>
      </c>
      <c r="D8" s="41">
        <v>1186.5999999999999</v>
      </c>
      <c r="E8" s="40">
        <v>0.11400453396258219</v>
      </c>
      <c r="F8" s="40">
        <v>0.70467610935044278</v>
      </c>
      <c r="G8" s="42">
        <v>0.70389640021685884</v>
      </c>
      <c r="H8" s="41">
        <v>7.27</v>
      </c>
      <c r="I8" s="41">
        <v>37.520000000000003</v>
      </c>
      <c r="J8" s="40">
        <v>0.1171487577350379</v>
      </c>
      <c r="K8" s="40">
        <v>0.51290802823422643</v>
      </c>
      <c r="L8" s="42">
        <v>0.51287124712333709</v>
      </c>
      <c r="M8" s="43">
        <v>5.7553365922013988</v>
      </c>
      <c r="N8" s="40">
        <v>48</v>
      </c>
      <c r="O8" s="44">
        <v>0.38323913817305938</v>
      </c>
    </row>
    <row r="9" spans="1:15" ht="14.25" x14ac:dyDescent="0.2">
      <c r="A9" s="40" t="s">
        <v>377</v>
      </c>
      <c r="B9" s="40" t="s">
        <v>472</v>
      </c>
      <c r="C9" s="41">
        <v>46.6</v>
      </c>
      <c r="D9" s="41">
        <v>1087.2</v>
      </c>
      <c r="E9" s="40">
        <v>0.12777281089036055</v>
      </c>
      <c r="F9" s="40">
        <v>0.70539851009057164</v>
      </c>
      <c r="G9" s="42">
        <v>0.70452463583125835</v>
      </c>
      <c r="H9" s="41">
        <v>7.0679999999999996</v>
      </c>
      <c r="I9" s="41">
        <v>36.24</v>
      </c>
      <c r="J9" s="40">
        <v>0.11791720191376819</v>
      </c>
      <c r="K9" s="40">
        <v>0.51293446868777615</v>
      </c>
      <c r="L9" s="42">
        <v>0.51289744630902279</v>
      </c>
      <c r="M9" s="43">
        <v>6.2664641772602891</v>
      </c>
      <c r="N9" s="40">
        <v>48</v>
      </c>
      <c r="O9" s="44">
        <v>0.34414868462114312</v>
      </c>
    </row>
    <row r="10" spans="1:15" ht="14.25" x14ac:dyDescent="0.2">
      <c r="A10" s="40" t="s">
        <v>378</v>
      </c>
      <c r="B10" s="40" t="s">
        <v>472</v>
      </c>
      <c r="C10" s="41">
        <v>45.4</v>
      </c>
      <c r="D10" s="41">
        <v>1080.4000000000001</v>
      </c>
      <c r="E10" s="40">
        <v>0.12526601258793038</v>
      </c>
      <c r="F10" s="40">
        <v>0.70504977999999996</v>
      </c>
      <c r="G10" s="42">
        <v>0.70419305044067815</v>
      </c>
      <c r="H10" s="41">
        <v>6.6639999999999997</v>
      </c>
      <c r="I10" s="41">
        <v>33.78</v>
      </c>
      <c r="J10" s="40">
        <v>0.11927276880010905</v>
      </c>
      <c r="K10" s="40">
        <v>0.51290657723051369</v>
      </c>
      <c r="L10" s="42">
        <v>0.51286912924540373</v>
      </c>
      <c r="M10" s="43">
        <v>5.7140182914516835</v>
      </c>
      <c r="N10" s="40">
        <v>48</v>
      </c>
      <c r="O10" s="44">
        <v>0.3942072062270795</v>
      </c>
    </row>
    <row r="11" spans="1:15" ht="14.25" x14ac:dyDescent="0.2">
      <c r="A11" s="40" t="s">
        <v>379</v>
      </c>
      <c r="B11" s="40" t="s">
        <v>473</v>
      </c>
      <c r="C11" s="41">
        <v>47.4</v>
      </c>
      <c r="D11" s="41">
        <v>1305.4000000000001</v>
      </c>
      <c r="E11" s="40">
        <v>0.10824222460548499</v>
      </c>
      <c r="F11" s="40">
        <v>0.70496466395959856</v>
      </c>
      <c r="G11" s="42">
        <v>0.70422436488349294</v>
      </c>
      <c r="H11" s="41">
        <v>8.11</v>
      </c>
      <c r="I11" s="41">
        <v>44.38</v>
      </c>
      <c r="J11" s="40">
        <v>0.11048362085037319</v>
      </c>
      <c r="K11" s="40">
        <v>0.51289079793866421</v>
      </c>
      <c r="L11" s="42">
        <v>0.51285610947599058</v>
      </c>
      <c r="M11" s="43">
        <v>5.4600117975867057</v>
      </c>
      <c r="N11" s="40">
        <v>48</v>
      </c>
      <c r="O11" s="44">
        <v>0.38398476157857214</v>
      </c>
    </row>
    <row r="12" spans="1:15" ht="14.25" x14ac:dyDescent="0.2">
      <c r="A12" s="40" t="s">
        <v>435</v>
      </c>
      <c r="B12" s="40" t="s">
        <v>474</v>
      </c>
      <c r="C12" s="41">
        <v>55.5</v>
      </c>
      <c r="D12" s="41">
        <v>1429.8</v>
      </c>
      <c r="E12" s="40">
        <v>0.11571233738984472</v>
      </c>
      <c r="F12" s="40">
        <v>0.7062809233937799</v>
      </c>
      <c r="G12" s="42">
        <v>0.70548953411130777</v>
      </c>
      <c r="H12" s="41">
        <v>8.48</v>
      </c>
      <c r="I12" s="41">
        <v>46.34</v>
      </c>
      <c r="J12" s="40">
        <v>0.11063933545118231</v>
      </c>
      <c r="K12" s="40">
        <v>0.51294347884233304</v>
      </c>
      <c r="L12" s="42">
        <v>0.51290874149005861</v>
      </c>
      <c r="M12" s="43">
        <v>6.4868251714900182</v>
      </c>
      <c r="N12" s="40">
        <v>48</v>
      </c>
      <c r="O12" s="44">
        <v>0.30648322091942304</v>
      </c>
    </row>
    <row r="13" spans="1:15" ht="14.25" x14ac:dyDescent="0.2">
      <c r="A13" s="40" t="s">
        <v>381</v>
      </c>
      <c r="B13" s="40" t="s">
        <v>474</v>
      </c>
      <c r="C13" s="41">
        <v>49.52</v>
      </c>
      <c r="D13" s="41">
        <v>1238.8</v>
      </c>
      <c r="E13" s="40">
        <v>0.11916299644817566</v>
      </c>
      <c r="F13" s="40">
        <v>0.70625153282146746</v>
      </c>
      <c r="G13" s="42">
        <v>0.70543654350931984</v>
      </c>
      <c r="H13" s="41">
        <v>7.7080000000000002</v>
      </c>
      <c r="I13" s="41">
        <v>42.46</v>
      </c>
      <c r="J13" s="40">
        <v>0.1097564525263869</v>
      </c>
      <c r="K13" s="40">
        <v>0.51292989860938276</v>
      </c>
      <c r="L13" s="42">
        <v>0.5128954384552229</v>
      </c>
      <c r="M13" s="43">
        <v>6.227292369549442</v>
      </c>
      <c r="N13" s="40">
        <v>48</v>
      </c>
      <c r="O13" s="44">
        <v>0.32384039868102188</v>
      </c>
    </row>
    <row r="14" spans="1:15" ht="14.25" x14ac:dyDescent="0.2">
      <c r="A14" s="40" t="s">
        <v>436</v>
      </c>
      <c r="B14" s="40" t="s">
        <v>474</v>
      </c>
      <c r="C14" s="41">
        <v>53.24</v>
      </c>
      <c r="D14" s="41">
        <v>1332.4</v>
      </c>
      <c r="E14" s="40">
        <v>0.11911471029720803</v>
      </c>
      <c r="F14" s="40">
        <v>0.70621920554575823</v>
      </c>
      <c r="G14" s="42">
        <v>0.70540454647620376</v>
      </c>
      <c r="H14" s="41">
        <v>7.5739999999999998</v>
      </c>
      <c r="I14" s="41">
        <v>41.6</v>
      </c>
      <c r="J14" s="40">
        <v>0.11007773644045157</v>
      </c>
      <c r="K14" s="40">
        <v>0.51292183847112216</v>
      </c>
      <c r="L14" s="42">
        <v>0.51288727744368368</v>
      </c>
      <c r="M14" s="43">
        <v>6.0680768057630452</v>
      </c>
      <c r="N14" s="40">
        <v>48</v>
      </c>
      <c r="O14" s="44">
        <v>0.33672742970666497</v>
      </c>
    </row>
    <row r="15" spans="1:15" ht="14.25" x14ac:dyDescent="0.2">
      <c r="A15" s="40" t="s">
        <v>383</v>
      </c>
      <c r="B15" s="40" t="s">
        <v>474</v>
      </c>
      <c r="C15" s="41">
        <v>46.56</v>
      </c>
      <c r="D15" s="41">
        <v>1253.5999999999999</v>
      </c>
      <c r="E15" s="40">
        <v>0.1107174218251436</v>
      </c>
      <c r="F15" s="40">
        <v>0.70630094124199816</v>
      </c>
      <c r="G15" s="42">
        <v>0.70554371359461121</v>
      </c>
      <c r="H15" s="41">
        <v>8.3420000000000005</v>
      </c>
      <c r="I15" s="41">
        <v>45.5</v>
      </c>
      <c r="J15" s="40">
        <v>0.11084762334123975</v>
      </c>
      <c r="K15" s="40">
        <v>0.51292258848398753</v>
      </c>
      <c r="L15" s="42">
        <v>0.5128877857357147</v>
      </c>
      <c r="M15" s="43">
        <v>6.0779932238319567</v>
      </c>
      <c r="N15" s="40">
        <v>48</v>
      </c>
      <c r="O15" s="44">
        <v>0.33813440198615063</v>
      </c>
    </row>
    <row r="16" spans="1:15" ht="14.25" x14ac:dyDescent="0.2">
      <c r="A16" s="40" t="s">
        <v>437</v>
      </c>
      <c r="B16" s="40" t="s">
        <v>474</v>
      </c>
      <c r="C16" s="41">
        <v>50.34</v>
      </c>
      <c r="D16" s="41">
        <v>1276</v>
      </c>
      <c r="E16" s="40">
        <v>0.11760465517241379</v>
      </c>
      <c r="F16" s="40">
        <v>0.7061712772169233</v>
      </c>
      <c r="G16" s="42">
        <v>0.70536694583989212</v>
      </c>
      <c r="H16" s="41">
        <v>7.9539999999999997</v>
      </c>
      <c r="I16" s="41">
        <v>43.28</v>
      </c>
      <c r="J16" s="40">
        <v>0.11111348524162888</v>
      </c>
      <c r="K16" s="40">
        <v>0.51293077862447811</v>
      </c>
      <c r="L16" s="42">
        <v>0.51289589240373634</v>
      </c>
      <c r="M16" s="43">
        <v>6.236148584020107</v>
      </c>
      <c r="N16" s="40">
        <v>48</v>
      </c>
      <c r="O16" s="44">
        <v>0.32681453662609389</v>
      </c>
    </row>
    <row r="17" spans="1:15" ht="14.25" x14ac:dyDescent="0.2">
      <c r="A17" s="40" t="s">
        <v>385</v>
      </c>
      <c r="B17" s="40" t="s">
        <v>474</v>
      </c>
      <c r="C17" s="41">
        <v>42.64</v>
      </c>
      <c r="D17" s="41">
        <v>1082.4000000000001</v>
      </c>
      <c r="E17" s="40">
        <v>0.11743333333333332</v>
      </c>
      <c r="F17" s="40">
        <v>0.70678499576792841</v>
      </c>
      <c r="G17" s="42">
        <v>0.70598183610923215</v>
      </c>
      <c r="H17" s="41">
        <v>8.7759999999999998</v>
      </c>
      <c r="I17" s="41">
        <v>47.9</v>
      </c>
      <c r="J17" s="40">
        <v>0.11077171860727469</v>
      </c>
      <c r="K17" s="40">
        <v>0.51292449851675148</v>
      </c>
      <c r="L17" s="42">
        <v>0.51288971960023311</v>
      </c>
      <c r="M17" s="43">
        <v>6.1157215529861197</v>
      </c>
      <c r="N17" s="40">
        <v>48</v>
      </c>
      <c r="O17" s="44">
        <v>0.33505020989342821</v>
      </c>
    </row>
    <row r="18" spans="1:15" ht="14.25" x14ac:dyDescent="0.2">
      <c r="A18" s="45" t="s">
        <v>386</v>
      </c>
      <c r="B18" s="45" t="s">
        <v>475</v>
      </c>
      <c r="C18" s="46">
        <v>41.38</v>
      </c>
      <c r="D18" s="46">
        <v>1079</v>
      </c>
      <c r="E18" s="45">
        <v>0.11094547525502824</v>
      </c>
      <c r="F18" s="45">
        <v>0.70662073099078981</v>
      </c>
      <c r="G18" s="47">
        <v>0.70654508477755518</v>
      </c>
      <c r="H18" s="46">
        <v>8.5519999999999996</v>
      </c>
      <c r="I18" s="46">
        <v>46.94</v>
      </c>
      <c r="J18" s="45">
        <v>0.11015451034270722</v>
      </c>
      <c r="K18" s="45">
        <v>0.5129265885526032</v>
      </c>
      <c r="L18" s="47">
        <v>0.51289200419064296</v>
      </c>
      <c r="M18" s="48">
        <v>6.1602922962555873</v>
      </c>
      <c r="N18" s="45">
        <v>48</v>
      </c>
      <c r="O18" s="49">
        <v>0.32996137442594131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志国</dc:creator>
  <cp:lastModifiedBy>Administrator</cp:lastModifiedBy>
  <dcterms:created xsi:type="dcterms:W3CDTF">2006-09-16T00:00:00Z</dcterms:created>
  <dcterms:modified xsi:type="dcterms:W3CDTF">2023-05-14T06:35:16Z</dcterms:modified>
</cp:coreProperties>
</file>