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dda\Desktop\Yuh_Simcoe\"/>
    </mc:Choice>
  </mc:AlternateContent>
  <xr:revisionPtr revIDLastSave="0" documentId="8_{DBA5ED67-DF50-40E7-846B-63BE787C1CD3}" xr6:coauthVersionLast="47" xr6:coauthVersionMax="47" xr10:uidLastSave="{00000000-0000-0000-0000-000000000000}"/>
  <bookViews>
    <workbookView xWindow="-120" yWindow="-120" windowWidth="29040" windowHeight="15720" xr2:uid="{82BBDAEF-CFC8-4923-A1C2-4902056331A5}"/>
  </bookViews>
  <sheets>
    <sheet name="Table S2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N18" i="1"/>
  <c r="L18" i="1"/>
  <c r="K18" i="1"/>
  <c r="J18" i="1"/>
  <c r="I18" i="1"/>
  <c r="H18" i="1"/>
  <c r="G18" i="1"/>
  <c r="F18" i="1"/>
  <c r="E18" i="1"/>
  <c r="D18" i="1"/>
  <c r="C18" i="1"/>
  <c r="B18" i="1"/>
  <c r="F5" i="1"/>
  <c r="E5" i="1"/>
  <c r="D5" i="1"/>
</calcChain>
</file>

<file path=xl/sharedStrings.xml><?xml version="1.0" encoding="utf-8"?>
<sst xmlns="http://schemas.openxmlformats.org/spreadsheetml/2006/main" count="114" uniqueCount="81">
  <si>
    <t xml:space="preserve">Table S2: Major and trace element data for Lorena Butte harzburgites and crustal xenoliths </t>
  </si>
  <si>
    <t>Sample</t>
  </si>
  <si>
    <t>LB2002X</t>
  </si>
  <si>
    <t>LB2005X</t>
  </si>
  <si>
    <t>LB2007X</t>
  </si>
  <si>
    <t>LB2011X</t>
  </si>
  <si>
    <t>LB2013X</t>
  </si>
  <si>
    <t>LB2015X</t>
  </si>
  <si>
    <t>LB2018X</t>
  </si>
  <si>
    <t>LB2019X</t>
  </si>
  <si>
    <t>LB2024X</t>
  </si>
  <si>
    <t>LB2025X</t>
  </si>
  <si>
    <t>LB2027X</t>
  </si>
  <si>
    <t>LB2020C</t>
  </si>
  <si>
    <t>LB2023C</t>
  </si>
  <si>
    <t>Lat</t>
  </si>
  <si>
    <t>Long</t>
  </si>
  <si>
    <t>Lithology</t>
  </si>
  <si>
    <t>Harzburgite</t>
  </si>
  <si>
    <t>Granulite</t>
  </si>
  <si>
    <t>Rhyolite</t>
  </si>
  <si>
    <t>Major elements (wt. %, XRF)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</si>
  <si>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</si>
  <si>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</si>
  <si>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</si>
  <si>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vertAlign val="superscript"/>
        <sz val="11"/>
        <color theme="1"/>
        <rFont val="Times New Roman"/>
        <family val="1"/>
      </rPr>
      <t>T</t>
    </r>
  </si>
  <si>
    <t>MnO</t>
  </si>
  <si>
    <t>MgO</t>
  </si>
  <si>
    <t>CaO</t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</si>
  <si>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</si>
  <si>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</si>
  <si>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</si>
  <si>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t>Total</t>
  </si>
  <si>
    <t>LOI</t>
  </si>
  <si>
    <t>Trace elements (ppm, XRF)</t>
  </si>
  <si>
    <t>Rb</t>
  </si>
  <si>
    <t>&lt;2</t>
  </si>
  <si>
    <t>Sr</t>
  </si>
  <si>
    <t>Zr</t>
  </si>
  <si>
    <t>V</t>
  </si>
  <si>
    <t>Cr</t>
  </si>
  <si>
    <t>Ba</t>
  </si>
  <si>
    <t>Trace elements (ppm, ICP-MS)</t>
  </si>
  <si>
    <t>Li</t>
  </si>
  <si>
    <t>Be</t>
  </si>
  <si>
    <t>B</t>
  </si>
  <si>
    <t>S</t>
  </si>
  <si>
    <t>Sc</t>
  </si>
  <si>
    <t xml:space="preserve">Ti  </t>
  </si>
  <si>
    <t>Mn</t>
  </si>
  <si>
    <t>Co</t>
  </si>
  <si>
    <t>Ni</t>
  </si>
  <si>
    <t>Cu</t>
  </si>
  <si>
    <t>Zn</t>
  </si>
  <si>
    <t>Ga</t>
  </si>
  <si>
    <t>Ge</t>
  </si>
  <si>
    <t>Y</t>
  </si>
  <si>
    <t>Nb</t>
  </si>
  <si>
    <t>Sn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</si>
  <si>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</si>
  <si>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</si>
  <si>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</si>
  <si>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</si>
  <si>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</si>
  <si>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</si>
  <si>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</si>
  <si>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</si>
  <si>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</si>
  <si>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</si>
  <si>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</si>
  <si>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</si>
  <si>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</si>
  <si>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</si>
  <si>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</si>
  <si>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</si>
  <si>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</si>
  <si>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</si>
  <si>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Tl</t>
  </si>
  <si>
    <t>Pb</t>
  </si>
  <si>
    <t>Th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</si>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</sst>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0"/>
      <name val="Helvetica"/>
      <family val="2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double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2" fontId="4" fillId="0" borderId="0" xfId="1" applyNumberFormat="1" applyFont="1" applyAlignment="1">
      <alignment horizontal="center"/>
    </xf>
    <xf numFmtId="0" fontId="3" fillId="0" borderId="0" xfId="1" applyFont="1"/>
    <xf numFmtId="0" fontId="1" fillId="0" borderId="0" xfId="1" applyAlignment="1">
      <alignment horizontal="right" vertical="center"/>
    </xf>
    <xf numFmtId="0" fontId="1" fillId="0" borderId="0" xfId="1" applyAlignment="1">
      <alignment vertical="center"/>
    </xf>
    <xf numFmtId="0" fontId="1" fillId="0" borderId="0" xfId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/>
    </xf>
    <xf numFmtId="0" fontId="8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4" fillId="0" borderId="0" xfId="1" applyFont="1" applyAlignment="1">
      <alignment horizontal="left"/>
    </xf>
    <xf numFmtId="164" fontId="7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left"/>
    </xf>
    <xf numFmtId="0" fontId="3" fillId="0" borderId="0" xfId="0" applyFont="1" applyAlignment="1">
      <alignment horizontal="left"/>
    </xf>
    <xf numFmtId="165" fontId="4" fillId="0" borderId="0" xfId="1" applyNumberFormat="1" applyFont="1" applyAlignment="1">
      <alignment horizontal="center"/>
    </xf>
    <xf numFmtId="165" fontId="1" fillId="0" borderId="0" xfId="1" applyNumberFormat="1"/>
    <xf numFmtId="2" fontId="1" fillId="0" borderId="0" xfId="1" applyNumberFormat="1"/>
    <xf numFmtId="0" fontId="1" fillId="0" borderId="0" xfId="1" applyAlignment="1">
      <alignment horizontal="right"/>
    </xf>
    <xf numFmtId="166" fontId="4" fillId="0" borderId="0" xfId="1" applyNumberFormat="1" applyFont="1" applyAlignment="1">
      <alignment horizontal="center"/>
    </xf>
    <xf numFmtId="2" fontId="4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right"/>
    </xf>
    <xf numFmtId="0" fontId="6" fillId="0" borderId="0" xfId="0" applyFont="1" applyAlignment="1">
      <alignment horizontal="left"/>
    </xf>
    <xf numFmtId="165" fontId="4" fillId="0" borderId="0" xfId="1" applyNumberFormat="1" applyFont="1" applyAlignment="1">
      <alignment horizontal="left"/>
    </xf>
    <xf numFmtId="1" fontId="4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right"/>
    </xf>
    <xf numFmtId="0" fontId="3" fillId="0" borderId="0" xfId="1" applyFont="1" applyAlignment="1">
      <alignment horizontal="left"/>
    </xf>
    <xf numFmtId="2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right"/>
    </xf>
    <xf numFmtId="0" fontId="3" fillId="0" borderId="2" xfId="1" applyFont="1" applyBorder="1" applyAlignment="1">
      <alignment horizontal="left"/>
    </xf>
    <xf numFmtId="166" fontId="3" fillId="0" borderId="2" xfId="1" applyNumberFormat="1" applyFont="1" applyBorder="1" applyAlignment="1">
      <alignment horizontal="center"/>
    </xf>
    <xf numFmtId="2" fontId="3" fillId="0" borderId="2" xfId="1" applyNumberFormat="1" applyFont="1" applyBorder="1" applyAlignment="1">
      <alignment horizontal="center"/>
    </xf>
    <xf numFmtId="0" fontId="1" fillId="0" borderId="0" xfId="1" applyAlignment="1">
      <alignment horizontal="center"/>
    </xf>
  </cellXfs>
  <cellStyles count="2">
    <cellStyle name="Normal" xfId="0" builtinId="0"/>
    <cellStyle name="Normal 2" xfId="1" xr:uid="{710C9035-B0CA-4D07-8753-E5C5866931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21D54-A4F6-4487-BD15-1A1E784CA7B9}">
  <sheetPr>
    <pageSetUpPr fitToPage="1"/>
  </sheetPr>
  <dimension ref="A1:R72"/>
  <sheetViews>
    <sheetView tabSelected="1" workbookViewId="0">
      <selection activeCell="C24" sqref="C24"/>
    </sheetView>
  </sheetViews>
  <sheetFormatPr defaultColWidth="10.140625" defaultRowHeight="15" x14ac:dyDescent="0.25"/>
  <cols>
    <col min="1" max="1" width="11.28515625" style="8" customWidth="1"/>
    <col min="2" max="12" width="11.28515625" style="41" customWidth="1"/>
    <col min="13" max="13" width="3.28515625" style="41" customWidth="1"/>
    <col min="14" max="15" width="11.28515625" style="41" customWidth="1"/>
    <col min="16" max="16" width="2.85546875" style="7" customWidth="1"/>
    <col min="17" max="17" width="10.7109375" style="21" customWidth="1"/>
    <col min="18" max="23" width="10.7109375" style="7" customWidth="1"/>
    <col min="24" max="16384" width="10.140625" style="7"/>
  </cols>
  <sheetData>
    <row r="1" spans="1:18" ht="18.95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4"/>
      <c r="Q1" s="5"/>
      <c r="R1" s="6"/>
    </row>
    <row r="2" spans="1:18" ht="5.0999999999999996" customHeight="1" thickBot="1" x14ac:dyDescent="0.3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10"/>
      <c r="O2" s="10"/>
      <c r="P2" s="4"/>
      <c r="Q2" s="5"/>
      <c r="R2" s="6"/>
    </row>
    <row r="3" spans="1:18" ht="15.95" customHeight="1" thickTop="1" thickBot="1" x14ac:dyDescent="0.3">
      <c r="A3" s="11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  <c r="J3" s="12" t="s">
        <v>10</v>
      </c>
      <c r="K3" s="12" t="s">
        <v>11</v>
      </c>
      <c r="L3" s="12" t="s">
        <v>12</v>
      </c>
      <c r="M3" s="12"/>
      <c r="N3" s="13" t="s">
        <v>13</v>
      </c>
      <c r="O3" s="13" t="s">
        <v>14</v>
      </c>
      <c r="P3" s="4"/>
      <c r="Q3" s="5"/>
      <c r="R3" s="6"/>
    </row>
    <row r="4" spans="1:18" ht="15.95" customHeight="1" thickTop="1" x14ac:dyDescent="0.25">
      <c r="A4" s="14" t="s">
        <v>15</v>
      </c>
      <c r="B4" s="10">
        <v>45.798200000000001</v>
      </c>
      <c r="C4" s="10">
        <v>45.797699999999999</v>
      </c>
      <c r="D4" s="10">
        <v>45.797600000000003</v>
      </c>
      <c r="E4" s="10">
        <v>45.797600000000003</v>
      </c>
      <c r="F4" s="10">
        <v>45.797600000000003</v>
      </c>
      <c r="G4" s="10">
        <v>45.796900000000001</v>
      </c>
      <c r="H4" s="10">
        <v>45.796500000000002</v>
      </c>
      <c r="I4" s="10">
        <v>45.796500000000002</v>
      </c>
      <c r="J4" s="10">
        <v>45.797600000000003</v>
      </c>
      <c r="K4" s="10">
        <v>45.797600000000003</v>
      </c>
      <c r="L4" s="10">
        <v>45.797600000000003</v>
      </c>
      <c r="M4" s="10"/>
      <c r="N4" s="10">
        <v>45.796500000000002</v>
      </c>
      <c r="O4" s="15">
        <v>45.797499999999999</v>
      </c>
      <c r="P4" s="4"/>
      <c r="Q4" s="5"/>
      <c r="R4" s="6"/>
    </row>
    <row r="5" spans="1:18" ht="15.95" customHeight="1" x14ac:dyDescent="0.25">
      <c r="A5" s="14" t="s">
        <v>16</v>
      </c>
      <c r="B5" s="15">
        <v>-120.7923</v>
      </c>
      <c r="C5" s="15">
        <v>-120.792</v>
      </c>
      <c r="D5" s="15">
        <f>-120.7918</f>
        <v>-120.79179999999999</v>
      </c>
      <c r="E5" s="15">
        <f>-120.7917</f>
        <v>-120.79170000000001</v>
      </c>
      <c r="F5" s="15">
        <f>-120.7917</f>
        <v>-120.79170000000001</v>
      </c>
      <c r="G5" s="15">
        <v>-120.791</v>
      </c>
      <c r="H5" s="15">
        <v>-120.7911</v>
      </c>
      <c r="I5" s="15">
        <v>-120.7911</v>
      </c>
      <c r="J5" s="15">
        <v>-120.7929</v>
      </c>
      <c r="K5" s="15">
        <v>-120.7929</v>
      </c>
      <c r="L5" s="15">
        <v>-120.7929</v>
      </c>
      <c r="M5" s="15"/>
      <c r="N5" s="15">
        <v>-120.7911</v>
      </c>
      <c r="O5" s="15">
        <v>-120.7925</v>
      </c>
      <c r="P5" s="4"/>
      <c r="Q5" s="5"/>
      <c r="R5" s="6"/>
    </row>
    <row r="6" spans="1:18" ht="15.95" customHeight="1" x14ac:dyDescent="0.25">
      <c r="A6" s="14" t="s">
        <v>17</v>
      </c>
      <c r="B6" s="15" t="s">
        <v>18</v>
      </c>
      <c r="C6" s="15" t="s">
        <v>18</v>
      </c>
      <c r="D6" s="15" t="s">
        <v>18</v>
      </c>
      <c r="E6" s="15" t="s">
        <v>18</v>
      </c>
      <c r="F6" s="15" t="s">
        <v>18</v>
      </c>
      <c r="G6" s="15" t="s">
        <v>18</v>
      </c>
      <c r="H6" s="15" t="s">
        <v>18</v>
      </c>
      <c r="I6" s="15" t="s">
        <v>18</v>
      </c>
      <c r="J6" s="15" t="s">
        <v>18</v>
      </c>
      <c r="K6" s="15" t="s">
        <v>18</v>
      </c>
      <c r="L6" s="15" t="s">
        <v>18</v>
      </c>
      <c r="M6" s="15"/>
      <c r="N6" s="15" t="s">
        <v>19</v>
      </c>
      <c r="O6" s="15" t="s">
        <v>20</v>
      </c>
      <c r="P6" s="4"/>
      <c r="Q6" s="5"/>
      <c r="R6" s="6"/>
    </row>
    <row r="7" spans="1:18" ht="15.95" customHeight="1" x14ac:dyDescent="0.25">
      <c r="A7" s="16" t="s">
        <v>21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4"/>
      <c r="Q7" s="5"/>
      <c r="R7" s="6"/>
    </row>
    <row r="8" spans="1:18" ht="15.95" customHeight="1" x14ac:dyDescent="0.3">
      <c r="A8" s="17" t="s">
        <v>22</v>
      </c>
      <c r="B8" s="18">
        <v>43.24</v>
      </c>
      <c r="C8" s="18">
        <v>43.01</v>
      </c>
      <c r="D8" s="18">
        <v>43.56</v>
      </c>
      <c r="E8" s="18">
        <v>43.34</v>
      </c>
      <c r="F8" s="18">
        <v>43.27</v>
      </c>
      <c r="G8" s="18">
        <v>43.35</v>
      </c>
      <c r="H8" s="18">
        <v>43.83</v>
      </c>
      <c r="I8" s="18">
        <v>42.64</v>
      </c>
      <c r="J8" s="18">
        <v>43.47</v>
      </c>
      <c r="K8" s="18">
        <v>43.95</v>
      </c>
      <c r="L8" s="18">
        <v>43.98</v>
      </c>
      <c r="M8" s="18"/>
      <c r="N8" s="18">
        <v>51.43</v>
      </c>
      <c r="O8" s="18">
        <v>82.9</v>
      </c>
      <c r="P8" s="19"/>
      <c r="Q8" s="5"/>
      <c r="R8" s="6"/>
    </row>
    <row r="9" spans="1:18" ht="15.95" customHeight="1" x14ac:dyDescent="0.3">
      <c r="A9" s="17" t="s">
        <v>23</v>
      </c>
      <c r="B9" s="3">
        <v>0.01</v>
      </c>
      <c r="C9" s="3">
        <v>0.02</v>
      </c>
      <c r="D9" s="3">
        <v>0.14000000000000001</v>
      </c>
      <c r="E9" s="3">
        <v>1.9E-2</v>
      </c>
      <c r="F9" s="3">
        <v>0.01</v>
      </c>
      <c r="G9" s="3">
        <v>0.04</v>
      </c>
      <c r="H9" s="3">
        <v>1.6E-2</v>
      </c>
      <c r="I9" s="3">
        <v>0.02</v>
      </c>
      <c r="J9" s="3">
        <v>0.03</v>
      </c>
      <c r="K9" s="3">
        <v>5.2999999999999999E-2</v>
      </c>
      <c r="L9" s="3">
        <v>5.0000000000000001E-3</v>
      </c>
      <c r="M9" s="3"/>
      <c r="N9" s="3">
        <v>2.12</v>
      </c>
      <c r="O9" s="3">
        <v>0.21</v>
      </c>
      <c r="P9" s="20"/>
      <c r="Q9" s="5"/>
      <c r="R9" s="6"/>
    </row>
    <row r="10" spans="1:18" ht="15.95" customHeight="1" x14ac:dyDescent="0.3">
      <c r="A10" s="17" t="s">
        <v>24</v>
      </c>
      <c r="B10" s="3">
        <v>1.52</v>
      </c>
      <c r="C10" s="3">
        <v>1.53</v>
      </c>
      <c r="D10" s="3">
        <v>2.46</v>
      </c>
      <c r="E10" s="3">
        <v>1.52</v>
      </c>
      <c r="F10" s="3">
        <v>1.17</v>
      </c>
      <c r="G10" s="3">
        <v>1.43</v>
      </c>
      <c r="H10" s="3">
        <v>1.41</v>
      </c>
      <c r="I10" s="3">
        <v>0.98</v>
      </c>
      <c r="J10" s="3">
        <v>1.24</v>
      </c>
      <c r="K10" s="3">
        <v>1.76</v>
      </c>
      <c r="L10" s="3">
        <v>1.18</v>
      </c>
      <c r="M10" s="3"/>
      <c r="N10" s="18">
        <v>15.97</v>
      </c>
      <c r="O10" s="18">
        <v>11.47</v>
      </c>
      <c r="P10" s="20"/>
    </row>
    <row r="11" spans="1:18" ht="15.95" customHeight="1" x14ac:dyDescent="0.3">
      <c r="A11" s="17" t="s">
        <v>25</v>
      </c>
      <c r="B11" s="3">
        <v>9.08</v>
      </c>
      <c r="C11" s="3">
        <v>9.26</v>
      </c>
      <c r="D11" s="3">
        <v>8.85</v>
      </c>
      <c r="E11" s="3">
        <v>9.18</v>
      </c>
      <c r="F11" s="3">
        <v>8.9499999999999993</v>
      </c>
      <c r="G11" s="3">
        <v>9.94</v>
      </c>
      <c r="H11" s="3">
        <v>8.41</v>
      </c>
      <c r="I11" s="3">
        <v>9.73</v>
      </c>
      <c r="J11" s="3">
        <v>9.7200000000000006</v>
      </c>
      <c r="K11" s="3">
        <v>8.3000000000000007</v>
      </c>
      <c r="L11" s="3">
        <v>8.2200000000000006</v>
      </c>
      <c r="M11" s="3"/>
      <c r="N11" s="3">
        <v>11.18</v>
      </c>
      <c r="O11" s="3">
        <v>1.56</v>
      </c>
      <c r="P11" s="20"/>
    </row>
    <row r="12" spans="1:18" ht="15.95" customHeight="1" x14ac:dyDescent="0.25">
      <c r="A12" s="17" t="s">
        <v>26</v>
      </c>
      <c r="B12" s="3">
        <v>0.13</v>
      </c>
      <c r="C12" s="3">
        <v>0.13</v>
      </c>
      <c r="D12" s="3">
        <v>0.13</v>
      </c>
      <c r="E12" s="3">
        <v>0.14000000000000001</v>
      </c>
      <c r="F12" s="3">
        <v>0.12</v>
      </c>
      <c r="G12" s="3">
        <v>0.14000000000000001</v>
      </c>
      <c r="H12" s="3">
        <v>0.12</v>
      </c>
      <c r="I12" s="3">
        <v>0.13</v>
      </c>
      <c r="J12" s="3">
        <v>0.13</v>
      </c>
      <c r="K12" s="3">
        <v>0.12</v>
      </c>
      <c r="L12" s="3">
        <v>0.12</v>
      </c>
      <c r="M12" s="3"/>
      <c r="N12" s="3">
        <v>0.14000000000000001</v>
      </c>
      <c r="O12" s="3">
        <v>0.04</v>
      </c>
      <c r="P12" s="20"/>
    </row>
    <row r="13" spans="1:18" ht="15.95" customHeight="1" x14ac:dyDescent="0.25">
      <c r="A13" s="17" t="s">
        <v>27</v>
      </c>
      <c r="B13" s="18">
        <v>44.71</v>
      </c>
      <c r="C13" s="18">
        <v>44.94</v>
      </c>
      <c r="D13" s="18">
        <v>42.72</v>
      </c>
      <c r="E13" s="18">
        <v>44.49</v>
      </c>
      <c r="F13" s="18">
        <v>45.19</v>
      </c>
      <c r="G13" s="18">
        <v>43.43</v>
      </c>
      <c r="H13" s="18">
        <v>44.57</v>
      </c>
      <c r="I13" s="18">
        <v>44.88</v>
      </c>
      <c r="J13" s="18">
        <v>44.1</v>
      </c>
      <c r="K13" s="18">
        <v>43.89</v>
      </c>
      <c r="L13" s="18">
        <v>44.88</v>
      </c>
      <c r="M13" s="18"/>
      <c r="N13" s="3">
        <v>5.41</v>
      </c>
      <c r="O13" s="3">
        <v>1.23</v>
      </c>
      <c r="P13" s="19"/>
    </row>
    <row r="14" spans="1:18" ht="15.95" customHeight="1" x14ac:dyDescent="0.25">
      <c r="A14" s="17" t="s">
        <v>28</v>
      </c>
      <c r="B14" s="3">
        <v>0.9</v>
      </c>
      <c r="C14" s="3">
        <v>0.96</v>
      </c>
      <c r="D14" s="3">
        <v>1.3</v>
      </c>
      <c r="E14" s="3">
        <v>0.94</v>
      </c>
      <c r="F14" s="3">
        <v>0.55000000000000004</v>
      </c>
      <c r="G14" s="3">
        <v>0.81</v>
      </c>
      <c r="H14" s="3">
        <v>0.85</v>
      </c>
      <c r="I14" s="3">
        <v>0.65</v>
      </c>
      <c r="J14" s="3">
        <v>0.44</v>
      </c>
      <c r="K14" s="3">
        <v>0.9</v>
      </c>
      <c r="L14" s="3">
        <v>0.82</v>
      </c>
      <c r="M14" s="3"/>
      <c r="N14" s="3">
        <v>6.37</v>
      </c>
      <c r="O14" s="3">
        <v>0.63</v>
      </c>
      <c r="P14" s="20"/>
    </row>
    <row r="15" spans="1:18" ht="15.95" customHeight="1" x14ac:dyDescent="0.3">
      <c r="A15" s="17" t="s">
        <v>29</v>
      </c>
      <c r="B15" s="22">
        <v>9.8000000000000004E-2</v>
      </c>
      <c r="C15" s="22">
        <v>0.10199999999999999</v>
      </c>
      <c r="D15" s="22">
        <v>0.34399999999999997</v>
      </c>
      <c r="E15" s="22">
        <v>0.13500000000000001</v>
      </c>
      <c r="F15" s="22">
        <v>9.4E-2</v>
      </c>
      <c r="G15" s="22">
        <v>0.112</v>
      </c>
      <c r="H15" s="22">
        <v>0.124</v>
      </c>
      <c r="I15" s="22">
        <v>0.11600000000000001</v>
      </c>
      <c r="J15" s="22">
        <v>9.1999999999999998E-2</v>
      </c>
      <c r="K15" s="22">
        <v>9.4E-2</v>
      </c>
      <c r="L15" s="22">
        <v>8.8999999999999996E-2</v>
      </c>
      <c r="M15" s="22"/>
      <c r="N15" s="3">
        <v>4.09</v>
      </c>
      <c r="O15" s="3">
        <v>0.99</v>
      </c>
      <c r="P15" s="20"/>
    </row>
    <row r="16" spans="1:18" ht="15.95" customHeight="1" x14ac:dyDescent="0.3">
      <c r="A16" s="17" t="s">
        <v>30</v>
      </c>
      <c r="B16" s="22">
        <v>8.0000000000000002E-3</v>
      </c>
      <c r="C16" s="22">
        <v>8.9999999999999993E-3</v>
      </c>
      <c r="D16" s="22">
        <v>0.14199999999999999</v>
      </c>
      <c r="E16" s="22">
        <v>3.0000000000000001E-3</v>
      </c>
      <c r="F16" s="22">
        <v>8.9999999999999993E-3</v>
      </c>
      <c r="G16" s="22">
        <v>8.0000000000000002E-3</v>
      </c>
      <c r="H16" s="22">
        <v>2.4E-2</v>
      </c>
      <c r="I16" s="22">
        <v>8.9999999999999993E-3</v>
      </c>
      <c r="J16" s="22">
        <v>8.0000000000000002E-3</v>
      </c>
      <c r="K16" s="22">
        <v>0.01</v>
      </c>
      <c r="L16" s="22">
        <v>5.0000000000000001E-3</v>
      </c>
      <c r="M16" s="22"/>
      <c r="N16" s="3">
        <v>2.1800000000000002</v>
      </c>
      <c r="O16" s="3">
        <v>0.92</v>
      </c>
      <c r="P16" s="20"/>
    </row>
    <row r="17" spans="1:16" ht="15.95" customHeight="1" x14ac:dyDescent="0.3">
      <c r="A17" s="17" t="s">
        <v>31</v>
      </c>
      <c r="B17" s="22">
        <v>4.0000000000000001E-3</v>
      </c>
      <c r="C17" s="22">
        <v>4.0000000000000001E-3</v>
      </c>
      <c r="D17" s="22">
        <v>5.7000000000000002E-2</v>
      </c>
      <c r="E17" s="22">
        <v>5.0000000000000001E-3</v>
      </c>
      <c r="F17" s="22">
        <v>5.0000000000000001E-3</v>
      </c>
      <c r="G17" s="22">
        <v>7.0000000000000001E-3</v>
      </c>
      <c r="H17" s="22">
        <v>1.0999999999999999E-2</v>
      </c>
      <c r="I17" s="22">
        <v>8.0000000000000002E-3</v>
      </c>
      <c r="J17" s="22">
        <v>6.0000000000000001E-3</v>
      </c>
      <c r="K17" s="22">
        <v>4.0000000000000001E-3</v>
      </c>
      <c r="L17" s="22">
        <v>2E-3</v>
      </c>
      <c r="M17" s="22"/>
      <c r="N17" s="3">
        <v>0.87</v>
      </c>
      <c r="O17" s="3">
        <v>0.01</v>
      </c>
      <c r="P17" s="20"/>
    </row>
    <row r="18" spans="1:16" ht="15.95" customHeight="1" x14ac:dyDescent="0.25">
      <c r="A18" s="23" t="s">
        <v>32</v>
      </c>
      <c r="B18" s="18">
        <f t="shared" ref="B18:L18" si="0">SUM(B8:B17)</f>
        <v>99.7</v>
      </c>
      <c r="C18" s="18">
        <f t="shared" si="0"/>
        <v>99.965000000000003</v>
      </c>
      <c r="D18" s="18">
        <f t="shared" si="0"/>
        <v>99.703000000000003</v>
      </c>
      <c r="E18" s="18">
        <f t="shared" si="0"/>
        <v>99.772000000000006</v>
      </c>
      <c r="F18" s="18">
        <f t="shared" si="0"/>
        <v>99.367999999999995</v>
      </c>
      <c r="G18" s="18">
        <f t="shared" si="0"/>
        <v>99.266999999999996</v>
      </c>
      <c r="H18" s="18">
        <f t="shared" si="0"/>
        <v>99.364999999999981</v>
      </c>
      <c r="I18" s="18">
        <f t="shared" si="0"/>
        <v>99.163000000000011</v>
      </c>
      <c r="J18" s="18">
        <f t="shared" si="0"/>
        <v>99.23599999999999</v>
      </c>
      <c r="K18" s="18">
        <f t="shared" si="0"/>
        <v>99.081000000000017</v>
      </c>
      <c r="L18" s="18">
        <f t="shared" si="0"/>
        <v>99.300999999999974</v>
      </c>
      <c r="M18" s="18"/>
      <c r="N18" s="18">
        <f>SUM(N8:N17)</f>
        <v>99.76</v>
      </c>
      <c r="O18" s="18">
        <f>SUM(O8:O17)</f>
        <v>99.960000000000008</v>
      </c>
      <c r="P18" s="20"/>
    </row>
    <row r="19" spans="1:16" ht="15.95" customHeight="1" x14ac:dyDescent="0.25">
      <c r="A19" s="14" t="s">
        <v>33</v>
      </c>
      <c r="B19" s="3">
        <v>-0.39</v>
      </c>
      <c r="C19" s="3">
        <v>-0.5</v>
      </c>
      <c r="D19" s="3">
        <v>-0.56000000000000005</v>
      </c>
      <c r="E19" s="3">
        <v>-0.38</v>
      </c>
      <c r="F19" s="3">
        <v>-0.39</v>
      </c>
      <c r="G19" s="3">
        <v>-0.18</v>
      </c>
      <c r="H19" s="3">
        <v>-0.21</v>
      </c>
      <c r="I19" s="3">
        <v>-0.21</v>
      </c>
      <c r="J19" s="3">
        <v>-0.37</v>
      </c>
      <c r="K19" s="3">
        <v>-0.25</v>
      </c>
      <c r="L19" s="3">
        <v>-0.15</v>
      </c>
      <c r="M19" s="3"/>
      <c r="N19" s="3">
        <v>0.53</v>
      </c>
      <c r="O19" s="3">
        <v>0.99</v>
      </c>
      <c r="P19" s="24"/>
    </row>
    <row r="20" spans="1:16" ht="15.95" customHeight="1" x14ac:dyDescent="0.25">
      <c r="A20" s="25" t="s">
        <v>34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5.95" customHeight="1" x14ac:dyDescent="0.25">
      <c r="A21" s="26" t="s">
        <v>35</v>
      </c>
      <c r="B21" s="27" t="s">
        <v>36</v>
      </c>
      <c r="C21" s="27" t="s">
        <v>36</v>
      </c>
      <c r="D21" s="27" t="s">
        <v>36</v>
      </c>
      <c r="E21" s="27" t="s">
        <v>36</v>
      </c>
      <c r="F21" s="27" t="s">
        <v>36</v>
      </c>
      <c r="G21" s="27" t="s">
        <v>36</v>
      </c>
      <c r="H21" s="27" t="s">
        <v>36</v>
      </c>
      <c r="I21" s="27" t="s">
        <v>36</v>
      </c>
      <c r="J21" s="27" t="s">
        <v>36</v>
      </c>
      <c r="K21" s="27" t="s">
        <v>36</v>
      </c>
      <c r="L21" s="27" t="s">
        <v>36</v>
      </c>
      <c r="M21" s="27"/>
      <c r="N21" s="27">
        <v>32</v>
      </c>
      <c r="O21" s="27">
        <v>25</v>
      </c>
      <c r="P21" s="28"/>
    </row>
    <row r="22" spans="1:16" ht="15.95" customHeight="1" x14ac:dyDescent="0.25">
      <c r="A22" s="14" t="s">
        <v>37</v>
      </c>
      <c r="B22" s="27" t="s">
        <v>36</v>
      </c>
      <c r="C22" s="27">
        <v>2</v>
      </c>
      <c r="D22" s="27">
        <v>49</v>
      </c>
      <c r="E22" s="27" t="s">
        <v>36</v>
      </c>
      <c r="F22" s="27" t="s">
        <v>36</v>
      </c>
      <c r="G22" s="27" t="s">
        <v>36</v>
      </c>
      <c r="H22" s="27">
        <v>6</v>
      </c>
      <c r="I22" s="27">
        <v>4</v>
      </c>
      <c r="J22" s="27" t="s">
        <v>36</v>
      </c>
      <c r="K22" s="27" t="s">
        <v>36</v>
      </c>
      <c r="L22" s="27" t="s">
        <v>36</v>
      </c>
      <c r="M22" s="27"/>
      <c r="N22" s="27">
        <v>826</v>
      </c>
      <c r="O22" s="27">
        <v>110</v>
      </c>
      <c r="P22" s="28"/>
    </row>
    <row r="23" spans="1:16" ht="15.95" customHeight="1" x14ac:dyDescent="0.25">
      <c r="A23" s="14" t="s">
        <v>38</v>
      </c>
      <c r="B23" s="27">
        <v>5</v>
      </c>
      <c r="C23" s="27">
        <v>8</v>
      </c>
      <c r="D23" s="27">
        <v>19</v>
      </c>
      <c r="E23" s="27">
        <v>10</v>
      </c>
      <c r="F23" s="27">
        <v>6</v>
      </c>
      <c r="G23" s="27">
        <v>12</v>
      </c>
      <c r="H23" s="27">
        <v>8</v>
      </c>
      <c r="I23" s="27">
        <v>7</v>
      </c>
      <c r="J23" s="27">
        <v>9</v>
      </c>
      <c r="K23" s="27">
        <v>8</v>
      </c>
      <c r="L23" s="27">
        <v>5</v>
      </c>
      <c r="M23" s="27"/>
      <c r="N23" s="27">
        <v>123</v>
      </c>
      <c r="O23" s="27">
        <v>318</v>
      </c>
      <c r="P23" s="28"/>
    </row>
    <row r="24" spans="1:16" ht="15.95" customHeight="1" x14ac:dyDescent="0.25">
      <c r="A24" s="14" t="s">
        <v>39</v>
      </c>
      <c r="B24" s="27">
        <v>35</v>
      </c>
      <c r="C24" s="27">
        <v>36</v>
      </c>
      <c r="D24" s="27">
        <v>39</v>
      </c>
      <c r="E24" s="27">
        <v>43</v>
      </c>
      <c r="F24" s="27">
        <v>27</v>
      </c>
      <c r="G24" s="27">
        <v>33</v>
      </c>
      <c r="H24" s="27">
        <v>43</v>
      </c>
      <c r="I24" s="27">
        <v>28</v>
      </c>
      <c r="J24" s="27">
        <v>33</v>
      </c>
      <c r="K24" s="27">
        <v>44</v>
      </c>
      <c r="L24" s="27">
        <v>37</v>
      </c>
      <c r="M24" s="27"/>
      <c r="N24" s="27">
        <v>122</v>
      </c>
      <c r="O24" s="27">
        <v>12</v>
      </c>
      <c r="P24" s="28"/>
    </row>
    <row r="25" spans="1:16" ht="15.95" customHeight="1" x14ac:dyDescent="0.25">
      <c r="A25" s="14" t="s">
        <v>40</v>
      </c>
      <c r="B25" s="27">
        <v>2290</v>
      </c>
      <c r="C25" s="27">
        <v>2690</v>
      </c>
      <c r="D25" s="27">
        <v>3570</v>
      </c>
      <c r="E25" s="27">
        <v>2190</v>
      </c>
      <c r="F25" s="27">
        <v>2850</v>
      </c>
      <c r="G25" s="27">
        <v>2820</v>
      </c>
      <c r="H25" s="27">
        <v>3160</v>
      </c>
      <c r="I25" s="27">
        <v>2020</v>
      </c>
      <c r="J25" s="27">
        <v>2370</v>
      </c>
      <c r="K25" s="27">
        <v>2510</v>
      </c>
      <c r="L25" s="27">
        <v>2790</v>
      </c>
      <c r="M25" s="27"/>
      <c r="N25" s="27">
        <v>63</v>
      </c>
      <c r="O25" s="27">
        <v>7</v>
      </c>
      <c r="P25" s="28"/>
    </row>
    <row r="26" spans="1:16" ht="15.95" customHeight="1" x14ac:dyDescent="0.25">
      <c r="A26" s="14" t="s">
        <v>41</v>
      </c>
      <c r="B26" s="27">
        <v>22</v>
      </c>
      <c r="C26" s="27">
        <v>21</v>
      </c>
      <c r="D26" s="27">
        <v>64</v>
      </c>
      <c r="E26" s="27">
        <v>26</v>
      </c>
      <c r="F26" s="27">
        <v>34</v>
      </c>
      <c r="G26" s="27">
        <v>43</v>
      </c>
      <c r="H26" s="27">
        <v>41</v>
      </c>
      <c r="I26" s="27">
        <v>14</v>
      </c>
      <c r="J26" s="27">
        <v>36</v>
      </c>
      <c r="K26" s="27">
        <v>23</v>
      </c>
      <c r="L26" s="27">
        <v>23</v>
      </c>
      <c r="M26" s="27"/>
      <c r="N26" s="27">
        <v>659</v>
      </c>
      <c r="O26" s="27">
        <v>329</v>
      </c>
      <c r="P26" s="28"/>
    </row>
    <row r="27" spans="1:16" ht="15.95" customHeight="1" x14ac:dyDescent="0.25">
      <c r="A27" s="25" t="s">
        <v>42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/>
    </row>
    <row r="28" spans="1:16" ht="15.95" customHeight="1" x14ac:dyDescent="0.25">
      <c r="A28" s="29" t="s">
        <v>43</v>
      </c>
      <c r="B28" s="30">
        <v>0.17572647266528674</v>
      </c>
      <c r="C28" s="30">
        <v>0.2601051498551506</v>
      </c>
      <c r="D28" s="30">
        <v>0.23014641530985305</v>
      </c>
      <c r="E28" s="30">
        <v>0.91208291880283299</v>
      </c>
      <c r="F28" s="30">
        <v>0.76664421504782732</v>
      </c>
      <c r="G28" s="30">
        <v>0.44914336061590993</v>
      </c>
      <c r="H28" s="30">
        <v>0.1973538043141892</v>
      </c>
      <c r="I28" s="30">
        <v>0.34325889358750983</v>
      </c>
      <c r="J28" s="30">
        <v>0.40596236175810935</v>
      </c>
      <c r="K28" s="30">
        <v>0.50279103143952963</v>
      </c>
      <c r="L28" s="30">
        <v>0.47162259364227982</v>
      </c>
      <c r="M28" s="30"/>
      <c r="N28" s="30">
        <v>8.3018432673188087</v>
      </c>
      <c r="O28" s="30">
        <v>2.2641686387817002</v>
      </c>
      <c r="P28" s="31"/>
    </row>
    <row r="29" spans="1:16" ht="15.95" customHeight="1" x14ac:dyDescent="0.25">
      <c r="A29" s="29" t="s">
        <v>44</v>
      </c>
      <c r="B29" s="32">
        <v>1.6180443028697783E-2</v>
      </c>
      <c r="C29" s="32">
        <v>2.2493706695913305E-2</v>
      </c>
      <c r="D29" s="32">
        <v>3.7502499356425779E-2</v>
      </c>
      <c r="E29" s="32">
        <v>5.5871139557646506E-2</v>
      </c>
      <c r="F29" s="32">
        <v>2.8899492667619493E-2</v>
      </c>
      <c r="G29" s="32">
        <v>9.05924224244542E-2</v>
      </c>
      <c r="H29" s="32">
        <v>3.4858561187444542E-2</v>
      </c>
      <c r="I29" s="32">
        <v>3.0459939532617473E-2</v>
      </c>
      <c r="J29" s="32">
        <v>4.930246774443612E-2</v>
      </c>
      <c r="K29" s="32">
        <v>3.7318196799874623E-2</v>
      </c>
      <c r="L29" s="32">
        <v>1.1978949911899052E-2</v>
      </c>
      <c r="M29" s="32"/>
      <c r="N29" s="30">
        <v>1.7219776467884413</v>
      </c>
      <c r="O29" s="30">
        <v>2.2788221365026753</v>
      </c>
      <c r="P29" s="33"/>
    </row>
    <row r="30" spans="1:16" ht="15.95" customHeight="1" x14ac:dyDescent="0.25">
      <c r="A30" s="29" t="s">
        <v>45</v>
      </c>
      <c r="B30" s="30">
        <v>1.2826958888501794</v>
      </c>
      <c r="C30" s="30">
        <v>3.4251732622565774</v>
      </c>
      <c r="D30" s="30">
        <v>3.56374579522006</v>
      </c>
      <c r="E30" s="30">
        <v>2.1888918998009763</v>
      </c>
      <c r="F30" s="30">
        <v>7.3947800076181278E-2</v>
      </c>
      <c r="G30" s="30">
        <v>3.7185711443543492</v>
      </c>
      <c r="H30" s="30">
        <v>3.361640159987088</v>
      </c>
      <c r="I30" s="30">
        <v>3.1016073552832908</v>
      </c>
      <c r="J30" s="34">
        <v>18.252444613263403</v>
      </c>
      <c r="K30" s="30">
        <v>7.9353548144073942</v>
      </c>
      <c r="L30" s="30">
        <v>1.7315598531535741</v>
      </c>
      <c r="M30" s="30"/>
      <c r="N30" s="30">
        <v>4.0252845859251218</v>
      </c>
      <c r="O30" s="30">
        <v>4.647095279463068</v>
      </c>
      <c r="P30" s="31"/>
    </row>
    <row r="31" spans="1:16" ht="15.95" customHeight="1" x14ac:dyDescent="0.25">
      <c r="A31" s="29" t="s">
        <v>46</v>
      </c>
      <c r="B31" s="34">
        <v>61.992676466963367</v>
      </c>
      <c r="C31" s="34">
        <v>72.305694346192283</v>
      </c>
      <c r="D31" s="34">
        <v>64.793925926003766</v>
      </c>
      <c r="E31" s="34">
        <v>52.736211719069253</v>
      </c>
      <c r="F31" s="34">
        <v>43.453702630020913</v>
      </c>
      <c r="G31" s="34">
        <v>80.326433472235436</v>
      </c>
      <c r="H31" s="34">
        <v>79.922280519018031</v>
      </c>
      <c r="I31" s="34">
        <v>69.095755926907401</v>
      </c>
      <c r="J31" s="34">
        <v>57.331782204430326</v>
      </c>
      <c r="K31" s="34">
        <v>70.947192331392642</v>
      </c>
      <c r="L31" s="34">
        <v>43.654037987826385</v>
      </c>
      <c r="M31" s="34"/>
      <c r="N31" s="30">
        <v>30.68303772217363</v>
      </c>
      <c r="O31" s="30">
        <v>1.3754434555784161</v>
      </c>
      <c r="P31" s="35"/>
    </row>
    <row r="32" spans="1:16" ht="15.95" customHeight="1" x14ac:dyDescent="0.25">
      <c r="A32" s="29" t="s">
        <v>47</v>
      </c>
      <c r="B32" s="30">
        <v>5.6442981264901571</v>
      </c>
      <c r="C32" s="30">
        <v>7.5235605838548185</v>
      </c>
      <c r="D32" s="30">
        <v>5.7015381516593946</v>
      </c>
      <c r="E32" s="30">
        <v>7.2634207028304676</v>
      </c>
      <c r="F32" s="30">
        <v>5.2510790655907691</v>
      </c>
      <c r="G32" s="30">
        <v>6.009743899177959</v>
      </c>
      <c r="H32" s="30">
        <v>4.8575264915632177</v>
      </c>
      <c r="I32" s="30">
        <v>6.0670283765824422</v>
      </c>
      <c r="J32" s="30">
        <v>4.5266894445199082</v>
      </c>
      <c r="K32" s="30">
        <v>5.1230559988530802</v>
      </c>
      <c r="L32" s="30">
        <v>5.8768411506966212</v>
      </c>
      <c r="M32" s="30"/>
      <c r="N32" s="30">
        <v>11.864331725928393</v>
      </c>
      <c r="O32" s="30">
        <v>4.2268031207301053</v>
      </c>
      <c r="P32" s="31"/>
    </row>
    <row r="33" spans="1:16" ht="15.95" customHeight="1" x14ac:dyDescent="0.25">
      <c r="A33" s="29" t="s">
        <v>48</v>
      </c>
      <c r="B33" s="34">
        <v>50.075097763866445</v>
      </c>
      <c r="C33" s="34">
        <v>140.76735121066935</v>
      </c>
      <c r="D33" s="34">
        <v>114.68748210531874</v>
      </c>
      <c r="E33" s="34">
        <v>116.65836835876208</v>
      </c>
      <c r="F33" s="34">
        <v>65.585913613990243</v>
      </c>
      <c r="G33" s="34">
        <v>197.58014162390799</v>
      </c>
      <c r="H33" s="34">
        <v>87.08848870924011</v>
      </c>
      <c r="I33" s="34">
        <v>150.8492828263841</v>
      </c>
      <c r="J33" s="34">
        <v>162.30984291653508</v>
      </c>
      <c r="K33" s="34">
        <v>276.43258466954944</v>
      </c>
      <c r="L33" s="34">
        <v>40.185103987889171</v>
      </c>
      <c r="M33" s="34"/>
      <c r="N33" s="36">
        <v>12270</v>
      </c>
      <c r="O33" s="36">
        <v>1296.8638481738567</v>
      </c>
      <c r="P33" s="35"/>
    </row>
    <row r="34" spans="1:16" ht="15.95" customHeight="1" x14ac:dyDescent="0.25">
      <c r="A34" s="29" t="s">
        <v>39</v>
      </c>
      <c r="B34" s="34">
        <v>26.1049636940221</v>
      </c>
      <c r="C34" s="34">
        <v>39.011108216569014</v>
      </c>
      <c r="D34" s="34">
        <v>25.984479901791506</v>
      </c>
      <c r="E34" s="34">
        <v>36.640283347782223</v>
      </c>
      <c r="F34" s="34">
        <v>24.197850530653366</v>
      </c>
      <c r="G34" s="34">
        <v>29.617956252711867</v>
      </c>
      <c r="H34" s="34">
        <v>26.861029651565712</v>
      </c>
      <c r="I34" s="34">
        <v>26.803007012000013</v>
      </c>
      <c r="J34" s="34">
        <v>25.118747929453367</v>
      </c>
      <c r="K34" s="34">
        <v>35.981610659824518</v>
      </c>
      <c r="L34" s="34">
        <v>28.779080257063999</v>
      </c>
      <c r="M34" s="34"/>
      <c r="N34" s="30">
        <v>110.2699678944353</v>
      </c>
      <c r="O34" s="30">
        <v>4.9045593671515135</v>
      </c>
      <c r="P34" s="35"/>
    </row>
    <row r="35" spans="1:16" ht="15.95" customHeight="1" x14ac:dyDescent="0.25">
      <c r="A35" s="29" t="s">
        <v>40</v>
      </c>
      <c r="B35" s="36">
        <v>2470</v>
      </c>
      <c r="C35" s="36">
        <v>3200</v>
      </c>
      <c r="D35" s="36">
        <v>4010</v>
      </c>
      <c r="E35" s="36">
        <v>2410</v>
      </c>
      <c r="F35" s="36">
        <v>3350</v>
      </c>
      <c r="G35" s="36">
        <v>3230</v>
      </c>
      <c r="H35" s="36">
        <v>3380</v>
      </c>
      <c r="I35" s="36">
        <v>2290</v>
      </c>
      <c r="J35" s="36">
        <v>2740</v>
      </c>
      <c r="K35" s="36">
        <v>2590</v>
      </c>
      <c r="L35" s="36">
        <v>2260</v>
      </c>
      <c r="M35" s="36"/>
      <c r="N35" s="30">
        <v>119.23459969889404</v>
      </c>
      <c r="O35" s="30">
        <v>4.8868145429992449</v>
      </c>
      <c r="P35" s="37"/>
    </row>
    <row r="36" spans="1:16" ht="15.95" customHeight="1" x14ac:dyDescent="0.25">
      <c r="A36" s="29" t="s">
        <v>49</v>
      </c>
      <c r="B36" s="36">
        <v>754.17467362584944</v>
      </c>
      <c r="C36" s="36">
        <v>895.74800384218145</v>
      </c>
      <c r="D36" s="36">
        <v>745.22175056338574</v>
      </c>
      <c r="E36" s="36">
        <v>803.11649096848544</v>
      </c>
      <c r="F36" s="36">
        <v>777.42587792879601</v>
      </c>
      <c r="G36" s="36">
        <v>884.4983954359268</v>
      </c>
      <c r="H36" s="36">
        <v>709.2594907419201</v>
      </c>
      <c r="I36" s="36">
        <v>880.49656533949099</v>
      </c>
      <c r="J36" s="36">
        <v>835.56697310232812</v>
      </c>
      <c r="K36" s="36">
        <v>692.5143138331656</v>
      </c>
      <c r="L36" s="36">
        <v>746.91013692490083</v>
      </c>
      <c r="M36" s="36"/>
      <c r="N36" s="36">
        <v>985.71474374438446</v>
      </c>
      <c r="O36" s="36">
        <v>299.52654080251102</v>
      </c>
      <c r="P36" s="37"/>
    </row>
    <row r="37" spans="1:16" ht="15.95" customHeight="1" x14ac:dyDescent="0.25">
      <c r="A37" s="29" t="s">
        <v>50</v>
      </c>
      <c r="B37" s="36">
        <v>119.73071499420169</v>
      </c>
      <c r="C37" s="36">
        <v>130.37922311372853</v>
      </c>
      <c r="D37" s="36">
        <v>118.72732078210261</v>
      </c>
      <c r="E37" s="36">
        <v>120.80402341700871</v>
      </c>
      <c r="F37" s="36">
        <v>124.42207012954299</v>
      </c>
      <c r="G37" s="36">
        <v>121.31434423137563</v>
      </c>
      <c r="H37" s="36">
        <v>116.97660896741804</v>
      </c>
      <c r="I37" s="36">
        <v>122.18816119677983</v>
      </c>
      <c r="J37" s="36">
        <v>122.44712489892244</v>
      </c>
      <c r="K37" s="36">
        <v>112.77617432537258</v>
      </c>
      <c r="L37" s="36">
        <v>118.15313696743785</v>
      </c>
      <c r="M37" s="36"/>
      <c r="N37" s="30">
        <v>33.014645221146864</v>
      </c>
      <c r="O37" s="30">
        <v>1.3210429067450269</v>
      </c>
      <c r="P37" s="37"/>
    </row>
    <row r="38" spans="1:16" ht="15.95" customHeight="1" x14ac:dyDescent="0.25">
      <c r="A38" s="29" t="s">
        <v>51</v>
      </c>
      <c r="B38" s="36">
        <v>2320</v>
      </c>
      <c r="C38" s="36">
        <v>2420</v>
      </c>
      <c r="D38" s="36">
        <v>2400</v>
      </c>
      <c r="E38" s="36">
        <v>2360</v>
      </c>
      <c r="F38" s="36">
        <v>2270</v>
      </c>
      <c r="G38" s="36">
        <v>2320</v>
      </c>
      <c r="H38" s="36">
        <v>2409.7181571818078</v>
      </c>
      <c r="I38" s="36">
        <v>2430.1555624409839</v>
      </c>
      <c r="J38" s="36">
        <v>111</v>
      </c>
      <c r="K38" s="36">
        <v>2320</v>
      </c>
      <c r="L38" s="36">
        <v>2410</v>
      </c>
      <c r="M38" s="36"/>
      <c r="N38" s="30">
        <v>87.786540730192058</v>
      </c>
      <c r="O38" s="30">
        <v>3.2162962034931706</v>
      </c>
      <c r="P38" s="37"/>
    </row>
    <row r="39" spans="1:16" ht="15.95" customHeight="1" x14ac:dyDescent="0.25">
      <c r="A39" s="29" t="s">
        <v>52</v>
      </c>
      <c r="B39" s="30">
        <v>5.105257350059401</v>
      </c>
      <c r="C39" s="30">
        <v>3.8457889642086589</v>
      </c>
      <c r="D39" s="30">
        <v>2.3981889627929158</v>
      </c>
      <c r="E39" s="34">
        <v>11.485890361272894</v>
      </c>
      <c r="F39" s="30">
        <v>2.6485634440107719</v>
      </c>
      <c r="G39" s="30">
        <v>3.6040515489824929</v>
      </c>
      <c r="H39" s="30">
        <v>2.4737941680098547</v>
      </c>
      <c r="I39" s="30">
        <v>4.576223895393845</v>
      </c>
      <c r="J39" s="30">
        <v>5.5466828430688917</v>
      </c>
      <c r="K39" s="34">
        <v>44.648873721687117</v>
      </c>
      <c r="L39" s="30">
        <v>9.8717076650933535</v>
      </c>
      <c r="M39" s="30"/>
      <c r="N39" s="30">
        <v>32.479728107289638</v>
      </c>
      <c r="O39" s="30">
        <v>5.2757560978415796</v>
      </c>
      <c r="P39" s="31"/>
    </row>
    <row r="40" spans="1:16" ht="15.95" customHeight="1" x14ac:dyDescent="0.25">
      <c r="A40" s="29" t="s">
        <v>53</v>
      </c>
      <c r="B40" s="34">
        <v>52.058188672965912</v>
      </c>
      <c r="C40" s="34">
        <v>74.277385352242135</v>
      </c>
      <c r="D40" s="34">
        <v>76.648220817077089</v>
      </c>
      <c r="E40" s="34">
        <v>124.19843091178872</v>
      </c>
      <c r="F40" s="34">
        <v>15.567187811010925</v>
      </c>
      <c r="G40" s="34">
        <v>92.552206092364074</v>
      </c>
      <c r="H40" s="34">
        <v>74.697553568692726</v>
      </c>
      <c r="I40" s="34">
        <v>76.379255349927973</v>
      </c>
      <c r="J40" s="34">
        <v>385.17224129365712</v>
      </c>
      <c r="K40" s="34">
        <v>541.00993771787057</v>
      </c>
      <c r="L40" s="36">
        <v>106.08116045952261</v>
      </c>
      <c r="M40" s="36"/>
      <c r="N40" s="34">
        <v>128.96742318606482</v>
      </c>
      <c r="O40" s="34">
        <v>9.6928349877236943</v>
      </c>
      <c r="P40" s="37"/>
    </row>
    <row r="41" spans="1:16" ht="15.95" customHeight="1" x14ac:dyDescent="0.25">
      <c r="A41" s="29" t="s">
        <v>54</v>
      </c>
      <c r="B41" s="30">
        <v>1.1630517853976319</v>
      </c>
      <c r="C41" s="30">
        <v>1.3094956904961419</v>
      </c>
      <c r="D41" s="30">
        <v>1.2457565904309709</v>
      </c>
      <c r="E41" s="30">
        <v>1.2152417706201915</v>
      </c>
      <c r="F41" s="30">
        <v>1.0085152155596693</v>
      </c>
      <c r="G41" s="30">
        <v>1.4666632936040702</v>
      </c>
      <c r="H41" s="30">
        <v>0.98679167358311659</v>
      </c>
      <c r="I41" s="30">
        <v>0.97385955197828444</v>
      </c>
      <c r="J41" s="30">
        <v>1.559727475115553</v>
      </c>
      <c r="K41" s="30">
        <v>1.6178076839720481</v>
      </c>
      <c r="L41" s="30">
        <v>0.63659029851905269</v>
      </c>
      <c r="M41" s="30"/>
      <c r="N41" s="34">
        <v>19.961369219824334</v>
      </c>
      <c r="O41" s="34">
        <v>25.308995681491716</v>
      </c>
      <c r="P41" s="31"/>
    </row>
    <row r="42" spans="1:16" ht="15.95" customHeight="1" x14ac:dyDescent="0.25">
      <c r="A42" s="29" t="s">
        <v>55</v>
      </c>
      <c r="B42" s="30">
        <v>0.67090582545426825</v>
      </c>
      <c r="C42" s="30">
        <v>0.72628778145906436</v>
      </c>
      <c r="D42" s="30">
        <v>0.64160791462643041</v>
      </c>
      <c r="E42" s="30">
        <v>0.64449003293272689</v>
      </c>
      <c r="F42" s="30">
        <v>0.66735997193016861</v>
      </c>
      <c r="G42" s="30">
        <v>0.72168940653462743</v>
      </c>
      <c r="H42" s="30">
        <v>0.58609397591156176</v>
      </c>
      <c r="I42" s="30">
        <v>0.69688259531296648</v>
      </c>
      <c r="J42" s="30">
        <v>0.64445154162748775</v>
      </c>
      <c r="K42" s="30">
        <v>0.55629723371604489</v>
      </c>
      <c r="L42" s="30">
        <v>0.61844189901000923</v>
      </c>
      <c r="M42" s="30"/>
      <c r="N42" s="30">
        <v>1.3567935666603907</v>
      </c>
      <c r="O42" s="30">
        <v>2.063182759779004</v>
      </c>
      <c r="P42" s="31"/>
    </row>
    <row r="43" spans="1:16" ht="15.95" customHeight="1" x14ac:dyDescent="0.25">
      <c r="A43" s="29" t="s">
        <v>35</v>
      </c>
      <c r="B43" s="30">
        <v>0.17371274659473432</v>
      </c>
      <c r="C43" s="30">
        <v>0.20269296207866672</v>
      </c>
      <c r="D43" s="30">
        <v>0.28356410060024423</v>
      </c>
      <c r="E43" s="30">
        <v>0.35158096956983459</v>
      </c>
      <c r="F43" s="30">
        <v>0.16329781986065017</v>
      </c>
      <c r="G43" s="30">
        <v>0.22833483908001154</v>
      </c>
      <c r="H43" s="30">
        <v>0.25434565629113987</v>
      </c>
      <c r="I43" s="30">
        <v>0.19665739375130134</v>
      </c>
      <c r="J43" s="30">
        <v>0.35314731102956276</v>
      </c>
      <c r="K43" s="30">
        <v>1.6960431646846608</v>
      </c>
      <c r="L43" s="30">
        <v>0.36947025308629322</v>
      </c>
      <c r="M43" s="30"/>
      <c r="N43" s="34">
        <v>34.970622498028078</v>
      </c>
      <c r="O43" s="34">
        <v>23.524285705859118</v>
      </c>
      <c r="P43" s="31"/>
    </row>
    <row r="44" spans="1:16" ht="15.95" customHeight="1" x14ac:dyDescent="0.25">
      <c r="A44" s="29" t="s">
        <v>37</v>
      </c>
      <c r="B44" s="30">
        <v>6.374294283022329</v>
      </c>
      <c r="C44" s="30">
        <v>8.9722083327385533</v>
      </c>
      <c r="D44" s="30">
        <v>8.9599987960121315</v>
      </c>
      <c r="E44" s="30">
        <v>10.411377074675398</v>
      </c>
      <c r="F44" s="30">
        <v>3.8988384706342814</v>
      </c>
      <c r="G44" s="30">
        <v>9.2785928411692176</v>
      </c>
      <c r="H44" s="30">
        <v>10.070667397932491</v>
      </c>
      <c r="I44" s="30">
        <v>14.941596756742804</v>
      </c>
      <c r="J44" s="30">
        <v>13.788667586455057</v>
      </c>
      <c r="K44" s="30">
        <v>17.812930881679236</v>
      </c>
      <c r="L44" s="30">
        <v>6.4223544913499859</v>
      </c>
      <c r="M44" s="30"/>
      <c r="N44" s="36">
        <v>947.55025966836524</v>
      </c>
      <c r="O44" s="36">
        <v>105.64870879244468</v>
      </c>
      <c r="P44" s="31"/>
    </row>
    <row r="45" spans="1:16" ht="15.95" customHeight="1" x14ac:dyDescent="0.25">
      <c r="A45" s="29" t="s">
        <v>56</v>
      </c>
      <c r="B45" s="32">
        <v>0.23585229676714897</v>
      </c>
      <c r="C45" s="32">
        <v>0.46015076089157636</v>
      </c>
      <c r="D45" s="32">
        <v>0.32648509235826817</v>
      </c>
      <c r="E45" s="32">
        <v>0.37265618489388408</v>
      </c>
      <c r="F45" s="32">
        <v>0.24629709102937311</v>
      </c>
      <c r="G45" s="32">
        <v>1.3576941086968795</v>
      </c>
      <c r="H45" s="32">
        <v>0.30714952514723942</v>
      </c>
      <c r="I45" s="32">
        <v>0.40360293455725188</v>
      </c>
      <c r="J45" s="32">
        <v>0.37918418474622578</v>
      </c>
      <c r="K45" s="32">
        <v>0.49187762892944303</v>
      </c>
      <c r="L45" s="32">
        <v>0.13760447658880937</v>
      </c>
      <c r="M45" s="32"/>
      <c r="N45" s="34">
        <v>24.425097025288029</v>
      </c>
      <c r="O45" s="34">
        <v>90.713535090393563</v>
      </c>
      <c r="P45" s="33"/>
    </row>
    <row r="46" spans="1:16" ht="15.95" customHeight="1" x14ac:dyDescent="0.25">
      <c r="A46" s="29" t="s">
        <v>38</v>
      </c>
      <c r="B46" s="32">
        <v>0.78921352599953454</v>
      </c>
      <c r="C46" s="32">
        <v>1.4479539157759542</v>
      </c>
      <c r="D46" s="32">
        <v>4.1862686321449383</v>
      </c>
      <c r="E46" s="32">
        <v>3.1790225820284674</v>
      </c>
      <c r="F46" s="32">
        <v>1.5914262873769287</v>
      </c>
      <c r="G46" s="32">
        <v>4.7558782374394895</v>
      </c>
      <c r="H46" s="32">
        <v>1.7690922972291725</v>
      </c>
      <c r="I46" s="32">
        <v>1.8480689202086642</v>
      </c>
      <c r="J46" s="32">
        <v>2.70480417486091</v>
      </c>
      <c r="K46" s="32">
        <v>1.4566080813814226</v>
      </c>
      <c r="L46" s="32">
        <v>0.63513532994793676</v>
      </c>
      <c r="M46" s="32"/>
      <c r="N46" s="36">
        <v>260.09008735403279</v>
      </c>
      <c r="O46" s="36">
        <v>324.88109438399999</v>
      </c>
      <c r="P46" s="33"/>
    </row>
    <row r="47" spans="1:16" ht="15.95" customHeight="1" x14ac:dyDescent="0.25">
      <c r="A47" s="29" t="s">
        <v>57</v>
      </c>
      <c r="B47" s="32">
        <v>0.20040140875187837</v>
      </c>
      <c r="C47" s="32">
        <v>0.29484797519712169</v>
      </c>
      <c r="D47" s="32">
        <v>0.47744685023722144</v>
      </c>
      <c r="E47" s="32">
        <v>0.31281859732501277</v>
      </c>
      <c r="F47" s="32">
        <v>0.31646880209995559</v>
      </c>
      <c r="G47" s="32">
        <v>0.9860289049656914</v>
      </c>
      <c r="H47" s="32">
        <v>0.43694713767983367</v>
      </c>
      <c r="I47" s="32">
        <v>0.52135734080695628</v>
      </c>
      <c r="J47" s="32">
        <v>0.31204252229291468</v>
      </c>
      <c r="K47" s="32">
        <v>0.2638632279320931</v>
      </c>
      <c r="L47" s="32">
        <v>0.19119403053223685</v>
      </c>
      <c r="M47" s="32"/>
      <c r="N47" s="34">
        <v>67.306981179420362</v>
      </c>
      <c r="O47" s="34">
        <v>35.522438931417533</v>
      </c>
      <c r="P47" s="33"/>
    </row>
    <row r="48" spans="1:16" ht="15.95" customHeight="1" x14ac:dyDescent="0.25">
      <c r="A48" s="29" t="s">
        <v>58</v>
      </c>
      <c r="B48" s="32">
        <v>0.11471829281770501</v>
      </c>
      <c r="C48" s="32">
        <v>0.18893444738747883</v>
      </c>
      <c r="D48" s="32">
        <v>0.11768923627573565</v>
      </c>
      <c r="E48" s="32">
        <v>0.41564418920019186</v>
      </c>
      <c r="F48" s="32">
        <v>0.3247151997316845</v>
      </c>
      <c r="G48" s="32">
        <v>0.21419927153629048</v>
      </c>
      <c r="H48" s="32">
        <v>0.1457876646298174</v>
      </c>
      <c r="I48" s="32">
        <v>0.91349694514686197</v>
      </c>
      <c r="J48" s="32">
        <v>0.18985937145935761</v>
      </c>
      <c r="K48" s="32">
        <v>9.0305482577148086E-2</v>
      </c>
      <c r="L48" s="32">
        <v>0.21948512055097746</v>
      </c>
      <c r="M48" s="32"/>
      <c r="N48" s="30">
        <v>3.7166040208053022</v>
      </c>
      <c r="O48" s="30">
        <v>4.0817212401806664</v>
      </c>
      <c r="P48" s="33"/>
    </row>
    <row r="49" spans="1:16" ht="15.95" customHeight="1" x14ac:dyDescent="0.25">
      <c r="A49" s="29" t="s">
        <v>59</v>
      </c>
      <c r="B49" s="32">
        <v>3.2729737469887137E-3</v>
      </c>
      <c r="C49" s="32">
        <v>4.0161343389489221E-3</v>
      </c>
      <c r="D49" s="32">
        <v>5.4056011105301982E-3</v>
      </c>
      <c r="E49" s="32">
        <v>5.6168219175280025E-3</v>
      </c>
      <c r="F49" s="32">
        <v>3.2043374393581404E-3</v>
      </c>
      <c r="G49" s="32">
        <v>1.5017924341547653E-2</v>
      </c>
      <c r="H49" s="32">
        <v>5.6527905302419749E-3</v>
      </c>
      <c r="I49" s="32">
        <v>7.6699258024040947E-3</v>
      </c>
      <c r="J49" s="32">
        <v>1.37682013984444E-2</v>
      </c>
      <c r="K49" s="32">
        <v>2.0344202703431673E-2</v>
      </c>
      <c r="L49" s="32">
        <v>8.6677987179402689E-3</v>
      </c>
      <c r="M49" s="32"/>
      <c r="N49" s="30">
        <v>0.50881218149354501</v>
      </c>
      <c r="O49" s="30">
        <v>3.9959612942248537</v>
      </c>
      <c r="P49" s="33"/>
    </row>
    <row r="50" spans="1:16" ht="15.95" customHeight="1" x14ac:dyDescent="0.25">
      <c r="A50" s="29" t="s">
        <v>41</v>
      </c>
      <c r="B50" s="30">
        <v>1.9657217764851407</v>
      </c>
      <c r="C50" s="30">
        <v>2.2469952037578178</v>
      </c>
      <c r="D50" s="30">
        <v>2.5598379150547705</v>
      </c>
      <c r="E50" s="30">
        <v>1.6237360887613952</v>
      </c>
      <c r="F50" s="30">
        <v>2.0661801373692068</v>
      </c>
      <c r="G50" s="30">
        <v>8.6529097667360837</v>
      </c>
      <c r="H50" s="30">
        <v>2.7760882480237683</v>
      </c>
      <c r="I50" s="30">
        <v>2.580766586942187</v>
      </c>
      <c r="J50" s="30">
        <v>1.9879253628979063</v>
      </c>
      <c r="K50" s="30">
        <v>5.274498321112123</v>
      </c>
      <c r="L50" s="30">
        <v>5.6941836757081825</v>
      </c>
      <c r="M50" s="30"/>
      <c r="N50" s="36">
        <v>666.34897624796474</v>
      </c>
      <c r="O50" s="36">
        <v>342.40792325490014</v>
      </c>
      <c r="P50" s="31"/>
    </row>
    <row r="51" spans="1:16" ht="15.95" customHeight="1" x14ac:dyDescent="0.25">
      <c r="A51" s="29" t="s">
        <v>60</v>
      </c>
      <c r="B51" s="32">
        <v>0.32767924104380713</v>
      </c>
      <c r="C51" s="32">
        <v>0.3413601557319268</v>
      </c>
      <c r="D51" s="32">
        <v>0.53367390361962708</v>
      </c>
      <c r="E51" s="32">
        <v>0.4892235975143106</v>
      </c>
      <c r="F51" s="32">
        <v>0.25848012616225097</v>
      </c>
      <c r="G51" s="32">
        <v>1.2383404768236892</v>
      </c>
      <c r="H51" s="32">
        <v>0.53036620327893758</v>
      </c>
      <c r="I51" s="32">
        <v>0.53471089070981381</v>
      </c>
      <c r="J51" s="32">
        <v>0.2117877103013793</v>
      </c>
      <c r="K51" s="32">
        <v>0.34367102425019835</v>
      </c>
      <c r="L51" s="32">
        <v>0.2757746813672205</v>
      </c>
      <c r="M51" s="32"/>
      <c r="N51" s="34">
        <v>43.372124568840967</v>
      </c>
      <c r="O51" s="34">
        <v>79.24067630355637</v>
      </c>
      <c r="P51" s="33"/>
    </row>
    <row r="52" spans="1:16" ht="15.95" customHeight="1" x14ac:dyDescent="0.25">
      <c r="A52" s="29" t="s">
        <v>61</v>
      </c>
      <c r="B52" s="32">
        <v>0.65806561116296425</v>
      </c>
      <c r="C52" s="32">
        <v>0.63245781064472939</v>
      </c>
      <c r="D52" s="32">
        <v>1.221062103793173</v>
      </c>
      <c r="E52" s="32">
        <v>1.0373729157756486</v>
      </c>
      <c r="F52" s="32">
        <v>0.52685922190932943</v>
      </c>
      <c r="G52" s="32">
        <v>1.5921388532091165</v>
      </c>
      <c r="H52" s="32">
        <v>1.1505698771887736</v>
      </c>
      <c r="I52" s="32">
        <v>1.3637945686814366</v>
      </c>
      <c r="J52" s="32">
        <v>0.47492154246102203</v>
      </c>
      <c r="K52" s="32">
        <v>0.70847636881028708</v>
      </c>
      <c r="L52" s="32">
        <v>0.53521480080670891</v>
      </c>
      <c r="M52" s="32"/>
      <c r="N52" s="34">
        <v>87.782819158348715</v>
      </c>
      <c r="O52" s="34">
        <v>165.41610695654867</v>
      </c>
      <c r="P52" s="33"/>
    </row>
    <row r="53" spans="1:16" ht="15.95" customHeight="1" x14ac:dyDescent="0.25">
      <c r="A53" s="29" t="s">
        <v>62</v>
      </c>
      <c r="B53" s="32">
        <v>7.5245855356637539E-2</v>
      </c>
      <c r="C53" s="32">
        <v>7.4470557962047684E-2</v>
      </c>
      <c r="D53" s="32">
        <v>0.17019342921889768</v>
      </c>
      <c r="E53" s="32">
        <v>0.12437893238672378</v>
      </c>
      <c r="F53" s="32">
        <v>6.2820780184103767E-2</v>
      </c>
      <c r="G53" s="32">
        <v>0.41769498855923842</v>
      </c>
      <c r="H53" s="32">
        <v>0.15530711329972616</v>
      </c>
      <c r="I53" s="32">
        <v>0.19246234559965694</v>
      </c>
      <c r="J53" s="32">
        <v>6.2138453277622088E-2</v>
      </c>
      <c r="K53" s="32">
        <v>7.1682244974735951E-2</v>
      </c>
      <c r="L53" s="32">
        <v>5.6743168088159594E-2</v>
      </c>
      <c r="M53" s="32"/>
      <c r="N53" s="34">
        <v>10.65932988752415</v>
      </c>
      <c r="O53" s="34">
        <v>23.843361954255581</v>
      </c>
      <c r="P53" s="33"/>
    </row>
    <row r="54" spans="1:16" ht="15.95" customHeight="1" x14ac:dyDescent="0.25">
      <c r="A54" s="29" t="s">
        <v>63</v>
      </c>
      <c r="B54" s="32">
        <v>0.2598093367543266</v>
      </c>
      <c r="C54" s="32">
        <v>0.28443814705983572</v>
      </c>
      <c r="D54" s="32">
        <v>0.66646515736725409</v>
      </c>
      <c r="E54" s="32">
        <v>0.45387279184733187</v>
      </c>
      <c r="F54" s="32">
        <v>0.23500500525256213</v>
      </c>
      <c r="G54" s="32">
        <v>1.7398194485978202</v>
      </c>
      <c r="H54" s="32">
        <v>0.60245436391712304</v>
      </c>
      <c r="I54" s="32">
        <v>0.77907688053131074</v>
      </c>
      <c r="J54" s="32">
        <v>0.26814600006987011</v>
      </c>
      <c r="K54" s="32">
        <v>0.32374412444017836</v>
      </c>
      <c r="L54" s="32">
        <v>0.20973352448127944</v>
      </c>
      <c r="M54" s="32"/>
      <c r="N54" s="34">
        <v>42.484808904475869</v>
      </c>
      <c r="O54" s="34">
        <v>94.323215808847763</v>
      </c>
      <c r="P54" s="33"/>
    </row>
    <row r="55" spans="1:16" ht="15.95" customHeight="1" x14ac:dyDescent="0.25">
      <c r="A55" s="29" t="s">
        <v>64</v>
      </c>
      <c r="B55" s="32">
        <v>4.6264137382078054E-2</v>
      </c>
      <c r="C55" s="32">
        <v>6.3324607345144626E-2</v>
      </c>
      <c r="D55" s="32">
        <v>0.12430376007755942</v>
      </c>
      <c r="E55" s="32">
        <v>7.8146257965731908E-2</v>
      </c>
      <c r="F55" s="32">
        <v>4.6761967876604568E-2</v>
      </c>
      <c r="G55" s="32">
        <v>0.3703676199569445</v>
      </c>
      <c r="H55" s="32">
        <v>0.11492818881627737</v>
      </c>
      <c r="I55" s="32">
        <v>0.13715325788579474</v>
      </c>
      <c r="J55" s="32">
        <v>6.696395065171544E-2</v>
      </c>
      <c r="K55" s="32">
        <v>9.1359480908594276E-2</v>
      </c>
      <c r="L55" s="32">
        <v>3.7942465084622554E-2</v>
      </c>
      <c r="M55" s="32"/>
      <c r="N55" s="30">
        <v>8.2780170325100908</v>
      </c>
      <c r="O55" s="30">
        <v>21.749550371062089</v>
      </c>
      <c r="P55" s="33"/>
    </row>
    <row r="56" spans="1:16" ht="15.95" customHeight="1" x14ac:dyDescent="0.25">
      <c r="A56" s="29" t="s">
        <v>65</v>
      </c>
      <c r="B56" s="32">
        <v>1.4590598246722352E-2</v>
      </c>
      <c r="C56" s="32">
        <v>2.0491341764758867E-2</v>
      </c>
      <c r="D56" s="32">
        <v>3.2520728432399289E-2</v>
      </c>
      <c r="E56" s="32">
        <v>2.4949610882304921E-2</v>
      </c>
      <c r="F56" s="32">
        <v>1.3883829970252377E-2</v>
      </c>
      <c r="G56" s="32">
        <v>9.8489686002799573E-2</v>
      </c>
      <c r="H56" s="32">
        <v>3.2674042222439623E-2</v>
      </c>
      <c r="I56" s="32">
        <v>4.5863444254991524E-2</v>
      </c>
      <c r="J56" s="32">
        <v>2.1761130724097508E-2</v>
      </c>
      <c r="K56" s="32">
        <v>3.0105529378605438E-2</v>
      </c>
      <c r="L56" s="32">
        <v>1.214075436739989E-2</v>
      </c>
      <c r="M56" s="32"/>
      <c r="N56" s="30">
        <v>2.664581636936397</v>
      </c>
      <c r="O56" s="30">
        <v>2.5988122063798555</v>
      </c>
      <c r="P56" s="33"/>
    </row>
    <row r="57" spans="1:16" ht="15.95" customHeight="1" x14ac:dyDescent="0.25">
      <c r="A57" s="29" t="s">
        <v>66</v>
      </c>
      <c r="B57" s="32">
        <v>4.4426939054678843E-2</v>
      </c>
      <c r="C57" s="32">
        <v>7.0573149872216176E-2</v>
      </c>
      <c r="D57" s="32">
        <v>0.1073239723711137</v>
      </c>
      <c r="E57" s="32">
        <v>7.3775903990533742E-2</v>
      </c>
      <c r="F57" s="32">
        <v>4.3782570126424995E-2</v>
      </c>
      <c r="G57" s="32">
        <v>0.3501047987529633</v>
      </c>
      <c r="H57" s="32">
        <v>0.10042220404337042</v>
      </c>
      <c r="I57" s="32">
        <v>0.12557259541658261</v>
      </c>
      <c r="J57" s="32">
        <v>7.0754951926125895E-2</v>
      </c>
      <c r="K57" s="32">
        <v>9.8129584110877785E-2</v>
      </c>
      <c r="L57" s="32">
        <v>4.0564219866351323E-2</v>
      </c>
      <c r="M57" s="32"/>
      <c r="N57" s="30">
        <v>7.6621732351916929</v>
      </c>
      <c r="O57" s="30">
        <v>20.811668434003884</v>
      </c>
      <c r="P57" s="33"/>
    </row>
    <row r="58" spans="1:16" ht="15.95" customHeight="1" x14ac:dyDescent="0.25">
      <c r="A58" s="29" t="s">
        <v>67</v>
      </c>
      <c r="B58" s="32">
        <v>6.623154007543805E-3</v>
      </c>
      <c r="C58" s="32">
        <v>1.1725690351134911E-2</v>
      </c>
      <c r="D58" s="32">
        <v>1.414235055463467E-2</v>
      </c>
      <c r="E58" s="32">
        <v>1.1277344567165061E-2</v>
      </c>
      <c r="F58" s="32">
        <v>7.0989964147669731E-3</v>
      </c>
      <c r="G58" s="32">
        <v>5.4267593641603766E-2</v>
      </c>
      <c r="H58" s="32">
        <v>1.2608962783276769E-2</v>
      </c>
      <c r="I58" s="32">
        <v>1.7914204399928055E-2</v>
      </c>
      <c r="J58" s="32">
        <v>1.1474602492591758E-2</v>
      </c>
      <c r="K58" s="32">
        <v>1.6301512086617946E-2</v>
      </c>
      <c r="L58" s="32">
        <v>5.4520396708664888E-3</v>
      </c>
      <c r="M58" s="32"/>
      <c r="N58" s="30">
        <v>1.0155431045058658</v>
      </c>
      <c r="O58" s="30">
        <v>2.8991488638981369</v>
      </c>
      <c r="P58" s="33"/>
    </row>
    <row r="59" spans="1:16" ht="15.95" customHeight="1" x14ac:dyDescent="0.25">
      <c r="A59" s="29" t="s">
        <v>68</v>
      </c>
      <c r="B59" s="32">
        <v>4.0295118044656839E-2</v>
      </c>
      <c r="C59" s="32">
        <v>7.7175264478032773E-2</v>
      </c>
      <c r="D59" s="32">
        <v>7.2701955147862263E-2</v>
      </c>
      <c r="E59" s="32">
        <v>6.498606484844946E-2</v>
      </c>
      <c r="F59" s="32">
        <v>4.1982481003423999E-2</v>
      </c>
      <c r="G59" s="32">
        <v>0.3029766540225684</v>
      </c>
      <c r="H59" s="32">
        <v>6.4832366200279601E-2</v>
      </c>
      <c r="I59" s="32">
        <v>8.624100052679462E-2</v>
      </c>
      <c r="J59" s="32">
        <v>6.8759359908389231E-2</v>
      </c>
      <c r="K59" s="32">
        <v>0.10216175348299007</v>
      </c>
      <c r="L59" s="32">
        <v>3.0804207077670565E-2</v>
      </c>
      <c r="M59" s="32"/>
      <c r="N59" s="30">
        <v>5.2478870121140089</v>
      </c>
      <c r="O59" s="30">
        <v>16.438354414376402</v>
      </c>
      <c r="P59" s="33"/>
    </row>
    <row r="60" spans="1:16" ht="15.95" customHeight="1" x14ac:dyDescent="0.25">
      <c r="A60" s="29" t="s">
        <v>69</v>
      </c>
      <c r="B60" s="32">
        <v>9.0444896920451254E-3</v>
      </c>
      <c r="C60" s="32">
        <v>1.8502995973793668E-2</v>
      </c>
      <c r="D60" s="32">
        <v>1.4795465780155097E-2</v>
      </c>
      <c r="E60" s="32">
        <v>1.4980474408164374E-2</v>
      </c>
      <c r="F60" s="32">
        <v>1.0245026164753613E-2</v>
      </c>
      <c r="G60" s="32">
        <v>5.8885974571687302E-2</v>
      </c>
      <c r="H60" s="32">
        <v>1.2532344535065279E-2</v>
      </c>
      <c r="I60" s="32">
        <v>1.7115495170376419E-2</v>
      </c>
      <c r="J60" s="32">
        <v>1.5431628469487918E-2</v>
      </c>
      <c r="K60" s="32">
        <v>2.1184928178282887E-2</v>
      </c>
      <c r="L60" s="32">
        <v>7.2310721627021493E-3</v>
      </c>
      <c r="M60" s="32"/>
      <c r="N60" s="30">
        <v>0.95851709080761971</v>
      </c>
      <c r="O60" s="30">
        <v>3.4114953025069568</v>
      </c>
      <c r="P60" s="33"/>
    </row>
    <row r="61" spans="1:16" ht="15.95" customHeight="1" x14ac:dyDescent="0.25">
      <c r="A61" s="29" t="s">
        <v>70</v>
      </c>
      <c r="B61" s="32">
        <v>3.380413178231359E-2</v>
      </c>
      <c r="C61" s="32">
        <v>6.2663220920389007E-2</v>
      </c>
      <c r="D61" s="32">
        <v>4.4140683240255066E-2</v>
      </c>
      <c r="E61" s="32">
        <v>4.7731974992204579E-2</v>
      </c>
      <c r="F61" s="32">
        <v>3.2264688999620594E-2</v>
      </c>
      <c r="G61" s="32">
        <v>0.16447691926000366</v>
      </c>
      <c r="H61" s="32">
        <v>4.0002460902729811E-2</v>
      </c>
      <c r="I61" s="32">
        <v>4.8759810077538719E-2</v>
      </c>
      <c r="J61" s="32">
        <v>4.6913793145346841E-2</v>
      </c>
      <c r="K61" s="32">
        <v>5.9896719342007125E-2</v>
      </c>
      <c r="L61" s="32">
        <v>2.2590600754591256E-2</v>
      </c>
      <c r="M61" s="32"/>
      <c r="N61" s="30">
        <v>2.4675010006558153</v>
      </c>
      <c r="O61" s="30">
        <v>9.915789066972799</v>
      </c>
      <c r="P61" s="33"/>
    </row>
    <row r="62" spans="1:16" ht="15.95" customHeight="1" x14ac:dyDescent="0.25">
      <c r="A62" s="29" t="s">
        <v>71</v>
      </c>
      <c r="B62" s="32">
        <v>5.8201224019457584E-3</v>
      </c>
      <c r="C62" s="32">
        <v>1.1307122119618871E-2</v>
      </c>
      <c r="D62" s="32">
        <v>7.2601739684701738E-3</v>
      </c>
      <c r="E62" s="32">
        <v>7.8960595627303939E-3</v>
      </c>
      <c r="F62" s="32">
        <v>5.8881867989956649E-3</v>
      </c>
      <c r="G62" s="32">
        <v>2.4363086570102933E-2</v>
      </c>
      <c r="H62" s="32">
        <v>6.3520026374546011E-3</v>
      </c>
      <c r="I62" s="32">
        <v>7.5725523605772336E-3</v>
      </c>
      <c r="J62" s="32">
        <v>8.3269673174523693E-3</v>
      </c>
      <c r="K62" s="32">
        <v>9.3383506830863536E-3</v>
      </c>
      <c r="L62" s="32">
        <v>3.4232556308449991E-3</v>
      </c>
      <c r="M62" s="32"/>
      <c r="N62" s="32">
        <v>0.32898544014860098</v>
      </c>
      <c r="O62" s="32">
        <v>1.4961655113412387</v>
      </c>
      <c r="P62" s="33"/>
    </row>
    <row r="63" spans="1:16" ht="15.95" customHeight="1" x14ac:dyDescent="0.25">
      <c r="A63" s="29" t="s">
        <v>72</v>
      </c>
      <c r="B63" s="32">
        <v>4.3411845720023316E-2</v>
      </c>
      <c r="C63" s="32">
        <v>8.5551283387508156E-2</v>
      </c>
      <c r="D63" s="32">
        <v>5.2951880145291973E-2</v>
      </c>
      <c r="E63" s="32">
        <v>6.0968733257728419E-2</v>
      </c>
      <c r="F63" s="32">
        <v>4.254650886156458E-2</v>
      </c>
      <c r="G63" s="32">
        <v>0.16146287492749772</v>
      </c>
      <c r="H63" s="32">
        <v>4.9575257317015092E-2</v>
      </c>
      <c r="I63" s="32">
        <v>5.3551046490875873E-2</v>
      </c>
      <c r="J63" s="32">
        <v>5.8823427629717262E-2</v>
      </c>
      <c r="K63" s="32">
        <v>6.4756910830227318E-2</v>
      </c>
      <c r="L63" s="32">
        <v>2.9474514440777689E-2</v>
      </c>
      <c r="M63" s="32"/>
      <c r="N63" s="30">
        <v>2.0037979255374934</v>
      </c>
      <c r="O63" s="30">
        <v>9.6517614256809843</v>
      </c>
      <c r="P63" s="33"/>
    </row>
    <row r="64" spans="1:16" ht="15.95" customHeight="1" x14ac:dyDescent="0.25">
      <c r="A64" s="29" t="s">
        <v>73</v>
      </c>
      <c r="B64" s="32">
        <v>8.0827651394971781E-3</v>
      </c>
      <c r="C64" s="32">
        <v>1.5608605210452832E-2</v>
      </c>
      <c r="D64" s="32">
        <v>8.8064243494200244E-3</v>
      </c>
      <c r="E64" s="32">
        <v>1.0550699098843404E-2</v>
      </c>
      <c r="F64" s="32">
        <v>7.7306142027872039E-3</v>
      </c>
      <c r="G64" s="32">
        <v>2.4836578131493779E-2</v>
      </c>
      <c r="H64" s="32">
        <v>8.5007254282037023E-3</v>
      </c>
      <c r="I64" s="32">
        <v>9.5534109391457282E-3</v>
      </c>
      <c r="J64" s="32">
        <v>1.0931075595496951E-2</v>
      </c>
      <c r="K64" s="32">
        <v>1.1558637126408911E-2</v>
      </c>
      <c r="L64" s="32">
        <v>5.9891447821437413E-3</v>
      </c>
      <c r="M64" s="32"/>
      <c r="N64" s="32">
        <v>0.29053927891212211</v>
      </c>
      <c r="O64" s="32">
        <v>1.4522839668506446</v>
      </c>
      <c r="P64" s="33"/>
    </row>
    <row r="65" spans="1:16" ht="15.95" customHeight="1" x14ac:dyDescent="0.25">
      <c r="A65" s="29" t="s">
        <v>74</v>
      </c>
      <c r="B65" s="32">
        <v>1.8082274342667418E-2</v>
      </c>
      <c r="C65" s="32">
        <v>4.1855444151897951E-2</v>
      </c>
      <c r="D65" s="32">
        <v>0.12651260178314236</v>
      </c>
      <c r="E65" s="32">
        <v>4.308597123383924E-2</v>
      </c>
      <c r="F65" s="32">
        <v>3.9494688679759367E-2</v>
      </c>
      <c r="G65" s="32">
        <v>0.12850080511721734</v>
      </c>
      <c r="H65" s="32">
        <v>4.3150231011747732E-2</v>
      </c>
      <c r="I65" s="32">
        <v>4.537453086232935E-2</v>
      </c>
      <c r="J65" s="32">
        <v>9.1556846570852543E-2</v>
      </c>
      <c r="K65" s="32">
        <v>4.5549966889447402E-2</v>
      </c>
      <c r="L65" s="32">
        <v>2.0850363985824811E-2</v>
      </c>
      <c r="M65" s="32"/>
      <c r="N65" s="30">
        <v>6.0421342184499665</v>
      </c>
      <c r="O65" s="30">
        <v>10.589802228269123</v>
      </c>
      <c r="P65" s="33"/>
    </row>
    <row r="66" spans="1:16" ht="15.95" customHeight="1" x14ac:dyDescent="0.25">
      <c r="A66" s="29" t="s">
        <v>75</v>
      </c>
      <c r="B66" s="32">
        <v>1.7620823180676998E-2</v>
      </c>
      <c r="C66" s="32">
        <v>2.4844093760061199E-2</v>
      </c>
      <c r="D66" s="32">
        <v>4.6243518456308703E-2</v>
      </c>
      <c r="E66" s="32">
        <v>3.1604969088406799E-2</v>
      </c>
      <c r="F66" s="32">
        <v>2.75175920437443E-2</v>
      </c>
      <c r="G66" s="32">
        <v>6.5022324591771499E-2</v>
      </c>
      <c r="H66" s="32">
        <v>2.912809424187E-2</v>
      </c>
      <c r="I66" s="32">
        <v>2.5364825701689402E-2</v>
      </c>
      <c r="J66" s="32">
        <v>3.6891932187397398E-2</v>
      </c>
      <c r="K66" s="32">
        <v>1.9171857741761701E-2</v>
      </c>
      <c r="L66" s="32">
        <v>2.2051435081755701E-2</v>
      </c>
      <c r="M66" s="32"/>
      <c r="N66" s="30">
        <v>3.6043813053159823</v>
      </c>
      <c r="O66" s="30">
        <v>1.9488341336876585</v>
      </c>
      <c r="P66" s="33"/>
    </row>
    <row r="67" spans="1:16" ht="15.95" customHeight="1" x14ac:dyDescent="0.25">
      <c r="A67" s="29" t="s">
        <v>76</v>
      </c>
      <c r="B67" s="32">
        <v>9.9553341861853308E-3</v>
      </c>
      <c r="C67" s="32">
        <v>6.9068437800132903E-3</v>
      </c>
      <c r="D67" s="32">
        <v>1.1149415840635699E-2</v>
      </c>
      <c r="E67" s="32">
        <v>5.2933799161415203E-3</v>
      </c>
      <c r="F67" s="32">
        <v>5.2995639890022397E-3</v>
      </c>
      <c r="G67" s="32">
        <v>1.1927121583067E-2</v>
      </c>
      <c r="H67" s="32">
        <v>1.07674094273749E-2</v>
      </c>
      <c r="I67" s="32">
        <v>8.5953202010505408E-3</v>
      </c>
      <c r="J67" s="32">
        <v>1.0543597648456367E-2</v>
      </c>
      <c r="K67" s="32">
        <v>1.29775153896847E-2</v>
      </c>
      <c r="L67" s="32">
        <v>6.0555528520057304E-3</v>
      </c>
      <c r="M67" s="32"/>
      <c r="N67" s="32">
        <v>0.61013416816582033</v>
      </c>
      <c r="O67" s="32">
        <v>0.40915376219760163</v>
      </c>
      <c r="P67" s="33"/>
    </row>
    <row r="68" spans="1:16" ht="15.95" customHeight="1" x14ac:dyDescent="0.25">
      <c r="A68" s="29" t="s">
        <v>77</v>
      </c>
      <c r="B68" s="32">
        <v>1.4887793111540374E-3</v>
      </c>
      <c r="C68" s="32">
        <v>9.7276213978654963E-3</v>
      </c>
      <c r="D68" s="32">
        <v>3.1878918548497201E-3</v>
      </c>
      <c r="E68" s="32">
        <v>2.4454409635911705E-3</v>
      </c>
      <c r="F68" s="32">
        <v>7.2683958118060089E-4</v>
      </c>
      <c r="G68" s="32">
        <v>6.3591301104983563E-3</v>
      </c>
      <c r="H68" s="32">
        <v>4.7573563523246936E-3</v>
      </c>
      <c r="I68" s="32">
        <v>2.1867127502819702E-3</v>
      </c>
      <c r="J68" s="32">
        <v>5.2841016812978734E-3</v>
      </c>
      <c r="K68" s="32">
        <v>8.8437604085238129E-3</v>
      </c>
      <c r="L68" s="32">
        <v>2.0277103266134891E-3</v>
      </c>
      <c r="M68" s="32"/>
      <c r="N68" s="32">
        <v>1.4463398709038081E-2</v>
      </c>
      <c r="O68" s="32">
        <v>0.35743578074804272</v>
      </c>
      <c r="P68" s="33"/>
    </row>
    <row r="69" spans="1:16" ht="15.95" customHeight="1" x14ac:dyDescent="0.25">
      <c r="A69" s="29" t="s">
        <v>78</v>
      </c>
      <c r="B69" s="32">
        <v>0.11850656157445588</v>
      </c>
      <c r="C69" s="32">
        <v>8.1320922733307016E-2</v>
      </c>
      <c r="D69" s="32">
        <v>0.10574971265955457</v>
      </c>
      <c r="E69" s="32">
        <v>0.31324034799598111</v>
      </c>
      <c r="F69" s="32">
        <v>3.3093370012825904E-2</v>
      </c>
      <c r="G69" s="32">
        <v>0.18471625018390861</v>
      </c>
      <c r="H69" s="32">
        <v>9.9080906001421498E-2</v>
      </c>
      <c r="I69" s="32">
        <v>8.5409736121185117E-2</v>
      </c>
      <c r="J69" s="32">
        <v>0.33574506318764064</v>
      </c>
      <c r="K69" s="32">
        <v>1.6028163357444365</v>
      </c>
      <c r="L69" s="32">
        <v>0.29430260473858166</v>
      </c>
      <c r="M69" s="32"/>
      <c r="N69" s="30">
        <v>3.0443396648102148</v>
      </c>
      <c r="O69" s="30">
        <v>3.0132356788892767</v>
      </c>
      <c r="P69" s="33"/>
    </row>
    <row r="70" spans="1:16" ht="15.95" customHeight="1" x14ac:dyDescent="0.25">
      <c r="A70" s="29" t="s">
        <v>79</v>
      </c>
      <c r="B70" s="32">
        <v>1.7057888463023699E-2</v>
      </c>
      <c r="C70" s="32">
        <v>1.7037752770996475E-2</v>
      </c>
      <c r="D70" s="32">
        <v>2.519710616925832E-2</v>
      </c>
      <c r="E70" s="32">
        <v>5.2350107847442685E-2</v>
      </c>
      <c r="F70" s="32">
        <v>1.9305757275476843E-2</v>
      </c>
      <c r="G70" s="32">
        <v>5.5570577891274869E-2</v>
      </c>
      <c r="H70" s="32">
        <v>2.47766361255627E-2</v>
      </c>
      <c r="I70" s="32">
        <v>1.9311466631400567E-2</v>
      </c>
      <c r="J70" s="32">
        <v>2.3007209977240425E-2</v>
      </c>
      <c r="K70" s="32">
        <v>1.2345524278774637E-2</v>
      </c>
      <c r="L70" s="32">
        <v>1.1174501843271416E-2</v>
      </c>
      <c r="M70" s="32"/>
      <c r="N70" s="30">
        <v>4.1039654242831114</v>
      </c>
      <c r="O70" s="30">
        <v>10.294863390936051</v>
      </c>
      <c r="P70" s="33"/>
    </row>
    <row r="71" spans="1:16" ht="15.95" customHeight="1" thickBot="1" x14ac:dyDescent="0.3">
      <c r="A71" s="38" t="s">
        <v>80</v>
      </c>
      <c r="B71" s="39">
        <v>2.3537950873418336E-2</v>
      </c>
      <c r="C71" s="39">
        <v>1.7867564074016136E-2</v>
      </c>
      <c r="D71" s="39">
        <v>2.5496185118441862E-2</v>
      </c>
      <c r="E71" s="39">
        <v>3.5167699417190647E-2</v>
      </c>
      <c r="F71" s="39">
        <v>9.4542090158403341E-3</v>
      </c>
      <c r="G71" s="39">
        <v>5.3670634412416901E-2</v>
      </c>
      <c r="H71" s="39">
        <v>2.4245069746836691E-2</v>
      </c>
      <c r="I71" s="39">
        <v>1.6903907755804259E-2</v>
      </c>
      <c r="J71" s="39">
        <v>5.9757618481502676E-2</v>
      </c>
      <c r="K71" s="39">
        <v>8.487754728154269E-2</v>
      </c>
      <c r="L71" s="39">
        <v>2.1745805851679425E-2</v>
      </c>
      <c r="M71" s="39"/>
      <c r="N71" s="40">
        <v>1.3850731409013826</v>
      </c>
      <c r="O71" s="40">
        <v>3.2672201786968484</v>
      </c>
      <c r="P71" s="33"/>
    </row>
    <row r="72" spans="1:16" ht="15.75" thickTop="1" x14ac:dyDescent="0.25">
      <c r="N72" s="2"/>
      <c r="O72" s="2"/>
    </row>
  </sheetData>
  <pageMargins left="0.7" right="0.7" top="0.75" bottom="0.75" header="0.3" footer="0.3"/>
  <pageSetup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Day</dc:creator>
  <cp:lastModifiedBy>James Day</cp:lastModifiedBy>
  <cp:lastPrinted>2022-09-30T03:35:47Z</cp:lastPrinted>
  <dcterms:created xsi:type="dcterms:W3CDTF">2022-09-30T03:35:33Z</dcterms:created>
  <dcterms:modified xsi:type="dcterms:W3CDTF">2022-09-30T03:35:59Z</dcterms:modified>
</cp:coreProperties>
</file>