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dda\Desktop\Yuh_Simcoe\"/>
    </mc:Choice>
  </mc:AlternateContent>
  <xr:revisionPtr revIDLastSave="0" documentId="8_{45FDA64B-AB92-4387-8B47-436C82190591}" xr6:coauthVersionLast="47" xr6:coauthVersionMax="47" xr10:uidLastSave="{00000000-0000-0000-0000-000000000000}"/>
  <bookViews>
    <workbookView xWindow="-120" yWindow="-120" windowWidth="29040" windowHeight="15720" xr2:uid="{7A486B07-AA8D-4AB7-B606-EE632BD9A3F4}"/>
  </bookViews>
  <sheets>
    <sheet name="Table S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1" i="1" l="1"/>
  <c r="R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S19" i="1"/>
  <c r="R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K6" i="1"/>
  <c r="J6" i="1"/>
  <c r="I6" i="1"/>
  <c r="H6" i="1"/>
  <c r="G6" i="1"/>
  <c r="F6" i="1"/>
  <c r="E6" i="1"/>
</calcChain>
</file>

<file path=xl/sharedStrings.xml><?xml version="1.0" encoding="utf-8"?>
<sst xmlns="http://schemas.openxmlformats.org/spreadsheetml/2006/main" count="123" uniqueCount="87">
  <si>
    <t>Table S1: Major and trace element data for Lorena Butte and Blockhouse Butte trachybasalts</t>
  </si>
  <si>
    <t>Sample</t>
  </si>
  <si>
    <t>LB2001L</t>
  </si>
  <si>
    <t>LB2003L</t>
  </si>
  <si>
    <t>LB2005L</t>
  </si>
  <si>
    <t>LB2006</t>
  </si>
  <si>
    <t>LB2007L</t>
  </si>
  <si>
    <t>LB2008L</t>
  </si>
  <si>
    <t>LB2009L</t>
  </si>
  <si>
    <t>LB2010L</t>
  </si>
  <si>
    <t>LB2011L</t>
  </si>
  <si>
    <t>LB2012L</t>
  </si>
  <si>
    <t>LB2019L</t>
  </si>
  <si>
    <t>LB2023L</t>
  </si>
  <si>
    <t>LB2024L</t>
  </si>
  <si>
    <t>LB2025L</t>
  </si>
  <si>
    <t>LB2027L</t>
  </si>
  <si>
    <t>BH2030L</t>
  </si>
  <si>
    <t>BH2032L</t>
  </si>
  <si>
    <t>Location</t>
  </si>
  <si>
    <t>Lorena</t>
  </si>
  <si>
    <t>Blockhouse</t>
  </si>
  <si>
    <t>Lat</t>
  </si>
  <si>
    <t>Long</t>
  </si>
  <si>
    <t>Type</t>
  </si>
  <si>
    <t>Scoria</t>
  </si>
  <si>
    <t>Lava flow</t>
  </si>
  <si>
    <t>Major elements (wt. %, XRF)</t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</si>
  <si>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</si>
  <si>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</si>
  <si>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</si>
  <si>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vertAlign val="superscript"/>
        <sz val="11"/>
        <color theme="1"/>
        <rFont val="Times New Roman"/>
        <family val="1"/>
      </rPr>
      <t>T</t>
    </r>
  </si>
  <si>
    <t>MnO</t>
  </si>
  <si>
    <t>MgO</t>
  </si>
  <si>
    <t>CaO</t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</si>
  <si>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</si>
  <si>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</si>
  <si>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</si>
  <si>
    <t>Total</t>
  </si>
  <si>
    <t>LOI</t>
  </si>
  <si>
    <t>Total Alkalis</t>
  </si>
  <si>
    <t>Trace elements (ppm, XRF)</t>
  </si>
  <si>
    <t>Rb</t>
  </si>
  <si>
    <t>Sr</t>
  </si>
  <si>
    <t>Zr</t>
  </si>
  <si>
    <t>V</t>
  </si>
  <si>
    <t>Cr</t>
  </si>
  <si>
    <t>Ba</t>
  </si>
  <si>
    <t>Trace elements (ppm, ICP-MS)</t>
  </si>
  <si>
    <t>Li</t>
  </si>
  <si>
    <t>Be</t>
  </si>
  <si>
    <t>B</t>
  </si>
  <si>
    <t>S</t>
  </si>
  <si>
    <t>Sc</t>
  </si>
  <si>
    <t xml:space="preserve">Ti  </t>
  </si>
  <si>
    <t>Mn</t>
  </si>
  <si>
    <t>Co</t>
  </si>
  <si>
    <t>Ni</t>
  </si>
  <si>
    <t>Cu</t>
  </si>
  <si>
    <t>Zn</t>
  </si>
  <si>
    <t>Ga</t>
  </si>
  <si>
    <t>Ge</t>
  </si>
  <si>
    <t>Y</t>
  </si>
  <si>
    <t>Nb</t>
  </si>
  <si>
    <t>Sn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</si>
  <si>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</si>
  <si>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</si>
  <si>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</si>
  <si>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</si>
  <si>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</si>
  <si>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</si>
  <si>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</si>
  <si>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</si>
  <si>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</si>
  <si>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</si>
  <si>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</si>
  <si>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</si>
  <si>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</si>
  <si>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</si>
  <si>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</si>
  <si>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</si>
  <si>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</si>
  <si>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</si>
  <si>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Tl</t>
  </si>
  <si>
    <t>Pb</t>
  </si>
  <si>
    <t>Th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</si>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</sst>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0"/>
      <name val="Helvetic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auto="1"/>
      </top>
      <bottom style="double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1" fillId="0" borderId="0" xfId="1"/>
    <xf numFmtId="0" fontId="1" fillId="0" borderId="0" xfId="1" applyAlignment="1">
      <alignment horizontal="left"/>
    </xf>
    <xf numFmtId="0" fontId="4" fillId="0" borderId="0" xfId="1" applyFont="1" applyAlignment="1">
      <alignment horizontal="center"/>
    </xf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3" fillId="0" borderId="0" xfId="0" applyFont="1" applyAlignment="1">
      <alignment horizontal="left"/>
    </xf>
    <xf numFmtId="165" fontId="6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2" fontId="6" fillId="0" borderId="0" xfId="1" applyNumberFormat="1" applyFont="1" applyAlignment="1">
      <alignment horizontal="center"/>
    </xf>
    <xf numFmtId="2" fontId="7" fillId="0" borderId="0" xfId="1" applyNumberFormat="1" applyFont="1" applyAlignment="1">
      <alignment horizontal="center"/>
    </xf>
    <xf numFmtId="2" fontId="6" fillId="0" borderId="0" xfId="1" applyNumberFormat="1" applyFont="1" applyAlignment="1">
      <alignment horizontal="right"/>
    </xf>
    <xf numFmtId="0" fontId="7" fillId="0" borderId="0" xfId="1" applyFont="1" applyAlignment="1">
      <alignment horizontal="center"/>
    </xf>
    <xf numFmtId="166" fontId="6" fillId="0" borderId="0" xfId="1" applyNumberFormat="1" applyFont="1" applyAlignment="1">
      <alignment horizontal="center"/>
    </xf>
    <xf numFmtId="2" fontId="6" fillId="0" borderId="0" xfId="1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6" fillId="0" borderId="0" xfId="1" applyNumberFormat="1" applyFont="1" applyAlignment="1">
      <alignment horizontal="left"/>
    </xf>
    <xf numFmtId="1" fontId="6" fillId="0" borderId="0" xfId="1" applyNumberFormat="1" applyFont="1" applyAlignment="1">
      <alignment horizontal="center"/>
    </xf>
    <xf numFmtId="1" fontId="6" fillId="0" borderId="0" xfId="1" applyNumberFormat="1" applyFont="1" applyAlignment="1">
      <alignment horizontal="right"/>
    </xf>
    <xf numFmtId="0" fontId="3" fillId="0" borderId="0" xfId="1" applyFont="1" applyAlignment="1">
      <alignment horizontal="left"/>
    </xf>
    <xf numFmtId="2" fontId="3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right"/>
    </xf>
    <xf numFmtId="166" fontId="3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right"/>
    </xf>
    <xf numFmtId="0" fontId="3" fillId="0" borderId="2" xfId="1" applyFont="1" applyBorder="1" applyAlignment="1">
      <alignment horizontal="left"/>
    </xf>
    <xf numFmtId="166" fontId="3" fillId="0" borderId="2" xfId="1" applyNumberFormat="1" applyFont="1" applyBorder="1" applyAlignment="1">
      <alignment horizontal="center"/>
    </xf>
    <xf numFmtId="0" fontId="10" fillId="0" borderId="0" xfId="1" applyFont="1" applyAlignment="1">
      <alignment horizontal="left"/>
    </xf>
    <xf numFmtId="0" fontId="1" fillId="0" borderId="0" xfId="1" applyAlignment="1">
      <alignment horizontal="center"/>
    </xf>
  </cellXfs>
  <cellStyles count="2">
    <cellStyle name="Normal" xfId="0" builtinId="0"/>
    <cellStyle name="Normal 2" xfId="1" xr:uid="{1DEC7C2D-67C9-4CB6-B04D-316CEB8BCB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4DB50-97BB-48BE-AF9A-D1C595CF59C2}">
  <sheetPr>
    <pageSetUpPr fitToPage="1"/>
  </sheetPr>
  <dimension ref="A1:U74"/>
  <sheetViews>
    <sheetView tabSelected="1" workbookViewId="0">
      <selection activeCell="C15" sqref="C15"/>
    </sheetView>
  </sheetViews>
  <sheetFormatPr defaultColWidth="10.140625" defaultRowHeight="15" x14ac:dyDescent="0.25"/>
  <cols>
    <col min="1" max="1" width="10.7109375" style="39" customWidth="1"/>
    <col min="2" max="16" width="10.7109375" style="40" customWidth="1"/>
    <col min="17" max="17" width="3.28515625" style="40" customWidth="1"/>
    <col min="18" max="19" width="10.7109375" style="40" customWidth="1"/>
    <col min="20" max="58" width="10.7109375" style="3" customWidth="1"/>
    <col min="59" max="16384" width="10.140625" style="3"/>
  </cols>
  <sheetData>
    <row r="1" spans="1:21" ht="18.95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1" ht="5.0999999999999996" customHeight="1" thickBot="1" x14ac:dyDescent="0.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2"/>
    </row>
    <row r="3" spans="1:21" ht="15.95" customHeight="1" thickTop="1" thickBot="1" x14ac:dyDescent="0.3">
      <c r="A3" s="6" t="s">
        <v>1</v>
      </c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14</v>
      </c>
      <c r="O3" s="8" t="s">
        <v>15</v>
      </c>
      <c r="P3" s="8" t="s">
        <v>16</v>
      </c>
      <c r="Q3" s="8"/>
      <c r="R3" s="8" t="s">
        <v>17</v>
      </c>
      <c r="S3" s="8" t="s">
        <v>18</v>
      </c>
    </row>
    <row r="4" spans="1:21" ht="15.95" customHeight="1" thickTop="1" x14ac:dyDescent="0.25">
      <c r="A4" s="9" t="s">
        <v>19</v>
      </c>
      <c r="B4" s="10" t="s">
        <v>20</v>
      </c>
      <c r="C4" s="10" t="s">
        <v>20</v>
      </c>
      <c r="D4" s="10" t="s">
        <v>20</v>
      </c>
      <c r="E4" s="10" t="s">
        <v>20</v>
      </c>
      <c r="F4" s="10" t="s">
        <v>20</v>
      </c>
      <c r="G4" s="10" t="s">
        <v>20</v>
      </c>
      <c r="H4" s="10" t="s">
        <v>20</v>
      </c>
      <c r="I4" s="10" t="s">
        <v>20</v>
      </c>
      <c r="J4" s="10" t="s">
        <v>20</v>
      </c>
      <c r="K4" s="10" t="s">
        <v>20</v>
      </c>
      <c r="L4" s="10" t="s">
        <v>20</v>
      </c>
      <c r="M4" s="10" t="s">
        <v>20</v>
      </c>
      <c r="N4" s="10" t="s">
        <v>20</v>
      </c>
      <c r="O4" s="10" t="s">
        <v>20</v>
      </c>
      <c r="P4" s="10" t="s">
        <v>20</v>
      </c>
      <c r="Q4" s="10"/>
      <c r="R4" s="11" t="s">
        <v>21</v>
      </c>
      <c r="S4" s="11" t="s">
        <v>21</v>
      </c>
    </row>
    <row r="5" spans="1:21" ht="15.95" customHeight="1" x14ac:dyDescent="0.25">
      <c r="A5" s="9" t="s">
        <v>22</v>
      </c>
      <c r="B5" s="11">
        <v>45.798200000000001</v>
      </c>
      <c r="C5" s="11">
        <v>45.797699999999999</v>
      </c>
      <c r="D5" s="11">
        <v>45.797699999999999</v>
      </c>
      <c r="E5" s="11">
        <v>45.797600000000003</v>
      </c>
      <c r="F5" s="11">
        <v>45.797600000000003</v>
      </c>
      <c r="G5" s="11">
        <v>45.797600000000003</v>
      </c>
      <c r="H5" s="11">
        <v>45.797600000000003</v>
      </c>
      <c r="I5" s="11">
        <v>45.797600000000003</v>
      </c>
      <c r="J5" s="11">
        <v>45.797600000000003</v>
      </c>
      <c r="K5" s="11">
        <v>45.797600000000003</v>
      </c>
      <c r="L5" s="11">
        <v>45.796500000000002</v>
      </c>
      <c r="M5" s="12">
        <v>45.797499999999999</v>
      </c>
      <c r="N5" s="11">
        <v>45.797600000000003</v>
      </c>
      <c r="O5" s="11">
        <v>45.797600000000003</v>
      </c>
      <c r="P5" s="11">
        <v>45.797600000000003</v>
      </c>
      <c r="Q5" s="11"/>
      <c r="R5" s="11">
        <v>45.851399999999998</v>
      </c>
      <c r="S5" s="11">
        <v>45.851399999999998</v>
      </c>
    </row>
    <row r="6" spans="1:21" ht="15.95" customHeight="1" x14ac:dyDescent="0.25">
      <c r="A6" s="9" t="s">
        <v>23</v>
      </c>
      <c r="B6" s="12">
        <v>-120.7923</v>
      </c>
      <c r="C6" s="12">
        <v>-120.792</v>
      </c>
      <c r="D6" s="12">
        <v>-120.792</v>
      </c>
      <c r="E6" s="12">
        <f>-120.7918</f>
        <v>-120.79179999999999</v>
      </c>
      <c r="F6" s="12">
        <f>-120.7918</f>
        <v>-120.79179999999999</v>
      </c>
      <c r="G6" s="12">
        <f>-120.7918</f>
        <v>-120.79179999999999</v>
      </c>
      <c r="H6" s="12">
        <f>-120.7918</f>
        <v>-120.79179999999999</v>
      </c>
      <c r="I6" s="12">
        <f>-120.7917</f>
        <v>-120.79170000000001</v>
      </c>
      <c r="J6" s="12">
        <f>-120.7917</f>
        <v>-120.79170000000001</v>
      </c>
      <c r="K6" s="12">
        <f>-120.7917</f>
        <v>-120.79170000000001</v>
      </c>
      <c r="L6" s="12">
        <v>-120.7911</v>
      </c>
      <c r="M6" s="12">
        <v>-120.7925</v>
      </c>
      <c r="N6" s="12">
        <v>-120.7929</v>
      </c>
      <c r="O6" s="12">
        <v>-120.7929</v>
      </c>
      <c r="P6" s="12">
        <v>-120.7929</v>
      </c>
      <c r="Q6" s="12"/>
      <c r="R6" s="12">
        <v>-120.947</v>
      </c>
      <c r="S6" s="12">
        <v>-120.947</v>
      </c>
    </row>
    <row r="7" spans="1:21" ht="15.95" customHeight="1" x14ac:dyDescent="0.25">
      <c r="A7" s="9" t="s">
        <v>24</v>
      </c>
      <c r="B7" s="12" t="s">
        <v>25</v>
      </c>
      <c r="C7" s="12" t="s">
        <v>25</v>
      </c>
      <c r="D7" s="12" t="s">
        <v>25</v>
      </c>
      <c r="E7" s="12" t="s">
        <v>25</v>
      </c>
      <c r="F7" s="12" t="s">
        <v>25</v>
      </c>
      <c r="G7" s="12" t="s">
        <v>25</v>
      </c>
      <c r="H7" s="12" t="s">
        <v>25</v>
      </c>
      <c r="I7" s="12" t="s">
        <v>25</v>
      </c>
      <c r="J7" s="12" t="s">
        <v>25</v>
      </c>
      <c r="K7" s="12" t="s">
        <v>25</v>
      </c>
      <c r="L7" s="12" t="s">
        <v>25</v>
      </c>
      <c r="M7" s="12" t="s">
        <v>25</v>
      </c>
      <c r="N7" s="12" t="s">
        <v>25</v>
      </c>
      <c r="O7" s="12" t="s">
        <v>25</v>
      </c>
      <c r="P7" s="12" t="s">
        <v>25</v>
      </c>
      <c r="Q7" s="12"/>
      <c r="R7" s="12" t="s">
        <v>25</v>
      </c>
      <c r="S7" s="12" t="s">
        <v>26</v>
      </c>
    </row>
    <row r="8" spans="1:21" ht="15.95" customHeight="1" x14ac:dyDescent="0.25">
      <c r="A8" s="13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1:21" ht="15.95" customHeight="1" x14ac:dyDescent="0.3">
      <c r="A9" s="14" t="s">
        <v>28</v>
      </c>
      <c r="B9" s="15">
        <v>48.89</v>
      </c>
      <c r="C9" s="15">
        <v>49.21</v>
      </c>
      <c r="D9" s="15">
        <v>49.49</v>
      </c>
      <c r="E9" s="15">
        <v>49.35</v>
      </c>
      <c r="F9" s="15">
        <v>49</v>
      </c>
      <c r="G9" s="16">
        <v>49.57</v>
      </c>
      <c r="H9" s="15">
        <v>49.26</v>
      </c>
      <c r="I9" s="15">
        <v>48.97</v>
      </c>
      <c r="J9" s="15">
        <v>49</v>
      </c>
      <c r="K9" s="15">
        <v>50.19</v>
      </c>
      <c r="L9" s="15">
        <v>49.91</v>
      </c>
      <c r="M9" s="15">
        <v>49.49</v>
      </c>
      <c r="N9" s="15">
        <v>50.24</v>
      </c>
      <c r="O9" s="15">
        <v>49.52</v>
      </c>
      <c r="P9" s="15">
        <v>49.63</v>
      </c>
      <c r="Q9" s="15"/>
      <c r="R9" s="15">
        <v>49.39</v>
      </c>
      <c r="S9" s="15">
        <v>49.01</v>
      </c>
      <c r="T9" s="17"/>
      <c r="U9" s="17"/>
    </row>
    <row r="10" spans="1:21" ht="15.95" customHeight="1" x14ac:dyDescent="0.3">
      <c r="A10" s="14" t="s">
        <v>29</v>
      </c>
      <c r="B10" s="18">
        <v>2.3199999999999998</v>
      </c>
      <c r="C10" s="18">
        <v>2.29</v>
      </c>
      <c r="D10" s="18">
        <v>2.21</v>
      </c>
      <c r="E10" s="18">
        <v>2.25</v>
      </c>
      <c r="F10" s="18">
        <v>2.33</v>
      </c>
      <c r="G10" s="19">
        <v>2.27</v>
      </c>
      <c r="H10" s="18">
        <v>2.2599999999999998</v>
      </c>
      <c r="I10" s="18">
        <v>2.31</v>
      </c>
      <c r="J10" s="18">
        <v>2.2999999999999998</v>
      </c>
      <c r="K10" s="18">
        <v>2.2200000000000002</v>
      </c>
      <c r="L10" s="18">
        <v>2.16</v>
      </c>
      <c r="M10" s="18">
        <v>2.23</v>
      </c>
      <c r="N10" s="18">
        <v>2.2599999999999998</v>
      </c>
      <c r="O10" s="18">
        <v>2.2599999999999998</v>
      </c>
      <c r="P10" s="18">
        <v>2.27</v>
      </c>
      <c r="Q10" s="18"/>
      <c r="R10" s="18">
        <v>2.19</v>
      </c>
      <c r="S10" s="18">
        <v>2.2400000000000002</v>
      </c>
      <c r="T10" s="20"/>
      <c r="U10" s="20"/>
    </row>
    <row r="11" spans="1:21" ht="15.95" customHeight="1" x14ac:dyDescent="0.3">
      <c r="A11" s="14" t="s">
        <v>30</v>
      </c>
      <c r="B11" s="15">
        <v>16.739999999999998</v>
      </c>
      <c r="C11" s="15">
        <v>16.670000000000002</v>
      </c>
      <c r="D11" s="15">
        <v>16.010000000000002</v>
      </c>
      <c r="E11" s="15">
        <v>16.43</v>
      </c>
      <c r="F11" s="15">
        <v>16.78</v>
      </c>
      <c r="G11" s="16">
        <v>16.75</v>
      </c>
      <c r="H11" s="15">
        <v>16.43</v>
      </c>
      <c r="I11" s="15">
        <v>16.809999999999999</v>
      </c>
      <c r="J11" s="15">
        <v>16.66</v>
      </c>
      <c r="K11" s="15">
        <v>16.59</v>
      </c>
      <c r="L11" s="15">
        <v>16.47</v>
      </c>
      <c r="M11" s="15">
        <v>16.48</v>
      </c>
      <c r="N11" s="15">
        <v>16.559999999999999</v>
      </c>
      <c r="O11" s="15">
        <v>16.440000000000001</v>
      </c>
      <c r="P11" s="15">
        <v>16.420000000000002</v>
      </c>
      <c r="Q11" s="15"/>
      <c r="R11" s="15">
        <v>16.440000000000001</v>
      </c>
      <c r="S11" s="15">
        <v>16.350000000000001</v>
      </c>
      <c r="T11" s="17"/>
      <c r="U11" s="17"/>
    </row>
    <row r="12" spans="1:21" ht="15.95" customHeight="1" x14ac:dyDescent="0.3">
      <c r="A12" s="14" t="s">
        <v>31</v>
      </c>
      <c r="B12" s="15">
        <v>11.83</v>
      </c>
      <c r="C12" s="15">
        <v>11.91</v>
      </c>
      <c r="D12" s="15">
        <v>11.86</v>
      </c>
      <c r="E12" s="15">
        <v>11.77</v>
      </c>
      <c r="F12" s="15">
        <v>11.83</v>
      </c>
      <c r="G12" s="16">
        <v>11.65</v>
      </c>
      <c r="H12" s="15">
        <v>11.76</v>
      </c>
      <c r="I12" s="15">
        <v>11.97</v>
      </c>
      <c r="J12" s="15">
        <v>11.86</v>
      </c>
      <c r="K12" s="15">
        <v>11.77</v>
      </c>
      <c r="L12" s="15">
        <v>11.65</v>
      </c>
      <c r="M12" s="15">
        <v>11.59</v>
      </c>
      <c r="N12" s="15">
        <v>11.58</v>
      </c>
      <c r="O12" s="15">
        <v>11.77</v>
      </c>
      <c r="P12" s="15">
        <v>11.64</v>
      </c>
      <c r="Q12" s="15"/>
      <c r="R12" s="15">
        <v>11.98</v>
      </c>
      <c r="S12" s="15">
        <v>12.91</v>
      </c>
      <c r="T12" s="17"/>
      <c r="U12" s="17"/>
    </row>
    <row r="13" spans="1:21" ht="15.95" customHeight="1" x14ac:dyDescent="0.25">
      <c r="A13" s="14" t="s">
        <v>32</v>
      </c>
      <c r="B13" s="18">
        <v>0.15</v>
      </c>
      <c r="C13" s="18">
        <v>0.15</v>
      </c>
      <c r="D13" s="18">
        <v>0.15</v>
      </c>
      <c r="E13" s="18">
        <v>0.15</v>
      </c>
      <c r="F13" s="18">
        <v>0.15</v>
      </c>
      <c r="G13" s="21">
        <v>0.15</v>
      </c>
      <c r="H13" s="18">
        <v>0.15</v>
      </c>
      <c r="I13" s="18">
        <v>0.15</v>
      </c>
      <c r="J13" s="18">
        <v>0.15</v>
      </c>
      <c r="K13" s="18">
        <v>0.15</v>
      </c>
      <c r="L13" s="18">
        <v>0.15</v>
      </c>
      <c r="M13" s="18">
        <v>0.14000000000000001</v>
      </c>
      <c r="N13" s="18">
        <v>0.14000000000000001</v>
      </c>
      <c r="O13" s="18">
        <v>0.15</v>
      </c>
      <c r="P13" s="18">
        <v>0.15</v>
      </c>
      <c r="Q13" s="18"/>
      <c r="R13" s="18">
        <v>0.15</v>
      </c>
      <c r="S13" s="18">
        <v>0.17</v>
      </c>
      <c r="T13" s="20"/>
      <c r="U13" s="20"/>
    </row>
    <row r="14" spans="1:21" ht="15.95" customHeight="1" x14ac:dyDescent="0.25">
      <c r="A14" s="14" t="s">
        <v>33</v>
      </c>
      <c r="B14" s="18">
        <v>5.43</v>
      </c>
      <c r="C14" s="18">
        <v>5.61</v>
      </c>
      <c r="D14" s="18">
        <v>6.74</v>
      </c>
      <c r="E14" s="18">
        <v>5.72</v>
      </c>
      <c r="F14" s="18">
        <v>5.38</v>
      </c>
      <c r="G14" s="21">
        <v>5.33</v>
      </c>
      <c r="H14" s="18">
        <v>5.85</v>
      </c>
      <c r="I14" s="18">
        <v>5.36</v>
      </c>
      <c r="J14" s="18">
        <v>5.23</v>
      </c>
      <c r="K14" s="18">
        <v>5.38</v>
      </c>
      <c r="L14" s="18">
        <v>5.36</v>
      </c>
      <c r="M14" s="18">
        <v>5.36</v>
      </c>
      <c r="N14" s="18">
        <v>5.43</v>
      </c>
      <c r="O14" s="18">
        <v>5.4</v>
      </c>
      <c r="P14" s="18">
        <v>5.55</v>
      </c>
      <c r="Q14" s="18"/>
      <c r="R14" s="18">
        <v>5.41</v>
      </c>
      <c r="S14" s="18">
        <v>5.47</v>
      </c>
      <c r="T14" s="20"/>
      <c r="U14" s="20"/>
    </row>
    <row r="15" spans="1:21" ht="15.95" customHeight="1" x14ac:dyDescent="0.25">
      <c r="A15" s="14" t="s">
        <v>34</v>
      </c>
      <c r="B15" s="18">
        <v>6.5</v>
      </c>
      <c r="C15" s="18">
        <v>6.45</v>
      </c>
      <c r="D15" s="18">
        <v>6.26</v>
      </c>
      <c r="E15" s="18">
        <v>6.41</v>
      </c>
      <c r="F15" s="18">
        <v>6.58</v>
      </c>
      <c r="G15" s="18">
        <v>6.56</v>
      </c>
      <c r="H15" s="18">
        <v>6.46</v>
      </c>
      <c r="I15" s="18">
        <v>6.59</v>
      </c>
      <c r="J15" s="18">
        <v>6.6</v>
      </c>
      <c r="K15" s="18">
        <v>6.49</v>
      </c>
      <c r="L15" s="18">
        <v>6.52</v>
      </c>
      <c r="M15" s="18">
        <v>6.36</v>
      </c>
      <c r="N15" s="18">
        <v>6.43</v>
      </c>
      <c r="O15" s="18">
        <v>6.44</v>
      </c>
      <c r="P15" s="18">
        <v>6.43</v>
      </c>
      <c r="Q15" s="18"/>
      <c r="R15" s="18">
        <v>6.84</v>
      </c>
      <c r="S15" s="18">
        <v>6.84</v>
      </c>
      <c r="T15" s="20"/>
      <c r="U15" s="20"/>
    </row>
    <row r="16" spans="1:21" ht="15.95" customHeight="1" x14ac:dyDescent="0.3">
      <c r="A16" s="14" t="s">
        <v>35</v>
      </c>
      <c r="B16" s="18">
        <v>4.6500000000000004</v>
      </c>
      <c r="C16" s="18">
        <v>4.33</v>
      </c>
      <c r="D16" s="18">
        <v>4.0599999999999996</v>
      </c>
      <c r="E16" s="18">
        <v>4.42</v>
      </c>
      <c r="F16" s="18">
        <v>4.49</v>
      </c>
      <c r="G16" s="18">
        <v>4.3</v>
      </c>
      <c r="H16" s="18">
        <v>4.3499999999999996</v>
      </c>
      <c r="I16" s="18">
        <v>4.28</v>
      </c>
      <c r="J16" s="18">
        <v>4.51</v>
      </c>
      <c r="K16" s="18">
        <v>4.32</v>
      </c>
      <c r="L16" s="18">
        <v>4.22</v>
      </c>
      <c r="M16" s="18">
        <v>4.75</v>
      </c>
      <c r="N16" s="18">
        <v>4.41</v>
      </c>
      <c r="O16" s="18">
        <v>4.74</v>
      </c>
      <c r="P16" s="18">
        <v>4.38</v>
      </c>
      <c r="Q16" s="18"/>
      <c r="R16" s="18">
        <v>4.57</v>
      </c>
      <c r="S16" s="18">
        <v>4.04</v>
      </c>
      <c r="T16" s="20"/>
      <c r="U16" s="20"/>
    </row>
    <row r="17" spans="1:21" ht="15.95" customHeight="1" x14ac:dyDescent="0.3">
      <c r="A17" s="14" t="s">
        <v>36</v>
      </c>
      <c r="B17" s="18">
        <v>2.29</v>
      </c>
      <c r="C17" s="18">
        <v>2.3199999999999998</v>
      </c>
      <c r="D17" s="18">
        <v>2.2599999999999998</v>
      </c>
      <c r="E17" s="18">
        <v>2.34</v>
      </c>
      <c r="F17" s="18">
        <v>2.33</v>
      </c>
      <c r="G17" s="18">
        <v>2.2799999999999998</v>
      </c>
      <c r="H17" s="18">
        <v>2.3199999999999998</v>
      </c>
      <c r="I17" s="18">
        <v>2.31</v>
      </c>
      <c r="J17" s="18">
        <v>2.34</v>
      </c>
      <c r="K17" s="18">
        <v>2.15</v>
      </c>
      <c r="L17" s="18">
        <v>2.2400000000000002</v>
      </c>
      <c r="M17" s="18">
        <v>2.39</v>
      </c>
      <c r="N17" s="18">
        <v>2.16</v>
      </c>
      <c r="O17" s="18">
        <v>2.31</v>
      </c>
      <c r="P17" s="18">
        <v>2.2000000000000002</v>
      </c>
      <c r="Q17" s="18"/>
      <c r="R17" s="18">
        <v>2.06</v>
      </c>
      <c r="S17" s="18">
        <v>2.02</v>
      </c>
      <c r="T17" s="20"/>
      <c r="U17" s="20"/>
    </row>
    <row r="18" spans="1:21" ht="15.95" customHeight="1" x14ac:dyDescent="0.3">
      <c r="A18" s="14" t="s">
        <v>37</v>
      </c>
      <c r="B18" s="18">
        <v>0.9</v>
      </c>
      <c r="C18" s="18">
        <v>0.88</v>
      </c>
      <c r="D18" s="18">
        <v>0.85</v>
      </c>
      <c r="E18" s="22">
        <v>0.86</v>
      </c>
      <c r="F18" s="18">
        <v>0.89</v>
      </c>
      <c r="G18" s="18">
        <v>0.87</v>
      </c>
      <c r="H18" s="18">
        <v>0.87</v>
      </c>
      <c r="I18" s="18">
        <v>0.87</v>
      </c>
      <c r="J18" s="18">
        <v>0.88</v>
      </c>
      <c r="K18" s="18">
        <v>0.84</v>
      </c>
      <c r="L18" s="18">
        <v>0.88</v>
      </c>
      <c r="M18" s="18">
        <v>0.86</v>
      </c>
      <c r="N18" s="18">
        <v>0.88</v>
      </c>
      <c r="O18" s="18">
        <v>0.88</v>
      </c>
      <c r="P18" s="18">
        <v>0.88</v>
      </c>
      <c r="Q18" s="18"/>
      <c r="R18" s="18">
        <v>0.85</v>
      </c>
      <c r="S18" s="18">
        <v>0.84</v>
      </c>
      <c r="T18" s="20"/>
      <c r="U18" s="20"/>
    </row>
    <row r="19" spans="1:21" ht="15.95" customHeight="1" x14ac:dyDescent="0.25">
      <c r="A19" s="23" t="s">
        <v>38</v>
      </c>
      <c r="B19" s="15">
        <f t="shared" ref="B19:S19" si="0">SUM(B9:B18)</f>
        <v>99.700000000000031</v>
      </c>
      <c r="C19" s="15">
        <f t="shared" si="0"/>
        <v>99.82</v>
      </c>
      <c r="D19" s="15">
        <f t="shared" si="0"/>
        <v>99.890000000000015</v>
      </c>
      <c r="E19" s="15">
        <f t="shared" si="0"/>
        <v>99.7</v>
      </c>
      <c r="F19" s="15">
        <f t="shared" si="0"/>
        <v>99.759999999999991</v>
      </c>
      <c r="G19" s="15">
        <f t="shared" si="0"/>
        <v>99.730000000000018</v>
      </c>
      <c r="H19" s="15">
        <f t="shared" si="0"/>
        <v>99.70999999999998</v>
      </c>
      <c r="I19" s="15">
        <f t="shared" si="0"/>
        <v>99.620000000000019</v>
      </c>
      <c r="J19" s="15">
        <f t="shared" si="0"/>
        <v>99.53</v>
      </c>
      <c r="K19" s="15">
        <f t="shared" si="0"/>
        <v>100.1</v>
      </c>
      <c r="L19" s="15">
        <f t="shared" si="0"/>
        <v>99.559999999999988</v>
      </c>
      <c r="M19" s="15">
        <f t="shared" si="0"/>
        <v>99.65</v>
      </c>
      <c r="N19" s="15">
        <f t="shared" si="0"/>
        <v>100.09</v>
      </c>
      <c r="O19" s="15">
        <f t="shared" si="0"/>
        <v>99.91</v>
      </c>
      <c r="P19" s="15">
        <f t="shared" si="0"/>
        <v>99.55</v>
      </c>
      <c r="Q19" s="15"/>
      <c r="R19" s="15">
        <f t="shared" si="0"/>
        <v>99.88</v>
      </c>
      <c r="S19" s="15">
        <f t="shared" si="0"/>
        <v>99.89</v>
      </c>
      <c r="T19" s="17"/>
      <c r="U19" s="17"/>
    </row>
    <row r="20" spans="1:21" ht="15.95" customHeight="1" x14ac:dyDescent="0.25">
      <c r="A20" s="9" t="s">
        <v>39</v>
      </c>
      <c r="B20" s="18">
        <v>0.6</v>
      </c>
      <c r="C20" s="18">
        <v>0.59</v>
      </c>
      <c r="D20" s="18">
        <v>0.34</v>
      </c>
      <c r="E20" s="18">
        <v>0.3</v>
      </c>
      <c r="F20" s="18">
        <v>0.12</v>
      </c>
      <c r="G20" s="18">
        <v>0.32</v>
      </c>
      <c r="H20" s="18">
        <v>0.46</v>
      </c>
      <c r="I20" s="18">
        <v>0.43</v>
      </c>
      <c r="J20" s="18">
        <v>0.48</v>
      </c>
      <c r="K20" s="18">
        <v>1.07</v>
      </c>
      <c r="L20" s="18">
        <v>0.23</v>
      </c>
      <c r="M20" s="18">
        <v>0.53</v>
      </c>
      <c r="N20" s="18">
        <v>-0.05</v>
      </c>
      <c r="O20" s="18">
        <v>0.25</v>
      </c>
      <c r="P20" s="18">
        <v>-0.24</v>
      </c>
      <c r="Q20" s="18"/>
      <c r="R20" s="18">
        <v>0.2</v>
      </c>
      <c r="S20" s="18">
        <v>0.18</v>
      </c>
      <c r="T20" s="20"/>
      <c r="U20" s="20"/>
    </row>
    <row r="21" spans="1:21" ht="15.95" customHeight="1" x14ac:dyDescent="0.25">
      <c r="A21" s="9" t="s">
        <v>40</v>
      </c>
      <c r="B21" s="18">
        <f t="shared" ref="B21:S21" si="1">B16+B17</f>
        <v>6.94</v>
      </c>
      <c r="C21" s="18">
        <f t="shared" si="1"/>
        <v>6.65</v>
      </c>
      <c r="D21" s="18">
        <f t="shared" si="1"/>
        <v>6.3199999999999994</v>
      </c>
      <c r="E21" s="18">
        <f t="shared" si="1"/>
        <v>6.76</v>
      </c>
      <c r="F21" s="18">
        <f t="shared" si="1"/>
        <v>6.82</v>
      </c>
      <c r="G21" s="18">
        <f t="shared" si="1"/>
        <v>6.58</v>
      </c>
      <c r="H21" s="18">
        <f t="shared" si="1"/>
        <v>6.67</v>
      </c>
      <c r="I21" s="18">
        <f t="shared" si="1"/>
        <v>6.59</v>
      </c>
      <c r="J21" s="18">
        <f t="shared" si="1"/>
        <v>6.85</v>
      </c>
      <c r="K21" s="18">
        <f t="shared" si="1"/>
        <v>6.4700000000000006</v>
      </c>
      <c r="L21" s="18">
        <f t="shared" si="1"/>
        <v>6.46</v>
      </c>
      <c r="M21" s="18">
        <f t="shared" si="1"/>
        <v>7.1400000000000006</v>
      </c>
      <c r="N21" s="18">
        <f t="shared" si="1"/>
        <v>6.57</v>
      </c>
      <c r="O21" s="18">
        <f t="shared" si="1"/>
        <v>7.0500000000000007</v>
      </c>
      <c r="P21" s="18">
        <f t="shared" si="1"/>
        <v>6.58</v>
      </c>
      <c r="Q21" s="18"/>
      <c r="R21" s="18">
        <f t="shared" si="1"/>
        <v>6.6300000000000008</v>
      </c>
      <c r="S21" s="18">
        <f t="shared" si="1"/>
        <v>6.0600000000000005</v>
      </c>
      <c r="T21" s="20"/>
      <c r="U21" s="20"/>
    </row>
    <row r="22" spans="1:21" ht="15.95" customHeight="1" x14ac:dyDescent="0.25">
      <c r="A22" s="24" t="s">
        <v>41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</row>
    <row r="23" spans="1:21" ht="15.95" customHeight="1" x14ac:dyDescent="0.25">
      <c r="A23" s="25" t="s">
        <v>42</v>
      </c>
      <c r="B23" s="26">
        <v>34</v>
      </c>
      <c r="C23" s="26">
        <v>34</v>
      </c>
      <c r="D23" s="26">
        <v>32</v>
      </c>
      <c r="E23" s="26">
        <v>34</v>
      </c>
      <c r="F23" s="26">
        <v>33</v>
      </c>
      <c r="G23" s="26">
        <v>32</v>
      </c>
      <c r="H23" s="26">
        <v>32</v>
      </c>
      <c r="I23" s="26">
        <v>31</v>
      </c>
      <c r="J23" s="26">
        <v>32</v>
      </c>
      <c r="K23" s="26">
        <v>31</v>
      </c>
      <c r="L23" s="26">
        <v>33</v>
      </c>
      <c r="M23" s="26">
        <v>41</v>
      </c>
      <c r="N23" s="26">
        <v>31</v>
      </c>
      <c r="O23" s="26">
        <v>34</v>
      </c>
      <c r="P23" s="26">
        <v>30</v>
      </c>
      <c r="Q23" s="26"/>
      <c r="R23" s="26">
        <v>21</v>
      </c>
      <c r="S23" s="26">
        <v>25</v>
      </c>
      <c r="T23" s="27"/>
      <c r="U23" s="27"/>
    </row>
    <row r="24" spans="1:21" ht="15.95" customHeight="1" x14ac:dyDescent="0.25">
      <c r="A24" s="9" t="s">
        <v>43</v>
      </c>
      <c r="B24" s="26">
        <v>857</v>
      </c>
      <c r="C24" s="26">
        <v>849</v>
      </c>
      <c r="D24" s="26">
        <v>806</v>
      </c>
      <c r="E24" s="26">
        <v>839</v>
      </c>
      <c r="F24" s="26">
        <v>861</v>
      </c>
      <c r="G24" s="26">
        <v>870</v>
      </c>
      <c r="H24" s="26">
        <v>819</v>
      </c>
      <c r="I24" s="26">
        <v>853</v>
      </c>
      <c r="J24" s="26">
        <v>823</v>
      </c>
      <c r="K24" s="26">
        <v>840</v>
      </c>
      <c r="L24" s="26">
        <v>846</v>
      </c>
      <c r="M24" s="26">
        <v>861</v>
      </c>
      <c r="N24" s="26">
        <v>827</v>
      </c>
      <c r="O24" s="26">
        <v>831</v>
      </c>
      <c r="P24" s="26">
        <v>826</v>
      </c>
      <c r="Q24" s="26"/>
      <c r="R24" s="26">
        <v>735</v>
      </c>
      <c r="S24" s="26">
        <v>743</v>
      </c>
      <c r="T24" s="27"/>
      <c r="U24" s="27"/>
    </row>
    <row r="25" spans="1:21" ht="15.95" customHeight="1" x14ac:dyDescent="0.25">
      <c r="A25" s="9" t="s">
        <v>44</v>
      </c>
      <c r="B25" s="26">
        <v>114</v>
      </c>
      <c r="C25" s="26">
        <v>116</v>
      </c>
      <c r="D25" s="26">
        <v>119</v>
      </c>
      <c r="E25" s="26">
        <v>107</v>
      </c>
      <c r="F25" s="26">
        <v>113</v>
      </c>
      <c r="G25" s="26">
        <v>104</v>
      </c>
      <c r="H25" s="26">
        <v>108</v>
      </c>
      <c r="I25" s="26">
        <v>111</v>
      </c>
      <c r="J25" s="26">
        <v>98</v>
      </c>
      <c r="K25" s="26">
        <v>122</v>
      </c>
      <c r="L25" s="26">
        <v>124</v>
      </c>
      <c r="M25" s="26">
        <v>114</v>
      </c>
      <c r="N25" s="26">
        <v>105</v>
      </c>
      <c r="O25" s="26">
        <v>105</v>
      </c>
      <c r="P25" s="26">
        <v>99</v>
      </c>
      <c r="Q25" s="26"/>
      <c r="R25" s="26">
        <v>106</v>
      </c>
      <c r="S25" s="26">
        <v>106</v>
      </c>
      <c r="T25" s="27"/>
      <c r="U25" s="27"/>
    </row>
    <row r="26" spans="1:21" ht="15.95" customHeight="1" x14ac:dyDescent="0.25">
      <c r="A26" s="9" t="s">
        <v>45</v>
      </c>
      <c r="B26" s="26">
        <v>118</v>
      </c>
      <c r="C26" s="26">
        <v>121</v>
      </c>
      <c r="D26" s="26">
        <v>115</v>
      </c>
      <c r="E26" s="26">
        <v>121</v>
      </c>
      <c r="F26" s="26">
        <v>124</v>
      </c>
      <c r="G26" s="26">
        <v>125</v>
      </c>
      <c r="H26" s="26">
        <v>120</v>
      </c>
      <c r="I26" s="26">
        <v>119</v>
      </c>
      <c r="J26" s="26">
        <v>124</v>
      </c>
      <c r="K26" s="26">
        <v>129</v>
      </c>
      <c r="L26" s="26">
        <v>132</v>
      </c>
      <c r="M26" s="26">
        <v>126</v>
      </c>
      <c r="N26" s="26">
        <v>120</v>
      </c>
      <c r="O26" s="26">
        <v>117</v>
      </c>
      <c r="P26" s="26">
        <v>120</v>
      </c>
      <c r="Q26" s="26"/>
      <c r="R26" s="26">
        <v>114</v>
      </c>
      <c r="S26" s="26">
        <v>88</v>
      </c>
      <c r="T26" s="27"/>
      <c r="U26" s="27"/>
    </row>
    <row r="27" spans="1:21" ht="15.95" customHeight="1" x14ac:dyDescent="0.25">
      <c r="A27" s="9" t="s">
        <v>46</v>
      </c>
      <c r="B27" s="26">
        <v>60</v>
      </c>
      <c r="C27" s="26">
        <v>55</v>
      </c>
      <c r="D27" s="26">
        <v>103</v>
      </c>
      <c r="E27" s="26">
        <v>37</v>
      </c>
      <c r="F27" s="26">
        <v>41</v>
      </c>
      <c r="G27" s="26">
        <v>43</v>
      </c>
      <c r="H27" s="26">
        <v>72</v>
      </c>
      <c r="I27" s="26">
        <v>51</v>
      </c>
      <c r="J27" s="26">
        <v>50</v>
      </c>
      <c r="K27" s="26">
        <v>79</v>
      </c>
      <c r="L27" s="26">
        <v>118</v>
      </c>
      <c r="M27" s="26">
        <v>39</v>
      </c>
      <c r="N27" s="26">
        <v>68</v>
      </c>
      <c r="O27" s="26">
        <v>52</v>
      </c>
      <c r="P27" s="26">
        <v>29</v>
      </c>
      <c r="Q27" s="26"/>
      <c r="R27" s="26">
        <v>58</v>
      </c>
      <c r="S27" s="26">
        <v>103</v>
      </c>
      <c r="T27" s="27"/>
      <c r="U27" s="27"/>
    </row>
    <row r="28" spans="1:21" ht="15.95" customHeight="1" x14ac:dyDescent="0.25">
      <c r="A28" s="9" t="s">
        <v>47</v>
      </c>
      <c r="B28" s="26">
        <v>679</v>
      </c>
      <c r="C28" s="26">
        <v>674</v>
      </c>
      <c r="D28" s="26">
        <v>641</v>
      </c>
      <c r="E28" s="26">
        <v>662</v>
      </c>
      <c r="F28" s="26">
        <v>685</v>
      </c>
      <c r="G28" s="26">
        <v>669</v>
      </c>
      <c r="H28" s="26">
        <v>674</v>
      </c>
      <c r="I28" s="26">
        <v>667</v>
      </c>
      <c r="J28" s="26">
        <v>664</v>
      </c>
      <c r="K28" s="26">
        <v>679</v>
      </c>
      <c r="L28" s="26">
        <v>687</v>
      </c>
      <c r="M28" s="26">
        <v>666</v>
      </c>
      <c r="N28" s="26">
        <v>665</v>
      </c>
      <c r="O28" s="26">
        <v>671</v>
      </c>
      <c r="P28" s="26">
        <v>708</v>
      </c>
      <c r="Q28" s="26"/>
      <c r="R28" s="26">
        <v>593</v>
      </c>
      <c r="S28" s="26">
        <v>594</v>
      </c>
      <c r="T28" s="27"/>
      <c r="U28" s="27"/>
    </row>
    <row r="29" spans="1:21" ht="15.95" customHeight="1" x14ac:dyDescent="0.25">
      <c r="A29" s="24" t="s">
        <v>48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</row>
    <row r="30" spans="1:21" ht="15.95" customHeight="1" x14ac:dyDescent="0.25">
      <c r="A30" s="28" t="s">
        <v>49</v>
      </c>
      <c r="B30" s="29">
        <v>8.5983981234567715</v>
      </c>
      <c r="C30" s="29">
        <v>8.7019378585643921</v>
      </c>
      <c r="D30" s="29">
        <v>9.0057700900023505</v>
      </c>
      <c r="E30" s="29">
        <v>8.0714830153234267</v>
      </c>
      <c r="F30" s="29">
        <v>8.3935903098632352</v>
      </c>
      <c r="G30" s="29">
        <v>8.5190422757310618</v>
      </c>
      <c r="H30" s="29">
        <v>8.8938544175120171</v>
      </c>
      <c r="I30" s="29">
        <v>8.4541052637578815</v>
      </c>
      <c r="J30" s="29">
        <v>8.8573261565319434</v>
      </c>
      <c r="K30" s="29">
        <v>7.7273971212356312</v>
      </c>
      <c r="L30" s="29">
        <v>7.7969216952446514</v>
      </c>
      <c r="M30" s="29">
        <v>7.776014473093281</v>
      </c>
      <c r="N30" s="29">
        <v>8.4445655979075358</v>
      </c>
      <c r="O30" s="29">
        <v>8.2511357004770662</v>
      </c>
      <c r="P30" s="29">
        <v>8.460984260191351</v>
      </c>
      <c r="Q30" s="29"/>
      <c r="R30" s="29">
        <v>6.9288149256695553</v>
      </c>
      <c r="S30" s="29">
        <v>6.3991814961728331</v>
      </c>
      <c r="T30" s="30"/>
      <c r="U30" s="30"/>
    </row>
    <row r="31" spans="1:21" ht="15.95" customHeight="1" x14ac:dyDescent="0.25">
      <c r="A31" s="28" t="s">
        <v>50</v>
      </c>
      <c r="B31" s="29">
        <v>1.9738727902924116</v>
      </c>
      <c r="C31" s="29">
        <v>2.025165866878861</v>
      </c>
      <c r="D31" s="29">
        <v>2.0775202402537709</v>
      </c>
      <c r="E31" s="29">
        <v>1.8980510460015454</v>
      </c>
      <c r="F31" s="29">
        <v>1.9756775513212097</v>
      </c>
      <c r="G31" s="29">
        <v>1.8106484868306092</v>
      </c>
      <c r="H31" s="29">
        <v>2.0190930841033499</v>
      </c>
      <c r="I31" s="29">
        <v>1.874560823071173</v>
      </c>
      <c r="J31" s="29">
        <v>2.0171131100597264</v>
      </c>
      <c r="K31" s="29">
        <v>1.8352139016795166</v>
      </c>
      <c r="L31" s="29">
        <v>1.3946420430741753</v>
      </c>
      <c r="M31" s="29">
        <v>2.0090628113859088</v>
      </c>
      <c r="N31" s="29">
        <v>1.9908161018995296</v>
      </c>
      <c r="O31" s="29">
        <v>1.9358248634863124</v>
      </c>
      <c r="P31" s="29">
        <v>2.0168816354422865</v>
      </c>
      <c r="Q31" s="29"/>
      <c r="R31" s="29">
        <v>1.9010979895782278</v>
      </c>
      <c r="S31" s="29">
        <v>1.7428073868632052</v>
      </c>
      <c r="T31" s="30"/>
      <c r="U31" s="30"/>
    </row>
    <row r="32" spans="1:21" ht="15.95" customHeight="1" x14ac:dyDescent="0.25">
      <c r="A32" s="28" t="s">
        <v>51</v>
      </c>
      <c r="B32" s="29">
        <v>3.5710955617824731</v>
      </c>
      <c r="C32" s="29">
        <v>2.7868195116118306</v>
      </c>
      <c r="D32" s="29">
        <v>48.572390354624083</v>
      </c>
      <c r="E32" s="29">
        <v>3.584793068901484</v>
      </c>
      <c r="F32" s="29">
        <v>19.267591311352934</v>
      </c>
      <c r="G32" s="29">
        <v>2.6609093718416683</v>
      </c>
      <c r="H32" s="29">
        <v>32.498376547742289</v>
      </c>
      <c r="I32" s="29">
        <v>3.6239467489657096</v>
      </c>
      <c r="J32" s="29">
        <v>4.8101109273865532</v>
      </c>
      <c r="K32" s="29">
        <v>1.4821875563417748</v>
      </c>
      <c r="L32" s="29">
        <v>22.919338776348962</v>
      </c>
      <c r="M32" s="29">
        <v>1.4052335275833154</v>
      </c>
      <c r="N32" s="29">
        <v>2.1583489218304264</v>
      </c>
      <c r="O32" s="29">
        <v>4.9283982026000919</v>
      </c>
      <c r="P32" s="29">
        <v>5.0923521293697709</v>
      </c>
      <c r="Q32" s="29"/>
      <c r="R32" s="29">
        <v>4.485210400851912</v>
      </c>
      <c r="S32" s="29">
        <v>17.325298894329062</v>
      </c>
      <c r="T32" s="30"/>
      <c r="U32" s="30"/>
    </row>
    <row r="33" spans="1:21" ht="15.95" customHeight="1" x14ac:dyDescent="0.25">
      <c r="A33" s="28" t="s">
        <v>52</v>
      </c>
      <c r="B33" s="31">
        <v>42.13089452047253</v>
      </c>
      <c r="C33" s="31">
        <v>31.675452708045039</v>
      </c>
      <c r="D33" s="31">
        <v>23.551509826348433</v>
      </c>
      <c r="E33" s="31">
        <v>-0.17563624250119525</v>
      </c>
      <c r="F33" s="31">
        <v>38.977511205519193</v>
      </c>
      <c r="G33" s="31">
        <v>13.62998144818045</v>
      </c>
      <c r="H33" s="31">
        <v>22.633104226949566</v>
      </c>
      <c r="I33" s="31">
        <v>9.8411099847689858</v>
      </c>
      <c r="J33" s="31">
        <v>-4.6329845112285986</v>
      </c>
      <c r="K33" s="31">
        <v>7.9843520228752007</v>
      </c>
      <c r="L33" s="31">
        <v>25.956201644475176</v>
      </c>
      <c r="M33" s="31">
        <v>29.114963874164378</v>
      </c>
      <c r="N33" s="31">
        <v>24.658610752623392</v>
      </c>
      <c r="O33" s="31">
        <v>17.887222657355476</v>
      </c>
      <c r="P33" s="31">
        <v>11.020005696417735</v>
      </c>
      <c r="Q33" s="31"/>
      <c r="R33" s="31">
        <v>0.93334223394636773</v>
      </c>
      <c r="S33" s="31">
        <v>34.166901331364379</v>
      </c>
      <c r="T33" s="32"/>
      <c r="U33" s="32"/>
    </row>
    <row r="34" spans="1:21" ht="15.95" customHeight="1" x14ac:dyDescent="0.25">
      <c r="A34" s="28" t="s">
        <v>53</v>
      </c>
      <c r="B34" s="31">
        <v>12.449475997073101</v>
      </c>
      <c r="C34" s="31">
        <v>12.030589625357669</v>
      </c>
      <c r="D34" s="31">
        <v>12.76406270524045</v>
      </c>
      <c r="E34" s="31">
        <v>12.063698593249331</v>
      </c>
      <c r="F34" s="31">
        <v>12.433166347097185</v>
      </c>
      <c r="G34" s="31">
        <v>12.132865414962218</v>
      </c>
      <c r="H34" s="31">
        <v>12.171608400596375</v>
      </c>
      <c r="I34" s="31">
        <v>12.523711784371645</v>
      </c>
      <c r="J34" s="31">
        <v>13.585009326188514</v>
      </c>
      <c r="K34" s="31">
        <v>12.252980425217068</v>
      </c>
      <c r="L34" s="31">
        <v>11.368039433800432</v>
      </c>
      <c r="M34" s="31">
        <v>11.853805212780017</v>
      </c>
      <c r="N34" s="31">
        <v>12.686049040306473</v>
      </c>
      <c r="O34" s="31">
        <v>12.123045046924966</v>
      </c>
      <c r="P34" s="31">
        <v>12.227821816157581</v>
      </c>
      <c r="Q34" s="31"/>
      <c r="R34" s="31">
        <v>13.99038310550341</v>
      </c>
      <c r="S34" s="31">
        <v>12.880008910430169</v>
      </c>
      <c r="T34" s="32"/>
      <c r="U34" s="32"/>
    </row>
    <row r="35" spans="1:21" ht="15.95" customHeight="1" x14ac:dyDescent="0.25">
      <c r="A35" s="28" t="s">
        <v>54</v>
      </c>
      <c r="B35" s="33">
        <v>13520</v>
      </c>
      <c r="C35" s="33">
        <v>13440</v>
      </c>
      <c r="D35" s="33">
        <v>13860</v>
      </c>
      <c r="E35" s="33">
        <v>12890</v>
      </c>
      <c r="F35" s="33">
        <v>13620</v>
      </c>
      <c r="G35" s="33">
        <v>13100</v>
      </c>
      <c r="H35" s="33">
        <v>13440</v>
      </c>
      <c r="I35" s="33">
        <v>13450</v>
      </c>
      <c r="J35" s="33">
        <v>13990.30294077379</v>
      </c>
      <c r="K35" s="33">
        <v>12140</v>
      </c>
      <c r="L35" s="33">
        <v>11480.293219817264</v>
      </c>
      <c r="M35" s="33">
        <v>12930.336534885997</v>
      </c>
      <c r="N35" s="33">
        <v>13550</v>
      </c>
      <c r="O35" s="33">
        <v>12950</v>
      </c>
      <c r="P35" s="33">
        <v>13329.636599519714</v>
      </c>
      <c r="Q35" s="33"/>
      <c r="R35" s="33">
        <v>13370</v>
      </c>
      <c r="S35" s="33">
        <v>12840</v>
      </c>
      <c r="T35" s="34"/>
      <c r="U35" s="34"/>
    </row>
    <row r="36" spans="1:21" ht="15.95" customHeight="1" x14ac:dyDescent="0.25">
      <c r="A36" s="28" t="s">
        <v>45</v>
      </c>
      <c r="B36" s="33">
        <v>112.07333929707387</v>
      </c>
      <c r="C36" s="33">
        <v>112.16402061088917</v>
      </c>
      <c r="D36" s="33">
        <v>115.29129334224642</v>
      </c>
      <c r="E36" s="33">
        <v>108.54809429965567</v>
      </c>
      <c r="F36" s="33">
        <v>113.60542622056681</v>
      </c>
      <c r="G36" s="33">
        <v>113.21350094353591</v>
      </c>
      <c r="H36" s="33">
        <v>114.69074693872388</v>
      </c>
      <c r="I36" s="33">
        <v>115.35583016033732</v>
      </c>
      <c r="J36" s="33">
        <v>121.57301908234086</v>
      </c>
      <c r="K36" s="33">
        <v>108.45792835347484</v>
      </c>
      <c r="L36" s="33">
        <v>105.57085861633847</v>
      </c>
      <c r="M36" s="33">
        <v>106.33467897467267</v>
      </c>
      <c r="N36" s="33">
        <v>113.83639463593227</v>
      </c>
      <c r="O36" s="33">
        <v>107.951343025021</v>
      </c>
      <c r="P36" s="33">
        <v>112.31142593837926</v>
      </c>
      <c r="Q36" s="33"/>
      <c r="R36" s="33">
        <v>111.84961713302752</v>
      </c>
      <c r="S36" s="33">
        <v>80.417117339858279</v>
      </c>
      <c r="T36" s="34"/>
      <c r="U36" s="34"/>
    </row>
    <row r="37" spans="1:21" ht="15.95" customHeight="1" x14ac:dyDescent="0.25">
      <c r="A37" s="28" t="s">
        <v>46</v>
      </c>
      <c r="B37" s="33">
        <v>88.963141008154224</v>
      </c>
      <c r="C37" s="33">
        <v>123.12906281222625</v>
      </c>
      <c r="D37" s="33">
        <v>100.24502523967973</v>
      </c>
      <c r="E37" s="33">
        <v>102.6915464812289</v>
      </c>
      <c r="F37" s="33">
        <v>93.431104421982269</v>
      </c>
      <c r="G37" s="33">
        <v>100.79388655530779</v>
      </c>
      <c r="H37" s="33">
        <v>119.34617372945682</v>
      </c>
      <c r="I37" s="33">
        <v>98.888787616732216</v>
      </c>
      <c r="J37" s="33">
        <v>108.96393092068662</v>
      </c>
      <c r="K37" s="33">
        <v>131.16481973347172</v>
      </c>
      <c r="L37" s="33">
        <v>141.6013078606548</v>
      </c>
      <c r="M37" s="33">
        <v>100.48801451132016</v>
      </c>
      <c r="N37" s="33">
        <v>101.1024894723239</v>
      </c>
      <c r="O37" s="33">
        <v>101.32992924847237</v>
      </c>
      <c r="P37" s="33">
        <v>98.646604497381091</v>
      </c>
      <c r="Q37" s="33"/>
      <c r="R37" s="33">
        <v>112.70468006156061</v>
      </c>
      <c r="S37" s="33">
        <v>109.12411219386232</v>
      </c>
      <c r="T37" s="34"/>
      <c r="U37" s="34"/>
    </row>
    <row r="38" spans="1:21" ht="15.95" customHeight="1" x14ac:dyDescent="0.25">
      <c r="A38" s="28" t="s">
        <v>55</v>
      </c>
      <c r="B38" s="33">
        <v>1032.778326788439</v>
      </c>
      <c r="C38" s="33">
        <v>1027.5421544257633</v>
      </c>
      <c r="D38" s="33">
        <v>1062.7794067603259</v>
      </c>
      <c r="E38" s="33">
        <v>999.44000796492753</v>
      </c>
      <c r="F38" s="33">
        <v>1021.828769109712</v>
      </c>
      <c r="G38" s="33">
        <v>1012.2289069313769</v>
      </c>
      <c r="H38" s="33">
        <v>1027.1173236281927</v>
      </c>
      <c r="I38" s="33">
        <v>1013.6043350151621</v>
      </c>
      <c r="J38" s="33">
        <v>1065.2251657412917</v>
      </c>
      <c r="K38" s="33">
        <v>947.97602331466044</v>
      </c>
      <c r="L38" s="33">
        <v>931.96452261163483</v>
      </c>
      <c r="M38" s="33">
        <v>997.92398462384256</v>
      </c>
      <c r="N38" s="33">
        <v>1043.4204814483649</v>
      </c>
      <c r="O38" s="33">
        <v>991.64459221087543</v>
      </c>
      <c r="P38" s="33">
        <v>1022.138574674075</v>
      </c>
      <c r="Q38" s="33"/>
      <c r="R38" s="33">
        <v>1081.3475322729021</v>
      </c>
      <c r="S38" s="33">
        <v>1130.6166645754736</v>
      </c>
      <c r="T38" s="34"/>
      <c r="U38" s="34"/>
    </row>
    <row r="39" spans="1:21" ht="15.95" customHeight="1" x14ac:dyDescent="0.25">
      <c r="A39" s="28" t="s">
        <v>56</v>
      </c>
      <c r="B39" s="31">
        <v>33.830962580285828</v>
      </c>
      <c r="C39" s="31">
        <v>34.099557482156548</v>
      </c>
      <c r="D39" s="31">
        <v>36.807779481011124</v>
      </c>
      <c r="E39" s="31">
        <v>33.520007407309599</v>
      </c>
      <c r="F39" s="31">
        <v>34.242602845793094</v>
      </c>
      <c r="G39" s="31">
        <v>33.277028455503725</v>
      </c>
      <c r="H39" s="31">
        <v>37.220478667499314</v>
      </c>
      <c r="I39" s="31">
        <v>33.528411601309607</v>
      </c>
      <c r="J39" s="31"/>
      <c r="K39" s="31">
        <v>31.745252236374977</v>
      </c>
      <c r="L39" s="31">
        <v>32.090588878873049</v>
      </c>
      <c r="M39" s="31">
        <v>33.181505178231774</v>
      </c>
      <c r="N39" s="31">
        <v>33.915210546058347</v>
      </c>
      <c r="O39" s="31">
        <v>32.907006194216166</v>
      </c>
      <c r="P39" s="31">
        <v>34.349946826517609</v>
      </c>
      <c r="Q39" s="31"/>
      <c r="R39" s="31">
        <v>36.855275980668566</v>
      </c>
      <c r="S39" s="31">
        <v>39.450878550144644</v>
      </c>
      <c r="T39" s="32"/>
      <c r="U39" s="32"/>
    </row>
    <row r="40" spans="1:21" ht="15.95" customHeight="1" x14ac:dyDescent="0.25">
      <c r="A40" s="28" t="s">
        <v>57</v>
      </c>
      <c r="B40" s="31">
        <v>75.558277231635131</v>
      </c>
      <c r="C40" s="31">
        <v>86.766895846496979</v>
      </c>
      <c r="D40" s="31">
        <v>87.441629941625635</v>
      </c>
      <c r="E40" s="31">
        <v>97.468062143214766</v>
      </c>
      <c r="F40" s="31">
        <v>72.527211891501551</v>
      </c>
      <c r="G40" s="31">
        <v>85.882881139899354</v>
      </c>
      <c r="H40" s="31">
        <v>107.90735547670864</v>
      </c>
      <c r="I40" s="31">
        <v>92.673315575247514</v>
      </c>
      <c r="J40" s="31">
        <v>82.000390038015396</v>
      </c>
      <c r="K40" s="31">
        <v>82.90925883956784</v>
      </c>
      <c r="L40" s="31">
        <v>93.933645362084746</v>
      </c>
      <c r="M40" s="31">
        <v>80.506702459966931</v>
      </c>
      <c r="N40" s="31">
        <v>84.576708118700509</v>
      </c>
      <c r="O40" s="31">
        <v>78.255392313719256</v>
      </c>
      <c r="P40" s="31">
        <v>89.582065478498407</v>
      </c>
      <c r="Q40" s="31"/>
      <c r="R40" s="31">
        <v>87.830955265417344</v>
      </c>
      <c r="S40" s="31">
        <v>91.927034211163658</v>
      </c>
      <c r="T40" s="32"/>
      <c r="U40" s="32"/>
    </row>
    <row r="41" spans="1:21" ht="15.95" customHeight="1" x14ac:dyDescent="0.25">
      <c r="A41" s="28" t="s">
        <v>58</v>
      </c>
      <c r="B41" s="31">
        <v>26.638999442860928</v>
      </c>
      <c r="C41" s="31">
        <v>29.74739095383773</v>
      </c>
      <c r="D41" s="31">
        <v>36.071212540274892</v>
      </c>
      <c r="E41" s="31">
        <v>29.238430507595563</v>
      </c>
      <c r="F41" s="31">
        <v>29.707755295212781</v>
      </c>
      <c r="G41" s="31">
        <v>29.591273681125635</v>
      </c>
      <c r="H41" s="31">
        <v>125.72672655627176</v>
      </c>
      <c r="I41" s="31">
        <v>53.616968441938532</v>
      </c>
      <c r="J41" s="31">
        <v>26.634779281226191</v>
      </c>
      <c r="K41" s="31">
        <v>27.210420203677547</v>
      </c>
      <c r="L41" s="31">
        <v>45.733376471845901</v>
      </c>
      <c r="M41" s="31">
        <v>32.862632027601208</v>
      </c>
      <c r="N41" s="31">
        <v>23.880728650607949</v>
      </c>
      <c r="O41" s="31">
        <v>29.281260621620468</v>
      </c>
      <c r="P41" s="31">
        <v>49.933577444587101</v>
      </c>
      <c r="Q41" s="31"/>
      <c r="R41" s="31">
        <v>49.528592773931315</v>
      </c>
      <c r="S41" s="31">
        <v>29.816023812606897</v>
      </c>
      <c r="T41" s="32"/>
      <c r="U41" s="32"/>
    </row>
    <row r="42" spans="1:21" ht="15.95" customHeight="1" x14ac:dyDescent="0.25">
      <c r="A42" s="28" t="s">
        <v>59</v>
      </c>
      <c r="B42" s="33">
        <v>124.7255775436674</v>
      </c>
      <c r="C42" s="33">
        <v>101.86172606722697</v>
      </c>
      <c r="D42" s="33">
        <v>1131.9255751529763</v>
      </c>
      <c r="E42" s="33">
        <v>121.23762862616974</v>
      </c>
      <c r="F42" s="33">
        <v>412.79567576139044</v>
      </c>
      <c r="G42" s="33">
        <v>74.04922829351662</v>
      </c>
      <c r="H42" s="33">
        <v>1351.7296469378055</v>
      </c>
      <c r="I42" s="33">
        <v>183.21324947790077</v>
      </c>
      <c r="J42" s="33">
        <v>102.99980283718452</v>
      </c>
      <c r="K42" s="33">
        <v>32.136845597012027</v>
      </c>
      <c r="L42" s="33">
        <v>500.776443993854</v>
      </c>
      <c r="M42" s="33">
        <v>33.778307984767906</v>
      </c>
      <c r="N42" s="33">
        <v>60.253563588956517</v>
      </c>
      <c r="O42" s="33">
        <v>105.71000831822211</v>
      </c>
      <c r="P42" s="33">
        <v>312.93792971212417</v>
      </c>
      <c r="Q42" s="33"/>
      <c r="R42" s="33">
        <v>249.51621300583051</v>
      </c>
      <c r="S42" s="33">
        <v>377.66354543161071</v>
      </c>
      <c r="T42" s="34"/>
      <c r="U42" s="34"/>
    </row>
    <row r="43" spans="1:21" ht="15.95" customHeight="1" x14ac:dyDescent="0.25">
      <c r="A43" s="28" t="s">
        <v>60</v>
      </c>
      <c r="B43" s="31">
        <v>21.150250328577041</v>
      </c>
      <c r="C43" s="31">
        <v>21.016764374208336</v>
      </c>
      <c r="D43" s="31">
        <v>21.376156428439661</v>
      </c>
      <c r="E43" s="31">
        <v>20.018917695666605</v>
      </c>
      <c r="F43" s="31">
        <v>20.953724469464355</v>
      </c>
      <c r="G43" s="31">
        <v>20.621945584382864</v>
      </c>
      <c r="H43" s="31">
        <v>20.598150711811716</v>
      </c>
      <c r="I43" s="31">
        <v>20.504586247136679</v>
      </c>
      <c r="J43" s="31">
        <v>21.581971662727614</v>
      </c>
      <c r="K43" s="31">
        <v>19.278252271393669</v>
      </c>
      <c r="L43" s="31">
        <v>18.658367400543373</v>
      </c>
      <c r="M43" s="31">
        <v>20.380866376744166</v>
      </c>
      <c r="N43" s="31">
        <v>21.183503957397217</v>
      </c>
      <c r="O43" s="31">
        <v>20.344892098681822</v>
      </c>
      <c r="P43" s="31">
        <v>21.054832324473086</v>
      </c>
      <c r="Q43" s="31"/>
      <c r="R43" s="31">
        <v>21.098676624680863</v>
      </c>
      <c r="S43" s="31">
        <v>20.727710049970778</v>
      </c>
      <c r="T43" s="32"/>
      <c r="U43" s="32"/>
    </row>
    <row r="44" spans="1:21" ht="15.95" customHeight="1" x14ac:dyDescent="0.25">
      <c r="A44" s="28" t="s">
        <v>61</v>
      </c>
      <c r="B44" s="29">
        <v>1.444937785222931</v>
      </c>
      <c r="C44" s="29">
        <v>1.4588774829917499</v>
      </c>
      <c r="D44" s="29">
        <v>1.4817269805507725</v>
      </c>
      <c r="E44" s="29">
        <v>1.4151670882042338</v>
      </c>
      <c r="F44" s="29">
        <v>1.4519883918751573</v>
      </c>
      <c r="G44" s="29">
        <v>1.4607225652475873</v>
      </c>
      <c r="H44" s="29">
        <v>1.4117714681952918</v>
      </c>
      <c r="I44" s="29">
        <v>1.4032875586951705</v>
      </c>
      <c r="J44" s="29">
        <v>1.4944550496272075</v>
      </c>
      <c r="K44" s="29">
        <v>1.3508190719091617</v>
      </c>
      <c r="L44" s="29">
        <v>1.2847873088503674</v>
      </c>
      <c r="M44" s="29">
        <v>1.3937188919708852</v>
      </c>
      <c r="N44" s="29">
        <v>1.4457951174036618</v>
      </c>
      <c r="O44" s="29">
        <v>1.370489910880671</v>
      </c>
      <c r="P44" s="29">
        <v>1.4451112188920368</v>
      </c>
      <c r="Q44" s="29"/>
      <c r="R44" s="29">
        <v>1.4616229869064268</v>
      </c>
      <c r="S44" s="29">
        <v>1.3758334415943108</v>
      </c>
      <c r="T44" s="30"/>
      <c r="U44" s="30"/>
    </row>
    <row r="45" spans="1:21" ht="15.95" customHeight="1" x14ac:dyDescent="0.25">
      <c r="A45" s="28" t="s">
        <v>42</v>
      </c>
      <c r="B45" s="31">
        <v>38.103967350817591</v>
      </c>
      <c r="C45" s="31">
        <v>37.668604863406166</v>
      </c>
      <c r="D45" s="31">
        <v>40.617920015762984</v>
      </c>
      <c r="E45" s="31">
        <v>38.040386743120735</v>
      </c>
      <c r="F45" s="31">
        <v>38.975403141799838</v>
      </c>
      <c r="G45" s="31">
        <v>37.209232778196835</v>
      </c>
      <c r="H45" s="31">
        <v>41.535274587305238</v>
      </c>
      <c r="I45" s="31">
        <v>32.476172182653833</v>
      </c>
      <c r="J45" s="31">
        <v>40.887243949109923</v>
      </c>
      <c r="K45" s="31">
        <v>31.802901954896633</v>
      </c>
      <c r="L45" s="31">
        <v>35.567496181465046</v>
      </c>
      <c r="M45" s="31">
        <v>47.225134970332263</v>
      </c>
      <c r="N45" s="31">
        <v>36.89486812245044</v>
      </c>
      <c r="O45" s="31">
        <v>40.647486447105678</v>
      </c>
      <c r="P45" s="31">
        <v>32.316325420786548</v>
      </c>
      <c r="Q45" s="31"/>
      <c r="R45" s="31">
        <v>25.149442376328672</v>
      </c>
      <c r="S45" s="31">
        <v>26.059115629290027</v>
      </c>
      <c r="T45" s="32"/>
      <c r="U45" s="32"/>
    </row>
    <row r="46" spans="1:21" ht="15.95" customHeight="1" x14ac:dyDescent="0.25">
      <c r="A46" s="28" t="s">
        <v>43</v>
      </c>
      <c r="B46" s="33">
        <v>1007.4408868855426</v>
      </c>
      <c r="C46" s="33">
        <v>990.3660220525087</v>
      </c>
      <c r="D46" s="33">
        <v>1037.0876223632122</v>
      </c>
      <c r="E46" s="33">
        <v>965.70581351308965</v>
      </c>
      <c r="F46" s="33">
        <v>1015.3659821291059</v>
      </c>
      <c r="G46" s="33">
        <v>1012.1794478297682</v>
      </c>
      <c r="H46" s="33">
        <v>1007.3211671085127</v>
      </c>
      <c r="I46" s="33">
        <v>955.88017308201995</v>
      </c>
      <c r="J46" s="33">
        <v>1021.7562937754934</v>
      </c>
      <c r="K46" s="33">
        <v>894.18531352006869</v>
      </c>
      <c r="L46" s="33">
        <v>897.30928662093538</v>
      </c>
      <c r="M46" s="33">
        <v>986.43604615956951</v>
      </c>
      <c r="N46" s="33">
        <v>990.80945067857499</v>
      </c>
      <c r="O46" s="33">
        <v>960.78742239162943</v>
      </c>
      <c r="P46" s="33">
        <v>963.49715613475621</v>
      </c>
      <c r="Q46" s="33"/>
      <c r="R46" s="33">
        <v>893.21674694360775</v>
      </c>
      <c r="S46" s="33">
        <v>819.82330523664791</v>
      </c>
      <c r="T46" s="34"/>
      <c r="U46" s="34"/>
    </row>
    <row r="47" spans="1:21" ht="15.95" customHeight="1" x14ac:dyDescent="0.25">
      <c r="A47" s="28" t="s">
        <v>62</v>
      </c>
      <c r="B47" s="31">
        <v>23.722028188599602</v>
      </c>
      <c r="C47" s="31">
        <v>23.444070340754287</v>
      </c>
      <c r="D47" s="31">
        <v>24.597831486246545</v>
      </c>
      <c r="E47" s="31">
        <v>22.688127612733012</v>
      </c>
      <c r="F47" s="31">
        <v>24.966462579245796</v>
      </c>
      <c r="G47" s="31">
        <v>23.885534849533634</v>
      </c>
      <c r="H47" s="31">
        <v>23.827081733580627</v>
      </c>
      <c r="I47" s="31">
        <v>23.763897627240311</v>
      </c>
      <c r="J47" s="31">
        <v>25.736003501664431</v>
      </c>
      <c r="K47" s="31">
        <v>21.986393506615045</v>
      </c>
      <c r="L47" s="31">
        <v>21.434023983028229</v>
      </c>
      <c r="M47" s="31">
        <v>22.884915793979793</v>
      </c>
      <c r="N47" s="31">
        <v>24.992973820701824</v>
      </c>
      <c r="O47" s="31">
        <v>23.18438913473781</v>
      </c>
      <c r="P47" s="31">
        <v>23.774676164224424</v>
      </c>
      <c r="Q47" s="31"/>
      <c r="R47" s="31">
        <v>24.867879111185154</v>
      </c>
      <c r="S47" s="31">
        <v>23.149104591810449</v>
      </c>
      <c r="T47" s="32"/>
      <c r="U47" s="32"/>
    </row>
    <row r="48" spans="1:21" ht="15.95" customHeight="1" x14ac:dyDescent="0.25">
      <c r="A48" s="28" t="s">
        <v>44</v>
      </c>
      <c r="B48" s="33">
        <v>278.69144929115049</v>
      </c>
      <c r="C48" s="33">
        <v>274.46297315233863</v>
      </c>
      <c r="D48" s="33">
        <v>280.02469667175711</v>
      </c>
      <c r="E48" s="33">
        <v>260.51820534721639</v>
      </c>
      <c r="F48" s="33">
        <v>273.51195509622511</v>
      </c>
      <c r="G48" s="33">
        <v>266.94443369995389</v>
      </c>
      <c r="H48" s="33">
        <v>271.30847441351125</v>
      </c>
      <c r="I48" s="33">
        <v>270.12954698124952</v>
      </c>
      <c r="J48" s="33">
        <v>277.19282667937603</v>
      </c>
      <c r="K48" s="33">
        <v>242.48781475655312</v>
      </c>
      <c r="L48" s="33">
        <v>245.00925669534999</v>
      </c>
      <c r="M48" s="33">
        <v>267.49256635881045</v>
      </c>
      <c r="N48" s="33">
        <v>274.06539179421782</v>
      </c>
      <c r="O48" s="33">
        <v>266.28275220431078</v>
      </c>
      <c r="P48" s="33">
        <v>272.56053871527286</v>
      </c>
      <c r="Q48" s="33"/>
      <c r="R48" s="33">
        <v>271.74138374173128</v>
      </c>
      <c r="S48" s="33">
        <v>235.30459890622259</v>
      </c>
      <c r="T48" s="34"/>
      <c r="U48" s="34"/>
    </row>
    <row r="49" spans="1:21" ht="15.95" customHeight="1" x14ac:dyDescent="0.25">
      <c r="A49" s="28" t="s">
        <v>63</v>
      </c>
      <c r="B49" s="31">
        <v>73.890816423031282</v>
      </c>
      <c r="C49" s="31">
        <v>72.724140270623309</v>
      </c>
      <c r="D49" s="31">
        <v>73.775823344406263</v>
      </c>
      <c r="E49" s="31">
        <v>68.829289627860788</v>
      </c>
      <c r="F49" s="31">
        <v>73.223947585139854</v>
      </c>
      <c r="G49" s="31">
        <v>71.950129918272353</v>
      </c>
      <c r="H49" s="31">
        <v>72.72248874265118</v>
      </c>
      <c r="I49" s="31">
        <v>70.962494628691545</v>
      </c>
      <c r="J49" s="31">
        <v>73.797818798231518</v>
      </c>
      <c r="K49" s="31">
        <v>63.016584220864416</v>
      </c>
      <c r="L49" s="31">
        <v>63.538388366000213</v>
      </c>
      <c r="M49" s="31">
        <v>70.594609992697968</v>
      </c>
      <c r="N49" s="31">
        <v>72.734373295134006</v>
      </c>
      <c r="O49" s="31">
        <v>69.156171339432404</v>
      </c>
      <c r="P49" s="31">
        <v>72.810570415907009</v>
      </c>
      <c r="Q49" s="31"/>
      <c r="R49" s="31">
        <v>67.370580089257814</v>
      </c>
      <c r="S49" s="31">
        <v>64.819493138657251</v>
      </c>
      <c r="T49" s="32"/>
      <c r="U49" s="32"/>
    </row>
    <row r="50" spans="1:21" ht="15.95" customHeight="1" x14ac:dyDescent="0.25">
      <c r="A50" s="28" t="s">
        <v>64</v>
      </c>
      <c r="B50" s="29">
        <v>2.5261713026719828</v>
      </c>
      <c r="C50" s="29">
        <v>2.3148336758315056</v>
      </c>
      <c r="D50" s="29">
        <v>2.8541672670806233</v>
      </c>
      <c r="E50" s="29">
        <v>2.1270761839912615</v>
      </c>
      <c r="F50" s="29">
        <v>3.6464847632753861</v>
      </c>
      <c r="G50" s="29">
        <v>2.2118846259193035</v>
      </c>
      <c r="H50" s="29">
        <v>5.4179587123924202</v>
      </c>
      <c r="I50" s="29">
        <v>4.3746118647389141</v>
      </c>
      <c r="J50" s="29">
        <v>2.3687209049713585</v>
      </c>
      <c r="K50" s="29">
        <v>3.1654955763176846</v>
      </c>
      <c r="L50" s="29">
        <v>8.1901007097594469</v>
      </c>
      <c r="M50" s="29">
        <v>5.6884140031614265</v>
      </c>
      <c r="N50" s="29">
        <v>2.3220605715602614</v>
      </c>
      <c r="O50" s="29">
        <v>4.3577174016060969</v>
      </c>
      <c r="P50" s="29">
        <v>2.3358836274820445</v>
      </c>
      <c r="Q50" s="29"/>
      <c r="R50" s="29">
        <v>2.5105159755538655</v>
      </c>
      <c r="S50" s="29">
        <v>3.0589788749820643</v>
      </c>
      <c r="T50" s="30"/>
      <c r="U50" s="30"/>
    </row>
    <row r="51" spans="1:21" ht="15.95" customHeight="1" x14ac:dyDescent="0.25">
      <c r="A51" s="28" t="s">
        <v>65</v>
      </c>
      <c r="B51" s="35">
        <v>0.49182292467168826</v>
      </c>
      <c r="C51" s="35">
        <v>0.49326155815824391</v>
      </c>
      <c r="D51" s="35">
        <v>0.54353607495231926</v>
      </c>
      <c r="E51" s="35">
        <v>0.48722001863863795</v>
      </c>
      <c r="F51" s="35">
        <v>0.48741556514866091</v>
      </c>
      <c r="G51" s="35">
        <v>0.45629574126299188</v>
      </c>
      <c r="H51" s="35">
        <v>0.5268554888459609</v>
      </c>
      <c r="I51" s="35">
        <v>0.43504336500091362</v>
      </c>
      <c r="J51" s="35">
        <v>0.5540909623877831</v>
      </c>
      <c r="K51" s="35">
        <v>0.47411735974809782</v>
      </c>
      <c r="L51" s="35">
        <v>0.70614224544021176</v>
      </c>
      <c r="M51" s="35">
        <v>1.0938208286545761</v>
      </c>
      <c r="N51" s="35">
        <v>0.65395418743709599</v>
      </c>
      <c r="O51" s="35">
        <v>0.51659684450478882</v>
      </c>
      <c r="P51" s="35">
        <v>0.43058502571382568</v>
      </c>
      <c r="Q51" s="35"/>
      <c r="R51" s="35">
        <v>0.21935394101530134</v>
      </c>
      <c r="S51" s="35">
        <v>0.11860295351010293</v>
      </c>
      <c r="T51" s="36"/>
      <c r="U51" s="36"/>
    </row>
    <row r="52" spans="1:21" ht="15.95" customHeight="1" x14ac:dyDescent="0.25">
      <c r="A52" s="28" t="s">
        <v>47</v>
      </c>
      <c r="B52" s="33">
        <v>699.35684400215416</v>
      </c>
      <c r="C52" s="33">
        <v>699.01233037639838</v>
      </c>
      <c r="D52" s="33">
        <v>703.47338372460604</v>
      </c>
      <c r="E52" s="33">
        <v>656.37444439520755</v>
      </c>
      <c r="F52" s="33">
        <v>706.52745723348323</v>
      </c>
      <c r="G52" s="33">
        <v>699.27184515072827</v>
      </c>
      <c r="H52" s="33">
        <v>670.47168562389334</v>
      </c>
      <c r="I52" s="33">
        <v>668.36194229540411</v>
      </c>
      <c r="J52" s="33">
        <v>700.40148430167915</v>
      </c>
      <c r="K52" s="33">
        <v>625.14278106098141</v>
      </c>
      <c r="L52" s="33">
        <v>636.0691096437987</v>
      </c>
      <c r="M52" s="33">
        <v>685.80667199559548</v>
      </c>
      <c r="N52" s="33">
        <v>686.74374607352047</v>
      </c>
      <c r="O52" s="33">
        <v>679.41555181730723</v>
      </c>
      <c r="P52" s="33">
        <v>682.7231572899982</v>
      </c>
      <c r="Q52" s="33"/>
      <c r="R52" s="33">
        <v>623.24295734511634</v>
      </c>
      <c r="S52" s="33">
        <v>594.59778843915808</v>
      </c>
      <c r="T52" s="34"/>
      <c r="U52" s="34"/>
    </row>
    <row r="53" spans="1:21" ht="15.95" customHeight="1" x14ac:dyDescent="0.25">
      <c r="A53" s="28" t="s">
        <v>66</v>
      </c>
      <c r="B53" s="31">
        <v>44.331124152937875</v>
      </c>
      <c r="C53" s="31">
        <v>45.024659710652159</v>
      </c>
      <c r="D53" s="31">
        <v>45.195031368106228</v>
      </c>
      <c r="E53" s="31">
        <v>41.865873507140826</v>
      </c>
      <c r="F53" s="31">
        <v>45.173542391985144</v>
      </c>
      <c r="G53" s="31">
        <v>44.273395691065069</v>
      </c>
      <c r="H53" s="31">
        <v>43.426098782951861</v>
      </c>
      <c r="I53" s="31">
        <v>41.429637057564399</v>
      </c>
      <c r="J53" s="31">
        <v>45.085250011451322</v>
      </c>
      <c r="K53" s="31">
        <v>39.542932234960652</v>
      </c>
      <c r="L53" s="31">
        <v>41.102075859364312</v>
      </c>
      <c r="M53" s="31">
        <v>43.589996432751427</v>
      </c>
      <c r="N53" s="31">
        <v>44.07572057979575</v>
      </c>
      <c r="O53" s="31">
        <v>43.3334079550635</v>
      </c>
      <c r="P53" s="31">
        <v>42.806514875035937</v>
      </c>
      <c r="Q53" s="31"/>
      <c r="R53" s="31">
        <v>41.907284229124933</v>
      </c>
      <c r="S53" s="31">
        <v>40.136925223226051</v>
      </c>
      <c r="T53" s="32"/>
      <c r="U53" s="32"/>
    </row>
    <row r="54" spans="1:21" ht="15.95" customHeight="1" x14ac:dyDescent="0.25">
      <c r="A54" s="28" t="s">
        <v>67</v>
      </c>
      <c r="B54" s="31">
        <v>92.570166876565096</v>
      </c>
      <c r="C54" s="31">
        <v>92.163071635140554</v>
      </c>
      <c r="D54" s="31">
        <v>92.363608886864341</v>
      </c>
      <c r="E54" s="31">
        <v>85.758044585830859</v>
      </c>
      <c r="F54" s="31">
        <v>91.482026807818883</v>
      </c>
      <c r="G54" s="31">
        <v>90.955254531514626</v>
      </c>
      <c r="H54" s="31">
        <v>90.46923933531437</v>
      </c>
      <c r="I54" s="31">
        <v>87.822043327081801</v>
      </c>
      <c r="J54" s="31">
        <v>91.804267282676989</v>
      </c>
      <c r="K54" s="31">
        <v>81.476238873800995</v>
      </c>
      <c r="L54" s="31">
        <v>83.82301403419774</v>
      </c>
      <c r="M54" s="31">
        <v>89.900692235071759</v>
      </c>
      <c r="N54" s="31">
        <v>90.912703123461029</v>
      </c>
      <c r="O54" s="31">
        <v>89.788147029953535</v>
      </c>
      <c r="P54" s="31">
        <v>89.182825994728731</v>
      </c>
      <c r="Q54" s="31"/>
      <c r="R54" s="31">
        <v>85.034229084608782</v>
      </c>
      <c r="S54" s="31">
        <v>81.763109358747755</v>
      </c>
      <c r="T54" s="32"/>
      <c r="U54" s="32"/>
    </row>
    <row r="55" spans="1:21" ht="15.95" customHeight="1" x14ac:dyDescent="0.25">
      <c r="A55" s="28" t="s">
        <v>68</v>
      </c>
      <c r="B55" s="31">
        <v>11.256890223048174</v>
      </c>
      <c r="C55" s="31">
        <v>11.083195177544589</v>
      </c>
      <c r="D55" s="31">
        <v>11.058254813239094</v>
      </c>
      <c r="E55" s="31">
        <v>10.484492919310707</v>
      </c>
      <c r="F55" s="31">
        <v>11.189779797919716</v>
      </c>
      <c r="G55" s="31">
        <v>10.901164813871635</v>
      </c>
      <c r="H55" s="31">
        <v>10.882711260738883</v>
      </c>
      <c r="I55" s="31">
        <v>10.152017292314222</v>
      </c>
      <c r="J55" s="31">
        <v>11.043678985685068</v>
      </c>
      <c r="K55" s="31">
        <v>9.7975302643056494</v>
      </c>
      <c r="L55" s="31">
        <v>9.9702697525872264</v>
      </c>
      <c r="M55" s="31">
        <v>10.831639864795259</v>
      </c>
      <c r="N55" s="31">
        <v>10.922206800331489</v>
      </c>
      <c r="O55" s="31">
        <v>10.756581515508964</v>
      </c>
      <c r="P55" s="31">
        <v>10.616133492674038</v>
      </c>
      <c r="Q55" s="31"/>
      <c r="R55" s="31">
        <v>10.060301719133705</v>
      </c>
      <c r="S55" s="31">
        <v>9.7438593677039229</v>
      </c>
      <c r="T55" s="32"/>
      <c r="U55" s="32"/>
    </row>
    <row r="56" spans="1:21" ht="15.95" customHeight="1" x14ac:dyDescent="0.25">
      <c r="A56" s="28" t="s">
        <v>69</v>
      </c>
      <c r="B56" s="31">
        <v>44.130905501036423</v>
      </c>
      <c r="C56" s="31">
        <v>43.956168960083133</v>
      </c>
      <c r="D56" s="31">
        <v>44.457568966435133</v>
      </c>
      <c r="E56" s="31">
        <v>41.396648730291389</v>
      </c>
      <c r="F56" s="31">
        <v>44.165204435791424</v>
      </c>
      <c r="G56" s="31">
        <v>43.052124437247507</v>
      </c>
      <c r="H56" s="31">
        <v>43.337957842450358</v>
      </c>
      <c r="I56" s="31">
        <v>40.130204457886201</v>
      </c>
      <c r="J56" s="31">
        <v>43.81764849313835</v>
      </c>
      <c r="K56" s="31">
        <v>38.705105301914813</v>
      </c>
      <c r="L56" s="31">
        <v>39.866381088037215</v>
      </c>
      <c r="M56" s="31">
        <v>43.135813717265243</v>
      </c>
      <c r="N56" s="31">
        <v>43.442329702904253</v>
      </c>
      <c r="O56" s="31">
        <v>42.913509479391308</v>
      </c>
      <c r="P56" s="31">
        <v>41.714698155510732</v>
      </c>
      <c r="Q56" s="31"/>
      <c r="R56" s="31">
        <v>39.547157247915081</v>
      </c>
      <c r="S56" s="31">
        <v>38.38532177000905</v>
      </c>
      <c r="T56" s="32"/>
      <c r="U56" s="32"/>
    </row>
    <row r="57" spans="1:21" ht="15.95" customHeight="1" x14ac:dyDescent="0.25">
      <c r="A57" s="28" t="s">
        <v>70</v>
      </c>
      <c r="B57" s="29">
        <v>8.7052733658644872</v>
      </c>
      <c r="C57" s="29">
        <v>8.7469565534339608</v>
      </c>
      <c r="D57" s="29">
        <v>8.7027464090032822</v>
      </c>
      <c r="E57" s="29">
        <v>8.0927863949826424</v>
      </c>
      <c r="F57" s="29">
        <v>8.7254480052258732</v>
      </c>
      <c r="G57" s="29">
        <v>8.5568663909716438</v>
      </c>
      <c r="H57" s="29">
        <v>8.4978940363163673</v>
      </c>
      <c r="I57" s="29">
        <v>8.0527284198221736</v>
      </c>
      <c r="J57" s="29">
        <v>8.6105924331125117</v>
      </c>
      <c r="K57" s="29">
        <v>7.7051856134875214</v>
      </c>
      <c r="L57" s="29">
        <v>7.8706848770945754</v>
      </c>
      <c r="M57" s="29">
        <v>8.5127046909024031</v>
      </c>
      <c r="N57" s="29">
        <v>8.6318025503806854</v>
      </c>
      <c r="O57" s="29">
        <v>8.4228244539068022</v>
      </c>
      <c r="P57" s="29">
        <v>8.1385699826365396</v>
      </c>
      <c r="Q57" s="29"/>
      <c r="R57" s="29">
        <v>7.8246475488601064</v>
      </c>
      <c r="S57" s="29">
        <v>7.5723949809236037</v>
      </c>
      <c r="T57" s="30"/>
      <c r="U57" s="30"/>
    </row>
    <row r="58" spans="1:21" ht="15.95" customHeight="1" x14ac:dyDescent="0.25">
      <c r="A58" s="28" t="s">
        <v>71</v>
      </c>
      <c r="B58" s="29">
        <v>2.7794789402692626</v>
      </c>
      <c r="C58" s="29">
        <v>2.790388521035204</v>
      </c>
      <c r="D58" s="29">
        <v>2.7607131100228997</v>
      </c>
      <c r="E58" s="29">
        <v>2.6052673036934011</v>
      </c>
      <c r="F58" s="29">
        <v>2.8003372342780888</v>
      </c>
      <c r="G58" s="29">
        <v>2.753483433123749</v>
      </c>
      <c r="H58" s="29">
        <v>2.7364868006064635</v>
      </c>
      <c r="I58" s="29">
        <v>2.5807540728707319</v>
      </c>
      <c r="J58" s="29">
        <v>2.7592288090199228</v>
      </c>
      <c r="K58" s="29">
        <v>2.4777669572423635</v>
      </c>
      <c r="L58" s="29">
        <v>2.5353392301518407</v>
      </c>
      <c r="M58" s="29">
        <v>2.750925447720995</v>
      </c>
      <c r="N58" s="29">
        <v>2.7301155353686428</v>
      </c>
      <c r="O58" s="29">
        <v>2.6893202889382901</v>
      </c>
      <c r="P58" s="29">
        <v>2.6289666726306966</v>
      </c>
      <c r="Q58" s="29"/>
      <c r="R58" s="29">
        <v>2.5252594557719705</v>
      </c>
      <c r="S58" s="29">
        <v>2.4756456786072683</v>
      </c>
      <c r="T58" s="30"/>
      <c r="U58" s="30"/>
    </row>
    <row r="59" spans="1:21" ht="15.95" customHeight="1" x14ac:dyDescent="0.25">
      <c r="A59" s="28" t="s">
        <v>72</v>
      </c>
      <c r="B59" s="29">
        <v>7.9170980244454547</v>
      </c>
      <c r="C59" s="29">
        <v>8.0212431878426944</v>
      </c>
      <c r="D59" s="29">
        <v>7.9399671562800531</v>
      </c>
      <c r="E59" s="29">
        <v>7.4880894870043244</v>
      </c>
      <c r="F59" s="29">
        <v>8.0584255020300155</v>
      </c>
      <c r="G59" s="29">
        <v>7.9841245515893275</v>
      </c>
      <c r="H59" s="29">
        <v>7.8852314672232673</v>
      </c>
      <c r="I59" s="29">
        <v>7.5132863601105031</v>
      </c>
      <c r="J59" s="29">
        <v>7.9180052201031392</v>
      </c>
      <c r="K59" s="29">
        <v>7.0849492816724249</v>
      </c>
      <c r="L59" s="29">
        <v>7.3045079673293971</v>
      </c>
      <c r="M59" s="29">
        <v>7.8447673565481324</v>
      </c>
      <c r="N59" s="29">
        <v>7.7793378514926292</v>
      </c>
      <c r="O59" s="29">
        <v>7.6817616937750248</v>
      </c>
      <c r="P59" s="29">
        <v>7.4784158180589611</v>
      </c>
      <c r="Q59" s="29"/>
      <c r="R59" s="29">
        <v>7.3452794666979671</v>
      </c>
      <c r="S59" s="29">
        <v>7.0898993703886122</v>
      </c>
      <c r="T59" s="30"/>
      <c r="U59" s="30"/>
    </row>
    <row r="60" spans="1:21" ht="15.95" customHeight="1" x14ac:dyDescent="0.25">
      <c r="A60" s="28" t="s">
        <v>73</v>
      </c>
      <c r="B60" s="29">
        <v>1.0484700540246443</v>
      </c>
      <c r="C60" s="29">
        <v>1.0683754761319875</v>
      </c>
      <c r="D60" s="29">
        <v>1.0376374375653679</v>
      </c>
      <c r="E60" s="29">
        <v>0.97246768290901131</v>
      </c>
      <c r="F60" s="29">
        <v>1.0569653294010957</v>
      </c>
      <c r="G60" s="29">
        <v>1.0492200757100851</v>
      </c>
      <c r="H60" s="29">
        <v>1.0295186902690823</v>
      </c>
      <c r="I60" s="29">
        <v>1.0011404136957198</v>
      </c>
      <c r="J60" s="29">
        <v>1.0542861274405957</v>
      </c>
      <c r="K60" s="29">
        <v>0.95372022610267171</v>
      </c>
      <c r="L60" s="29">
        <v>0.97032797876451016</v>
      </c>
      <c r="M60" s="29">
        <v>1.0235707570546706</v>
      </c>
      <c r="N60" s="29">
        <v>1.0413267144613361</v>
      </c>
      <c r="O60" s="29">
        <v>1.0190933788642138</v>
      </c>
      <c r="P60" s="29">
        <v>0.98350885275582023</v>
      </c>
      <c r="Q60" s="29"/>
      <c r="R60" s="29">
        <v>0.98631061907964712</v>
      </c>
      <c r="S60" s="29">
        <v>0.95175987486229241</v>
      </c>
      <c r="T60" s="30"/>
      <c r="U60" s="30"/>
    </row>
    <row r="61" spans="1:21" ht="15.95" customHeight="1" x14ac:dyDescent="0.25">
      <c r="A61" s="28" t="s">
        <v>74</v>
      </c>
      <c r="B61" s="29">
        <v>5.310349505597606</v>
      </c>
      <c r="C61" s="29">
        <v>5.373435350305324</v>
      </c>
      <c r="D61" s="29">
        <v>5.3126880156734853</v>
      </c>
      <c r="E61" s="29">
        <v>4.8753740992537917</v>
      </c>
      <c r="F61" s="29">
        <v>5.3431535382035031</v>
      </c>
      <c r="G61" s="29">
        <v>5.4115656386948663</v>
      </c>
      <c r="H61" s="29">
        <v>5.2937268508856876</v>
      </c>
      <c r="I61" s="29">
        <v>5.072927810590417</v>
      </c>
      <c r="J61" s="29">
        <v>5.3635271608509969</v>
      </c>
      <c r="K61" s="29">
        <v>4.8522271656557878</v>
      </c>
      <c r="L61" s="29">
        <v>4.9829088115210478</v>
      </c>
      <c r="M61" s="29">
        <v>5.257650436569608</v>
      </c>
      <c r="N61" s="29">
        <v>5.2662840824743968</v>
      </c>
      <c r="O61" s="29">
        <v>5.1214248385548258</v>
      </c>
      <c r="P61" s="29">
        <v>5.0034472655981546</v>
      </c>
      <c r="Q61" s="29"/>
      <c r="R61" s="29">
        <v>5.0989197869730827</v>
      </c>
      <c r="S61" s="29">
        <v>4.9378069700749148</v>
      </c>
      <c r="T61" s="30"/>
      <c r="U61" s="30"/>
    </row>
    <row r="62" spans="1:21" ht="15.95" customHeight="1" x14ac:dyDescent="0.25">
      <c r="A62" s="28" t="s">
        <v>75</v>
      </c>
      <c r="B62" s="35">
        <v>0.95610010599315642</v>
      </c>
      <c r="C62" s="35">
        <v>0.97685446955367483</v>
      </c>
      <c r="D62" s="35">
        <v>0.9553688596619424</v>
      </c>
      <c r="E62" s="35">
        <v>0.87806884322829604</v>
      </c>
      <c r="F62" s="35">
        <v>0.95989912313075321</v>
      </c>
      <c r="G62" s="35">
        <v>0.96531768613850477</v>
      </c>
      <c r="H62" s="35">
        <v>0.94089955424198457</v>
      </c>
      <c r="I62" s="35">
        <v>0.91719544500654593</v>
      </c>
      <c r="J62" s="35">
        <v>0.97400694307719649</v>
      </c>
      <c r="K62" s="35">
        <v>0.88337963805544262</v>
      </c>
      <c r="L62" s="35">
        <v>0.9132673505620118</v>
      </c>
      <c r="M62" s="35">
        <v>0.9594689248168824</v>
      </c>
      <c r="N62" s="35">
        <v>0.95770933758664989</v>
      </c>
      <c r="O62" s="35">
        <v>0.92478942857276625</v>
      </c>
      <c r="P62" s="35">
        <v>0.91831721188798099</v>
      </c>
      <c r="Q62" s="35"/>
      <c r="R62" s="35">
        <v>0.94210112459319828</v>
      </c>
      <c r="S62" s="35">
        <v>0.89809056276076904</v>
      </c>
      <c r="T62" s="36"/>
      <c r="U62" s="36"/>
    </row>
    <row r="63" spans="1:21" ht="15.95" customHeight="1" x14ac:dyDescent="0.25">
      <c r="A63" s="28" t="s">
        <v>76</v>
      </c>
      <c r="B63" s="29">
        <v>2.4579858503182477</v>
      </c>
      <c r="C63" s="29">
        <v>2.4734181853813473</v>
      </c>
      <c r="D63" s="29">
        <v>2.4965942752477281</v>
      </c>
      <c r="E63" s="29">
        <v>2.3123794133001891</v>
      </c>
      <c r="F63" s="29">
        <v>2.5150627856923466</v>
      </c>
      <c r="G63" s="29">
        <v>2.5102541485788143</v>
      </c>
      <c r="H63" s="29">
        <v>2.4556147363294287</v>
      </c>
      <c r="I63" s="29">
        <v>2.3484882365475412</v>
      </c>
      <c r="J63" s="29">
        <v>2.4855151327446774</v>
      </c>
      <c r="K63" s="29">
        <v>2.2839801653784244</v>
      </c>
      <c r="L63" s="29">
        <v>2.3532743211367295</v>
      </c>
      <c r="M63" s="29">
        <v>2.4299653698007915</v>
      </c>
      <c r="N63" s="29">
        <v>2.4420870666523133</v>
      </c>
      <c r="O63" s="29">
        <v>2.3887723185804606</v>
      </c>
      <c r="P63" s="29">
        <v>2.3281073991737014</v>
      </c>
      <c r="Q63" s="29"/>
      <c r="R63" s="29">
        <v>2.4631025588502808</v>
      </c>
      <c r="S63" s="29">
        <v>2.3511980487574986</v>
      </c>
      <c r="T63" s="30"/>
      <c r="U63" s="30"/>
    </row>
    <row r="64" spans="1:21" ht="15.95" customHeight="1" x14ac:dyDescent="0.25">
      <c r="A64" s="28" t="s">
        <v>77</v>
      </c>
      <c r="B64" s="35">
        <v>0.32066239100282823</v>
      </c>
      <c r="C64" s="35">
        <v>0.32612983152047048</v>
      </c>
      <c r="D64" s="35">
        <v>0.32181154204008855</v>
      </c>
      <c r="E64" s="35">
        <v>0.30090099918443108</v>
      </c>
      <c r="F64" s="35">
        <v>0.3218277505842278</v>
      </c>
      <c r="G64" s="35">
        <v>0.32911536875265296</v>
      </c>
      <c r="H64" s="35">
        <v>0.32012872638889839</v>
      </c>
      <c r="I64" s="35">
        <v>0.3102053684915882</v>
      </c>
      <c r="J64" s="35">
        <v>0.32930295974568879</v>
      </c>
      <c r="K64" s="35">
        <v>0.30221667361475013</v>
      </c>
      <c r="L64" s="35">
        <v>0.31267211069787637</v>
      </c>
      <c r="M64" s="35">
        <v>0.32231453517876912</v>
      </c>
      <c r="N64" s="35">
        <v>0.3228966868805358</v>
      </c>
      <c r="O64" s="35">
        <v>0.31676395123647111</v>
      </c>
      <c r="P64" s="35">
        <v>0.30570008510720975</v>
      </c>
      <c r="Q64" s="35"/>
      <c r="R64" s="35">
        <v>0.32418567703017726</v>
      </c>
      <c r="S64" s="35">
        <v>0.30651063839676002</v>
      </c>
      <c r="T64" s="36"/>
      <c r="U64" s="36"/>
    </row>
    <row r="65" spans="1:21" ht="15.95" customHeight="1" x14ac:dyDescent="0.25">
      <c r="A65" s="28" t="s">
        <v>78</v>
      </c>
      <c r="B65" s="29">
        <v>1.9448779446343751</v>
      </c>
      <c r="C65" s="29">
        <v>1.9569183707781657</v>
      </c>
      <c r="D65" s="29">
        <v>1.9752113328822654</v>
      </c>
      <c r="E65" s="29">
        <v>1.8555896625516357</v>
      </c>
      <c r="F65" s="29">
        <v>1.9436763083750912</v>
      </c>
      <c r="G65" s="29">
        <v>1.9816166893087062</v>
      </c>
      <c r="H65" s="29">
        <v>1.9819093939499652</v>
      </c>
      <c r="I65" s="29">
        <v>1.9260433787721618</v>
      </c>
      <c r="J65" s="29">
        <v>2.0057198055211685</v>
      </c>
      <c r="K65" s="29">
        <v>1.8097978412780422</v>
      </c>
      <c r="L65" s="29">
        <v>1.8778816022253264</v>
      </c>
      <c r="M65" s="29">
        <v>1.9367802909314313</v>
      </c>
      <c r="N65" s="29">
        <v>1.9174709322257411</v>
      </c>
      <c r="O65" s="29">
        <v>1.9005906004456514</v>
      </c>
      <c r="P65" s="29">
        <v>1.8756649890058605</v>
      </c>
      <c r="Q65" s="29"/>
      <c r="R65" s="29">
        <v>1.9940958759282057</v>
      </c>
      <c r="S65" s="29">
        <v>1.8938859387043363</v>
      </c>
      <c r="T65" s="30"/>
      <c r="U65" s="30"/>
    </row>
    <row r="66" spans="1:21" ht="15.95" customHeight="1" x14ac:dyDescent="0.25">
      <c r="A66" s="28" t="s">
        <v>79</v>
      </c>
      <c r="B66" s="35">
        <v>0.27659129425038798</v>
      </c>
      <c r="C66" s="35">
        <v>0.27834677486338782</v>
      </c>
      <c r="D66" s="35">
        <v>0.28264647787056524</v>
      </c>
      <c r="E66" s="35">
        <v>0.26478042232418547</v>
      </c>
      <c r="F66" s="35">
        <v>0.27780835361321454</v>
      </c>
      <c r="G66" s="35">
        <v>0.28710373454177429</v>
      </c>
      <c r="H66" s="35">
        <v>0.28583207931512444</v>
      </c>
      <c r="I66" s="35">
        <v>0.27715259742911569</v>
      </c>
      <c r="J66" s="35">
        <v>0.28418624808537546</v>
      </c>
      <c r="K66" s="35">
        <v>0.26240261206129761</v>
      </c>
      <c r="L66" s="35">
        <v>0.27345219320114578</v>
      </c>
      <c r="M66" s="35">
        <v>0.28216467157682851</v>
      </c>
      <c r="N66" s="35">
        <v>0.27717388267576609</v>
      </c>
      <c r="O66" s="35">
        <v>0.26889297220444541</v>
      </c>
      <c r="P66" s="35">
        <v>0.26289050423993882</v>
      </c>
      <c r="Q66" s="35"/>
      <c r="R66" s="35">
        <v>0.28365020694567927</v>
      </c>
      <c r="S66" s="35">
        <v>0.27363423919724023</v>
      </c>
      <c r="T66" s="36"/>
      <c r="U66" s="36"/>
    </row>
    <row r="67" spans="1:21" ht="15.95" customHeight="1" x14ac:dyDescent="0.25">
      <c r="A67" s="28" t="s">
        <v>80</v>
      </c>
      <c r="B67" s="29">
        <v>6.3877272082020804</v>
      </c>
      <c r="C67" s="29">
        <v>6.316482605660652</v>
      </c>
      <c r="D67" s="29">
        <v>6.2840302595283308</v>
      </c>
      <c r="E67" s="29">
        <v>5.8094592599804544</v>
      </c>
      <c r="F67" s="29">
        <v>6.2817937275575941</v>
      </c>
      <c r="G67" s="29">
        <v>6.2509366798757249</v>
      </c>
      <c r="H67" s="29">
        <v>6.3417333515475951</v>
      </c>
      <c r="I67" s="29">
        <v>5.996531716666901</v>
      </c>
      <c r="J67" s="29">
        <v>6.219598475246582</v>
      </c>
      <c r="K67" s="29">
        <v>5.4910744822404656</v>
      </c>
      <c r="L67" s="29">
        <v>5.7646989949918979</v>
      </c>
      <c r="M67" s="29">
        <v>6.2387548291204826</v>
      </c>
      <c r="N67" s="29">
        <v>6.1694529195076244</v>
      </c>
      <c r="O67" s="29">
        <v>6.1771633745327712</v>
      </c>
      <c r="P67" s="29">
        <v>6.0824574985604709</v>
      </c>
      <c r="Q67" s="29"/>
      <c r="R67" s="29">
        <v>6.0070338558854974</v>
      </c>
      <c r="S67" s="29">
        <v>5.6186758151893645</v>
      </c>
      <c r="T67" s="30"/>
      <c r="U67" s="30"/>
    </row>
    <row r="68" spans="1:21" ht="15.95" customHeight="1" x14ac:dyDescent="0.25">
      <c r="A68" s="28" t="s">
        <v>81</v>
      </c>
      <c r="B68" s="29">
        <v>3.9404585564006807</v>
      </c>
      <c r="C68" s="29">
        <v>3.8738192567531549</v>
      </c>
      <c r="D68" s="29">
        <v>3.8231156444853633</v>
      </c>
      <c r="E68" s="29">
        <v>3.5760217201715285</v>
      </c>
      <c r="F68" s="29">
        <v>3.8220058311273792</v>
      </c>
      <c r="G68" s="29">
        <v>3.7890203627491217</v>
      </c>
      <c r="H68" s="29">
        <v>3.80245327167263</v>
      </c>
      <c r="I68" s="29">
        <v>3.6832542329095377</v>
      </c>
      <c r="J68" s="29">
        <v>3.7884650230004375</v>
      </c>
      <c r="K68" s="29">
        <v>3.2817218289990469</v>
      </c>
      <c r="L68" s="29">
        <v>3.4170201967190885</v>
      </c>
      <c r="M68" s="29">
        <v>3.7616966007759092</v>
      </c>
      <c r="N68" s="29">
        <v>3.7448764252199158</v>
      </c>
      <c r="O68" s="29">
        <v>3.7246778414165305</v>
      </c>
      <c r="P68" s="29">
        <v>3.7377010328723181</v>
      </c>
      <c r="Q68" s="29"/>
      <c r="R68" s="29">
        <v>3.5013355500238075</v>
      </c>
      <c r="S68" s="29">
        <v>3.3999641942745522</v>
      </c>
      <c r="T68" s="30"/>
      <c r="U68" s="30"/>
    </row>
    <row r="69" spans="1:21" ht="15.95" customHeight="1" x14ac:dyDescent="0.25">
      <c r="A69" s="28" t="s">
        <v>82</v>
      </c>
      <c r="B69" s="35">
        <v>0.67401507360318158</v>
      </c>
      <c r="C69" s="35">
        <v>0.66109413994232014</v>
      </c>
      <c r="D69" s="35">
        <v>0.66765157512941231</v>
      </c>
      <c r="E69" s="35">
        <v>0.61564956178323926</v>
      </c>
      <c r="F69" s="35">
        <v>0.6586317732817224</v>
      </c>
      <c r="G69" s="35">
        <v>0.62158728597563095</v>
      </c>
      <c r="H69" s="35">
        <v>0.66880660192659391</v>
      </c>
      <c r="I69" s="35">
        <v>0.5972972337845619</v>
      </c>
      <c r="J69" s="35">
        <v>0.66052024300561341</v>
      </c>
      <c r="K69" s="35">
        <v>0.56162551955947593</v>
      </c>
      <c r="L69" s="35">
        <v>0.56109346131512616</v>
      </c>
      <c r="M69" s="35">
        <v>0.66996404863748293</v>
      </c>
      <c r="N69" s="35">
        <v>0.64387550261893522</v>
      </c>
      <c r="O69" s="35">
        <v>0.65069530976440304</v>
      </c>
      <c r="P69" s="35">
        <v>0.63779249225495083</v>
      </c>
      <c r="Q69" s="35"/>
      <c r="R69" s="35">
        <v>0.4939501161480061</v>
      </c>
      <c r="S69" s="35">
        <v>0.25977758123010469</v>
      </c>
      <c r="T69" s="36"/>
      <c r="U69" s="36"/>
    </row>
    <row r="70" spans="1:21" ht="15.95" customHeight="1" x14ac:dyDescent="0.25">
      <c r="A70" s="28" t="s">
        <v>83</v>
      </c>
      <c r="B70" s="35">
        <v>0.12651769673132263</v>
      </c>
      <c r="C70" s="35">
        <v>4.002137172794569E-2</v>
      </c>
      <c r="D70" s="35">
        <v>9.2655530920553897E-2</v>
      </c>
      <c r="E70" s="35">
        <v>1.8352605179048166E-2</v>
      </c>
      <c r="F70" s="35">
        <v>7.2295520664247982E-3</v>
      </c>
      <c r="G70" s="35">
        <v>1.5649613467938105E-2</v>
      </c>
      <c r="H70" s="35">
        <v>5.2151405258786573E-2</v>
      </c>
      <c r="I70" s="35">
        <v>2.1137854745073879E-2</v>
      </c>
      <c r="J70" s="35">
        <v>2.7191808996556339E-2</v>
      </c>
      <c r="K70" s="35">
        <v>3.7377744609349832E-2</v>
      </c>
      <c r="L70" s="35">
        <v>1.6588764078090897E-2</v>
      </c>
      <c r="M70" s="35">
        <v>2.3585115361723723E-3</v>
      </c>
      <c r="N70" s="35">
        <v>1.8060123581501605E-2</v>
      </c>
      <c r="O70" s="35">
        <v>5.4667801004928693E-3</v>
      </c>
      <c r="P70" s="35">
        <v>2.9159221117090701E-2</v>
      </c>
      <c r="Q70" s="35"/>
      <c r="R70" s="35">
        <v>3.569672763533799E-3</v>
      </c>
      <c r="S70" s="35">
        <v>5.5656462877681882E-3</v>
      </c>
      <c r="T70" s="36"/>
      <c r="U70" s="36"/>
    </row>
    <row r="71" spans="1:21" ht="15.95" customHeight="1" x14ac:dyDescent="0.25">
      <c r="A71" s="28" t="s">
        <v>84</v>
      </c>
      <c r="B71" s="29">
        <v>4.3041859859960105</v>
      </c>
      <c r="C71" s="29">
        <v>3.4413111882377718</v>
      </c>
      <c r="D71" s="29">
        <v>4.0229024510447555</v>
      </c>
      <c r="E71" s="29">
        <v>3.2163949729236108</v>
      </c>
      <c r="F71" s="29">
        <v>3.033159289784626</v>
      </c>
      <c r="G71" s="29">
        <v>3.1336830037950105</v>
      </c>
      <c r="H71" s="29">
        <v>6.0428377787931078</v>
      </c>
      <c r="I71" s="29">
        <v>3.3933294366047195</v>
      </c>
      <c r="J71" s="29">
        <v>3.2298711600552297</v>
      </c>
      <c r="K71" s="29">
        <v>2.9533923096753174</v>
      </c>
      <c r="L71" s="29">
        <v>2.9444320016275074</v>
      </c>
      <c r="M71" s="29">
        <v>3.0668408055138454</v>
      </c>
      <c r="N71" s="29">
        <v>3.2379248171931172</v>
      </c>
      <c r="O71" s="29">
        <v>2.902769368663622</v>
      </c>
      <c r="P71" s="29">
        <v>4.0588086371784176</v>
      </c>
      <c r="Q71" s="29"/>
      <c r="R71" s="29">
        <v>2.9501461237087567</v>
      </c>
      <c r="S71" s="29">
        <v>1.8761648460507359</v>
      </c>
      <c r="T71" s="30"/>
      <c r="U71" s="30"/>
    </row>
    <row r="72" spans="1:21" ht="15.95" customHeight="1" x14ac:dyDescent="0.25">
      <c r="A72" s="28" t="s">
        <v>85</v>
      </c>
      <c r="B72" s="29">
        <v>4.3242419694847332</v>
      </c>
      <c r="C72" s="29">
        <v>4.4181129763540223</v>
      </c>
      <c r="D72" s="29">
        <v>4.3865443905550201</v>
      </c>
      <c r="E72" s="29">
        <v>4.21442556887839</v>
      </c>
      <c r="F72" s="29">
        <v>4.2999964014045249</v>
      </c>
      <c r="G72" s="29">
        <v>4.3304689980797573</v>
      </c>
      <c r="H72" s="29">
        <v>4.2678783800761115</v>
      </c>
      <c r="I72" s="29">
        <v>3.990894543218829</v>
      </c>
      <c r="J72" s="29">
        <v>4.2630997786673763</v>
      </c>
      <c r="K72" s="29">
        <v>3.7971114913320023</v>
      </c>
      <c r="L72" s="29">
        <v>4.0498137605293625</v>
      </c>
      <c r="M72" s="29">
        <v>4.2996564316362429</v>
      </c>
      <c r="N72" s="29">
        <v>4.2283095070777925</v>
      </c>
      <c r="O72" s="29">
        <v>4.2253774300668212</v>
      </c>
      <c r="P72" s="29">
        <v>4.1016477683510733</v>
      </c>
      <c r="Q72" s="29"/>
      <c r="R72" s="29">
        <v>4.0571235557783059</v>
      </c>
      <c r="S72" s="29">
        <v>3.7670711965433261</v>
      </c>
      <c r="T72" s="30"/>
      <c r="U72" s="30"/>
    </row>
    <row r="73" spans="1:21" ht="15.95" customHeight="1" thickBot="1" x14ac:dyDescent="0.3">
      <c r="A73" s="37" t="s">
        <v>86</v>
      </c>
      <c r="B73" s="38">
        <v>1.3931637988035221</v>
      </c>
      <c r="C73" s="38">
        <v>1.4024772855216725</v>
      </c>
      <c r="D73" s="38">
        <v>1.4728688270441421</v>
      </c>
      <c r="E73" s="38">
        <v>1.2941535339469363</v>
      </c>
      <c r="F73" s="38">
        <v>1.4094579510215959</v>
      </c>
      <c r="G73" s="38">
        <v>1.3141975238020644</v>
      </c>
      <c r="H73" s="38">
        <v>1.5028818356443912</v>
      </c>
      <c r="I73" s="38">
        <v>1.3031616267935782</v>
      </c>
      <c r="J73" s="38">
        <v>1.3726997392869453</v>
      </c>
      <c r="K73" s="38">
        <v>1.1950231150520862</v>
      </c>
      <c r="L73" s="38">
        <v>1.2896369124985736</v>
      </c>
      <c r="M73" s="38">
        <v>1.3633615267521555</v>
      </c>
      <c r="N73" s="38">
        <v>1.3690112564494761</v>
      </c>
      <c r="O73" s="38">
        <v>1.3601999534773042</v>
      </c>
      <c r="P73" s="38">
        <v>1.3904983332085556</v>
      </c>
      <c r="Q73" s="38"/>
      <c r="R73" s="38">
        <v>1.1707203247022004</v>
      </c>
      <c r="S73" s="38">
        <v>0.66103609956685994</v>
      </c>
      <c r="T73" s="36"/>
      <c r="U73" s="36"/>
    </row>
    <row r="74" spans="1:21" ht="15.75" thickTop="1" x14ac:dyDescent="0.25">
      <c r="A74" s="28"/>
      <c r="B74" s="29"/>
      <c r="C74" s="29"/>
      <c r="D74" s="29"/>
      <c r="E74" s="29"/>
      <c r="F74" s="29"/>
      <c r="G74" s="29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</row>
  </sheetData>
  <pageMargins left="0.7" right="0.7" top="0.75" bottom="0.75" header="0.3" footer="0.3"/>
  <pageSetup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Day</dc:creator>
  <cp:lastModifiedBy>James Day</cp:lastModifiedBy>
  <cp:lastPrinted>2022-09-30T03:35:12Z</cp:lastPrinted>
  <dcterms:created xsi:type="dcterms:W3CDTF">2022-09-30T03:34:57Z</dcterms:created>
  <dcterms:modified xsi:type="dcterms:W3CDTF">2022-09-30T03:35:23Z</dcterms:modified>
</cp:coreProperties>
</file>