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0da5f1871067136/Documents/OJP/Manuscript/submission files/"/>
    </mc:Choice>
  </mc:AlternateContent>
  <xr:revisionPtr revIDLastSave="753" documentId="8_{60465BDB-4A79-490C-8F97-BBB15346BB1A}" xr6:coauthVersionLast="47" xr6:coauthVersionMax="47" xr10:uidLastSave="{FD0BFBD9-81EB-4FE2-9BA4-CA8ED4878FFD}"/>
  <bookViews>
    <workbookView xWindow="-110" yWindow="-110" windowWidth="25820" windowHeight="13900" firstSheet="5" activeTab="7" xr2:uid="{452418A3-8257-4377-B436-7649F83D8CCC}"/>
  </bookViews>
  <sheets>
    <sheet name="S1 - Corrected MIs" sheetId="15" r:id="rId1"/>
    <sheet name="S2 - EPMA Uncorrected MIs" sheetId="16" r:id="rId2"/>
    <sheet name="S3 -Glasses (This Study)" sheetId="20" r:id="rId3"/>
    <sheet name="S4 - Olivine" sheetId="18" r:id="rId4"/>
    <sheet name="S5-VG2 as secondary standard" sheetId="21" r:id="rId5"/>
    <sheet name="S6 - Sulfur_X Model Parameters" sheetId="19" r:id="rId6"/>
    <sheet name="S7-previous glass data" sheetId="1" r:id="rId7"/>
    <sheet name="S8-previous MI data" sheetId="13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8" i="19" l="1"/>
  <c r="B17" i="21"/>
  <c r="D17" i="21"/>
  <c r="G17" i="21"/>
  <c r="E17" i="21"/>
  <c r="F17" i="21"/>
  <c r="L17" i="21"/>
  <c r="M17" i="21"/>
  <c r="K17" i="21"/>
  <c r="J17" i="21"/>
  <c r="H17" i="21"/>
  <c r="C17" i="21"/>
  <c r="N17" i="21"/>
  <c r="I17" i="21"/>
  <c r="B16" i="21"/>
  <c r="D16" i="21"/>
  <c r="G16" i="21"/>
  <c r="E16" i="21"/>
  <c r="F16" i="21"/>
  <c r="L16" i="21"/>
  <c r="M16" i="21"/>
  <c r="K16" i="21"/>
  <c r="J16" i="21"/>
  <c r="H16" i="21"/>
  <c r="C16" i="21"/>
  <c r="N16" i="21"/>
  <c r="I16" i="21"/>
</calcChain>
</file>

<file path=xl/sharedStrings.xml><?xml version="1.0" encoding="utf-8"?>
<sst xmlns="http://schemas.openxmlformats.org/spreadsheetml/2006/main" count="468" uniqueCount="266">
  <si>
    <t>Sample</t>
  </si>
  <si>
    <t>FeOT</t>
  </si>
  <si>
    <t>Mno</t>
  </si>
  <si>
    <t>Mgo</t>
  </si>
  <si>
    <t>CaO</t>
  </si>
  <si>
    <t>P205</t>
  </si>
  <si>
    <t>Cl</t>
  </si>
  <si>
    <t>Total</t>
  </si>
  <si>
    <t>1183A-55R-1 32</t>
  </si>
  <si>
    <t>1183A-55R-2 134</t>
  </si>
  <si>
    <t>1183A-56R-1 10</t>
  </si>
  <si>
    <t>1183A-57R-2 97</t>
  </si>
  <si>
    <t>1183A-58R-1 97</t>
  </si>
  <si>
    <t>1183A-60R-1 36</t>
  </si>
  <si>
    <t>1183A-62R-2 1</t>
  </si>
  <si>
    <t>1183A-64R-1 112</t>
  </si>
  <si>
    <t>1183A-65R-2 19</t>
  </si>
  <si>
    <t>1183A-67R-3 60</t>
  </si>
  <si>
    <t>1184A-13R-3 142</t>
  </si>
  <si>
    <t>n.a.</t>
  </si>
  <si>
    <t>1184A-31R-7 53</t>
  </si>
  <si>
    <t>n. a.</t>
  </si>
  <si>
    <t>1184A-39R-7 95</t>
  </si>
  <si>
    <t>1184A-41R-6 67</t>
  </si>
  <si>
    <t>1184A-42R-5 69</t>
  </si>
  <si>
    <t>1184A-44R-3 78</t>
  </si>
  <si>
    <t>1 184A-45R-2 75</t>
  </si>
  <si>
    <t>1185A-9R-1 130</t>
  </si>
  <si>
    <t>1185A-9R-3 88</t>
  </si>
  <si>
    <t>1185A-10R-1 10</t>
  </si>
  <si>
    <t>1185A-10R-1 40</t>
  </si>
  <si>
    <t>1185A-10R-2 1</t>
  </si>
  <si>
    <t>1185B-3R-1 54</t>
  </si>
  <si>
    <t>1185B-5R-7 19</t>
  </si>
  <si>
    <t>1185B-6R-1 95</t>
  </si>
  <si>
    <t>1185B-9R-1 55</t>
  </si>
  <si>
    <t>1185B-9R-3 pc3</t>
  </si>
  <si>
    <t>1185B-15R-1 149</t>
  </si>
  <si>
    <t>1185B-16R-164</t>
  </si>
  <si>
    <t>Na2O</t>
  </si>
  <si>
    <t>Al2O3</t>
  </si>
  <si>
    <t>K2O</t>
  </si>
  <si>
    <t>S</t>
  </si>
  <si>
    <t>H2O</t>
  </si>
  <si>
    <t>1185A-9R-4 100</t>
  </si>
  <si>
    <t>1185B-23R-1 4</t>
  </si>
  <si>
    <t>1185B-23R-1 78</t>
  </si>
  <si>
    <t>1186A-31R-2 47</t>
  </si>
  <si>
    <t>1186A-31R-3 34</t>
  </si>
  <si>
    <t>1186A-31R-3 47</t>
  </si>
  <si>
    <t>1186A-32R-3 68</t>
  </si>
  <si>
    <t>1186A-32R-3 76</t>
  </si>
  <si>
    <t>1186A-33R-1 27</t>
  </si>
  <si>
    <t>1186A-34R-4 98</t>
  </si>
  <si>
    <t>1186A-34R-5 57</t>
  </si>
  <si>
    <t>1187A-3R-2 104</t>
  </si>
  <si>
    <t>1187A-4R-2 70</t>
  </si>
  <si>
    <t>1187A-5R-7 62</t>
  </si>
  <si>
    <t>1187A-6R-7 102</t>
  </si>
  <si>
    <t>1187A-7R-2 53</t>
  </si>
  <si>
    <t>1187A-7R-5 106</t>
  </si>
  <si>
    <t>1187A-8R-2 133</t>
  </si>
  <si>
    <t>1187A-9R-6 103</t>
  </si>
  <si>
    <t>1187A-10R-4 63</t>
  </si>
  <si>
    <t>1187A-11R-2 1</t>
  </si>
  <si>
    <t>1187A-12R-1 145</t>
  </si>
  <si>
    <t>1187A-13R-6 39</t>
  </si>
  <si>
    <t>1187A-14R-4 35</t>
  </si>
  <si>
    <t>1187A-15R-1 83</t>
  </si>
  <si>
    <t>1187A-16R-5 96</t>
  </si>
  <si>
    <t>SiO2</t>
  </si>
  <si>
    <t>TiO2</t>
  </si>
  <si>
    <t>MnO</t>
  </si>
  <si>
    <t>MgO</t>
  </si>
  <si>
    <t>P2O5</t>
  </si>
  <si>
    <t>Fe2O3</t>
  </si>
  <si>
    <t>FeO</t>
  </si>
  <si>
    <t xml:space="preserve">  K2O</t>
  </si>
  <si>
    <t xml:space="preserve"> P2O5</t>
  </si>
  <si>
    <t>FEO*</t>
  </si>
  <si>
    <t xml:space="preserve"> SiO2</t>
  </si>
  <si>
    <t xml:space="preserve"> TiO2</t>
  </si>
  <si>
    <t xml:space="preserve">  FeO</t>
  </si>
  <si>
    <t xml:space="preserve">  MnO</t>
  </si>
  <si>
    <t xml:space="preserve">  MgO</t>
  </si>
  <si>
    <t xml:space="preserve">  CaO</t>
  </si>
  <si>
    <t xml:space="preserve"> Na2O</t>
  </si>
  <si>
    <t>IODP48</t>
  </si>
  <si>
    <t>IODP28</t>
  </si>
  <si>
    <t>IODP53</t>
  </si>
  <si>
    <t>IODP54</t>
  </si>
  <si>
    <t>IODP19</t>
  </si>
  <si>
    <t>IODP56</t>
  </si>
  <si>
    <t>IODP35</t>
  </si>
  <si>
    <t>IODP67</t>
  </si>
  <si>
    <t>IODP43</t>
  </si>
  <si>
    <t>IODP78</t>
  </si>
  <si>
    <t>IODP40</t>
  </si>
  <si>
    <t>IODP68</t>
  </si>
  <si>
    <t>IODP52</t>
  </si>
  <si>
    <t>IODP36</t>
  </si>
  <si>
    <t>IODP69</t>
  </si>
  <si>
    <t>IODP38</t>
  </si>
  <si>
    <t>IODP39</t>
  </si>
  <si>
    <t>IODP71</t>
  </si>
  <si>
    <t>IODP63</t>
  </si>
  <si>
    <t>IODP46</t>
  </si>
  <si>
    <t>IODP50</t>
  </si>
  <si>
    <t>IODP74</t>
  </si>
  <si>
    <t>IODP18</t>
  </si>
  <si>
    <t>IODP77</t>
  </si>
  <si>
    <t>IODP17</t>
  </si>
  <si>
    <t>IODP58</t>
  </si>
  <si>
    <t>IODP45</t>
  </si>
  <si>
    <t>IODP47</t>
  </si>
  <si>
    <t>IODP75</t>
  </si>
  <si>
    <t>IODP72</t>
  </si>
  <si>
    <t>IODP64</t>
  </si>
  <si>
    <t>IODP25</t>
  </si>
  <si>
    <t>IODP26</t>
  </si>
  <si>
    <t>IODP41</t>
  </si>
  <si>
    <t>IODP76</t>
  </si>
  <si>
    <t>bdl</t>
  </si>
  <si>
    <t>n</t>
  </si>
  <si>
    <t>10R4W MI-01</t>
  </si>
  <si>
    <t>10R4W MI-02</t>
  </si>
  <si>
    <t>10R4W MI-04</t>
  </si>
  <si>
    <t>10R4W MI-06a</t>
  </si>
  <si>
    <t>10R4W MI-06b</t>
  </si>
  <si>
    <t>10R4W MI-07</t>
  </si>
  <si>
    <t>10R4W MI-09</t>
  </si>
  <si>
    <t>10R4W MI-10</t>
  </si>
  <si>
    <t>10R4W MI-12</t>
  </si>
  <si>
    <t>10R4W MI-13</t>
  </si>
  <si>
    <t>10R4W MI-17</t>
  </si>
  <si>
    <t>4R2W62 MI-1</t>
  </si>
  <si>
    <t>4R2W62 MI-2</t>
  </si>
  <si>
    <t>4R2W62 MI-3</t>
  </si>
  <si>
    <t>4R2W62 MI-5a</t>
  </si>
  <si>
    <t>4R2W62_MI-5b</t>
  </si>
  <si>
    <t>4R2W62 MI-10a</t>
  </si>
  <si>
    <t>4R2W62 MI-10c</t>
  </si>
  <si>
    <t>4R2W62 MI-09</t>
  </si>
  <si>
    <t>4R2W62 MI-06</t>
  </si>
  <si>
    <t>4R2W62 MI-4</t>
  </si>
  <si>
    <t>5R8W MI-1</t>
  </si>
  <si>
    <t>5R8W MI-2b</t>
  </si>
  <si>
    <t>5R8W MI-3a</t>
  </si>
  <si>
    <t>5R8W MI-2a</t>
  </si>
  <si>
    <t>5R8W MI-3b</t>
  </si>
  <si>
    <t>5R8W MI-5</t>
  </si>
  <si>
    <t>5R8W MI-6</t>
  </si>
  <si>
    <t>5R8W MI-7</t>
  </si>
  <si>
    <t>5R8W MI-10</t>
  </si>
  <si>
    <t>5R8W MI-11a</t>
  </si>
  <si>
    <t>5R8W MI-11b</t>
  </si>
  <si>
    <t>5R8W MI-12a</t>
  </si>
  <si>
    <t>5R8W MI-12b</t>
  </si>
  <si>
    <t>5R8W MI-12c</t>
  </si>
  <si>
    <t>5R8W MI-12e</t>
  </si>
  <si>
    <t>5R8W MI-12f</t>
  </si>
  <si>
    <t>5R8W MI-13d</t>
  </si>
  <si>
    <t>5R8W MI-13c</t>
  </si>
  <si>
    <t>5R8W MI-14</t>
  </si>
  <si>
    <t>S (ppm)</t>
  </si>
  <si>
    <t>TOTAL</t>
  </si>
  <si>
    <t xml:space="preserve">Na %ERR </t>
  </si>
  <si>
    <t xml:space="preserve">Si %ERR </t>
  </si>
  <si>
    <t xml:space="preserve">Al %ERR </t>
  </si>
  <si>
    <t xml:space="preserve">Mg %ERR </t>
  </si>
  <si>
    <t xml:space="preserve">Fe %ERR </t>
  </si>
  <si>
    <t xml:space="preserve">Mn %ERR </t>
  </si>
  <si>
    <t xml:space="preserve">Cl %ERR </t>
  </si>
  <si>
    <t xml:space="preserve">S %ERR </t>
  </si>
  <si>
    <t xml:space="preserve">P %ERR </t>
  </si>
  <si>
    <t xml:space="preserve">K %ERR </t>
  </si>
  <si>
    <t xml:space="preserve">Ca %ERR </t>
  </si>
  <si>
    <t xml:space="preserve">Ti %ERR </t>
  </si>
  <si>
    <t>Parameters</t>
  </si>
  <si>
    <t>Composition (wt.%)</t>
  </si>
  <si>
    <t>temperature (°C)</t>
  </si>
  <si>
    <t>delta_FMQ</t>
  </si>
  <si>
    <t>H2O_initial (wt.%)</t>
  </si>
  <si>
    <t>CO2_initial (ppm)</t>
  </si>
  <si>
    <t>S_initial (ppm)</t>
  </si>
  <si>
    <t>COH_model</t>
  </si>
  <si>
    <t>l</t>
  </si>
  <si>
    <t>m</t>
  </si>
  <si>
    <t>S_Fe_choice</t>
  </si>
  <si>
    <t>sigma</t>
  </si>
  <si>
    <t>-</t>
  </si>
  <si>
    <t>slop_h2o</t>
  </si>
  <si>
    <t>constant_h2o</t>
  </si>
  <si>
    <t>INT</t>
  </si>
  <si>
    <t>BAR (MPa)</t>
  </si>
  <si>
    <t>1187 10r4w</t>
  </si>
  <si>
    <t xml:space="preserve">1187 4R2W </t>
  </si>
  <si>
    <t>1187 5r8w</t>
  </si>
  <si>
    <t>Cr2O3</t>
  </si>
  <si>
    <t>NiO</t>
  </si>
  <si>
    <t>5R8W MI-01</t>
  </si>
  <si>
    <t>5R8W MI-02</t>
  </si>
  <si>
    <t>5R8W MI-03</t>
  </si>
  <si>
    <t>5R8W MI-05</t>
  </si>
  <si>
    <t>5R8W MI-06</t>
  </si>
  <si>
    <t>5R8W MI-07</t>
  </si>
  <si>
    <t>5R8W MI-11</t>
  </si>
  <si>
    <t>5R8W MI-13</t>
  </si>
  <si>
    <t>10R4W MI-03</t>
  </si>
  <si>
    <t>10R4W MI-11</t>
  </si>
  <si>
    <t>10R4W MI-15ab</t>
  </si>
  <si>
    <t>10R4W MI-16</t>
  </si>
  <si>
    <t>4R2W MI-01</t>
  </si>
  <si>
    <t>4R2W MI-02</t>
  </si>
  <si>
    <t>4R2W MI-03</t>
  </si>
  <si>
    <t>4R2W MI-04</t>
  </si>
  <si>
    <t>4R2W MI-05</t>
  </si>
  <si>
    <t>4R2W MI-06</t>
  </si>
  <si>
    <t>4R2W MI-09</t>
  </si>
  <si>
    <t>4R2W MI-10bc</t>
  </si>
  <si>
    <t>4R2W MI-10a</t>
  </si>
  <si>
    <t>2A</t>
  </si>
  <si>
    <t>10A</t>
  </si>
  <si>
    <t>10B</t>
  </si>
  <si>
    <t>7A</t>
  </si>
  <si>
    <t>9B</t>
  </si>
  <si>
    <t>Cl (ppm)</t>
  </si>
  <si>
    <t>CO2 (ppm)</t>
  </si>
  <si>
    <t>saturation P from VESIcal (bars)</t>
  </si>
  <si>
    <t>Reekie et al. (2019)</t>
  </si>
  <si>
    <t>Roberge et al. 2004</t>
  </si>
  <si>
    <r>
      <t>SiO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</t>
    </r>
  </si>
  <si>
    <r>
      <t>TiO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</t>
    </r>
  </si>
  <si>
    <r>
      <t>Al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3</t>
    </r>
  </si>
  <si>
    <r>
      <t>fO</t>
    </r>
    <r>
      <rPr>
        <i/>
        <vertAlign val="subscript"/>
        <sz val="11"/>
        <color theme="1"/>
        <rFont val="Calibri"/>
        <family val="2"/>
        <scheme val="minor"/>
      </rPr>
      <t>2</t>
    </r>
    <r>
      <rPr>
        <i/>
        <sz val="11"/>
        <color theme="1"/>
        <rFont val="Calibri"/>
        <family val="2"/>
        <scheme val="minor"/>
      </rPr>
      <t>_tracker</t>
    </r>
  </si>
  <si>
    <r>
      <t>Na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</si>
  <si>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r>
      <t>K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</si>
  <si>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r>
      <t>P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5</t>
    </r>
  </si>
  <si>
    <t>Compositions (wt.%)</t>
  </si>
  <si>
    <r>
      <t>standard deviations 1</t>
    </r>
    <r>
      <rPr>
        <sz val="11"/>
        <color theme="1"/>
        <rFont val="Calibri"/>
        <family val="2"/>
      </rPr>
      <t>σ</t>
    </r>
  </si>
  <si>
    <t>Compositions</t>
  </si>
  <si>
    <t>PEC Olivine addition (wt. %)</t>
  </si>
  <si>
    <t>Melt Inclusion compositions after correction for post entrapment crystallization and re-equilibration</t>
  </si>
  <si>
    <t>n is number of analyses that were averaged from a single melt inclusion</t>
  </si>
  <si>
    <t>concentrations given in wt.% unless otherise noted</t>
  </si>
  <si>
    <t>FeO* is the inferred orginal FeOT content at time of MI entrapment</t>
  </si>
  <si>
    <t>Compositions of melt inclusions measured by EMPA - uncorrected for PEC</t>
  </si>
  <si>
    <t>Standard Errors from EPMA as derived from counting statistics</t>
  </si>
  <si>
    <t>Compositions of pillow basalt glasses</t>
  </si>
  <si>
    <t>n is number of analyses that were averaged from a single pillow basalt glass sample</t>
  </si>
  <si>
    <t>Compositions of Olivine Measured by EPMA</t>
  </si>
  <si>
    <t>n is number of analyses that were averaged from a single olivine grain</t>
  </si>
  <si>
    <t>concentrations given in wt.%</t>
  </si>
  <si>
    <t>Parameters and compositions used as input for Sulfur_X Model (Ding et al. (2023)</t>
  </si>
  <si>
    <t>Compositions of Pillow Basalt glasses and glasses in volcaniclastics from previous studies of Ontong Java</t>
  </si>
  <si>
    <t>Concentrations given in wt.% unless otherwise noted</t>
  </si>
  <si>
    <t>Compositions of rehomogenized melt inclusion from Jackson et al. (2015)</t>
  </si>
  <si>
    <t>SAMPLE</t>
  </si>
  <si>
    <t>glass basaltic VG-2</t>
  </si>
  <si>
    <t>Average</t>
  </si>
  <si>
    <t>Database Value (S and Cl values from Rose-Koga et al. (2020), AmMin, 105, 616-626)</t>
  </si>
  <si>
    <t>VG2 measured as secondary standard with comparison to database values and previous reportson Cl and S concenctration</t>
  </si>
  <si>
    <r>
      <t>standard devation 1</t>
    </r>
    <r>
      <rPr>
        <b/>
        <sz val="11"/>
        <color theme="1"/>
        <rFont val="Calibri"/>
        <family val="2"/>
      </rPr>
      <t>σ</t>
    </r>
  </si>
  <si>
    <t>all concentrations reported in wt. %</t>
  </si>
  <si>
    <t>Low MgO</t>
  </si>
  <si>
    <t>High MgO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</si>
</sst>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i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i/>
      <vertAlign val="sub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2" fontId="0" fillId="0" borderId="0" xfId="0" applyNumberFormat="1"/>
    <xf numFmtId="0" fontId="0" fillId="0" borderId="0" xfId="0" applyAlignment="1">
      <alignment horizontal="left"/>
    </xf>
    <xf numFmtId="1" fontId="0" fillId="0" borderId="0" xfId="0" applyNumberFormat="1"/>
    <xf numFmtId="164" fontId="0" fillId="0" borderId="0" xfId="0" applyNumberFormat="1"/>
    <xf numFmtId="0" fontId="2" fillId="0" borderId="0" xfId="0" applyFont="1" applyAlignment="1">
      <alignment horizontal="left"/>
    </xf>
    <xf numFmtId="2" fontId="0" fillId="0" borderId="0" xfId="0" applyNumberFormat="1" applyAlignment="1">
      <alignment horizontal="right"/>
    </xf>
    <xf numFmtId="1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horizontal="center" vertical="top"/>
    </xf>
    <xf numFmtId="0" fontId="7" fillId="0" borderId="0" xfId="0" applyFont="1"/>
    <xf numFmtId="164" fontId="7" fillId="0" borderId="0" xfId="0" applyNumberFormat="1" applyFont="1"/>
    <xf numFmtId="164" fontId="8" fillId="0" borderId="0" xfId="0" applyNumberFormat="1" applyFont="1"/>
    <xf numFmtId="164" fontId="9" fillId="2" borderId="0" xfId="0" applyNumberFormat="1" applyFont="1" applyFill="1"/>
    <xf numFmtId="0" fontId="10" fillId="2" borderId="0" xfId="0" applyFont="1" applyFill="1"/>
    <xf numFmtId="0" fontId="9" fillId="2" borderId="0" xfId="0" applyFont="1" applyFill="1" applyAlignment="1">
      <alignment wrapText="1"/>
    </xf>
    <xf numFmtId="0" fontId="0" fillId="0" borderId="0" xfId="0" applyAlignment="1">
      <alignment horizontal="center" vertical="top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30900-C546-4D36-B4C6-5F64701A760C}">
  <dimension ref="A1:P47"/>
  <sheetViews>
    <sheetView topLeftCell="A28" workbookViewId="0">
      <selection activeCell="A45" sqref="A45:A46"/>
    </sheetView>
  </sheetViews>
  <sheetFormatPr defaultRowHeight="14.5" x14ac:dyDescent="0.35"/>
  <cols>
    <col min="1" max="1" width="23.6328125" bestFit="1" customWidth="1"/>
    <col min="2" max="2" width="6.90625" customWidth="1"/>
  </cols>
  <sheetData>
    <row r="1" spans="1:16" x14ac:dyDescent="0.35">
      <c r="A1" s="19" t="s">
        <v>242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</row>
    <row r="2" spans="1:16" x14ac:dyDescent="0.35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</row>
    <row r="3" spans="1:16" x14ac:dyDescent="0.35">
      <c r="A3" t="s">
        <v>0</v>
      </c>
      <c r="B3" t="s">
        <v>123</v>
      </c>
      <c r="C3" t="s">
        <v>80</v>
      </c>
      <c r="D3" t="s">
        <v>81</v>
      </c>
      <c r="E3" t="s">
        <v>40</v>
      </c>
      <c r="F3" t="s">
        <v>75</v>
      </c>
      <c r="G3" t="s">
        <v>82</v>
      </c>
      <c r="H3" t="s">
        <v>79</v>
      </c>
      <c r="I3" t="s">
        <v>83</v>
      </c>
      <c r="J3" t="s">
        <v>84</v>
      </c>
      <c r="K3" t="s">
        <v>85</v>
      </c>
      <c r="L3" t="s">
        <v>86</v>
      </c>
      <c r="M3" t="s">
        <v>77</v>
      </c>
      <c r="N3" t="s">
        <v>78</v>
      </c>
      <c r="O3" t="s">
        <v>164</v>
      </c>
      <c r="P3" t="s">
        <v>241</v>
      </c>
    </row>
    <row r="4" spans="1:16" x14ac:dyDescent="0.35">
      <c r="A4" t="s">
        <v>124</v>
      </c>
      <c r="B4">
        <v>1</v>
      </c>
      <c r="C4" s="2">
        <v>49.997999999999998</v>
      </c>
      <c r="D4" s="2">
        <v>0.76500000000000001</v>
      </c>
      <c r="E4" s="2">
        <v>15.134</v>
      </c>
      <c r="F4" s="2">
        <v>1.44</v>
      </c>
      <c r="G4" s="2">
        <v>8.5530000000000008</v>
      </c>
      <c r="H4" s="2">
        <v>9.8480000000000008</v>
      </c>
      <c r="I4" s="2">
        <v>0.151</v>
      </c>
      <c r="J4" s="2">
        <v>9.4139999999999997</v>
      </c>
      <c r="K4" s="2">
        <v>12.923</v>
      </c>
      <c r="L4" s="2">
        <v>1.468</v>
      </c>
      <c r="M4" s="2">
        <v>6.7000000000000004E-2</v>
      </c>
      <c r="N4" s="2">
        <v>8.7999999999999995E-2</v>
      </c>
      <c r="O4" s="4">
        <v>1032.1299999999999</v>
      </c>
      <c r="P4">
        <v>16.89</v>
      </c>
    </row>
    <row r="5" spans="1:16" x14ac:dyDescent="0.35">
      <c r="A5" t="s">
        <v>125</v>
      </c>
      <c r="B5">
        <v>1</v>
      </c>
      <c r="C5" s="2">
        <v>50.232999999999997</v>
      </c>
      <c r="D5" s="2">
        <v>0.69199999999999995</v>
      </c>
      <c r="E5" s="2">
        <v>14.912000000000001</v>
      </c>
      <c r="F5" s="2">
        <v>1.4510000000000001</v>
      </c>
      <c r="G5" s="2">
        <v>8.5730000000000004</v>
      </c>
      <c r="H5" s="2">
        <v>9.8789999999999996</v>
      </c>
      <c r="I5" s="2">
        <v>0.13900000000000001</v>
      </c>
      <c r="J5" s="2">
        <v>9.68</v>
      </c>
      <c r="K5" s="2">
        <v>12.593</v>
      </c>
      <c r="L5" s="2">
        <v>1.597</v>
      </c>
      <c r="M5" s="2">
        <v>7.0999999999999994E-2</v>
      </c>
      <c r="N5" s="2">
        <v>0.06</v>
      </c>
      <c r="O5" s="4">
        <v>902.00999999999988</v>
      </c>
      <c r="P5">
        <v>18.079999999999998</v>
      </c>
    </row>
    <row r="6" spans="1:16" x14ac:dyDescent="0.35">
      <c r="A6" t="s">
        <v>126</v>
      </c>
      <c r="B6">
        <v>1</v>
      </c>
      <c r="C6" s="2">
        <v>50.152000000000001</v>
      </c>
      <c r="D6" s="2">
        <v>0.73799999999999999</v>
      </c>
      <c r="E6" s="2">
        <v>15.366</v>
      </c>
      <c r="F6" s="2">
        <v>1.4259999999999999</v>
      </c>
      <c r="G6" s="2">
        <v>8.5749999999999993</v>
      </c>
      <c r="H6" s="2">
        <v>9.8580000000000005</v>
      </c>
      <c r="I6" s="2">
        <v>0.14099999999999999</v>
      </c>
      <c r="J6" s="2">
        <v>9.5380000000000003</v>
      </c>
      <c r="K6" s="2">
        <v>12.27</v>
      </c>
      <c r="L6" s="2">
        <v>1.6679999999999999</v>
      </c>
      <c r="M6" s="2">
        <v>7.9000000000000001E-2</v>
      </c>
      <c r="N6" s="2">
        <v>4.7E-2</v>
      </c>
      <c r="O6" s="4">
        <v>977.76</v>
      </c>
      <c r="P6">
        <v>14.34</v>
      </c>
    </row>
    <row r="7" spans="1:16" x14ac:dyDescent="0.35">
      <c r="A7" t="s">
        <v>127</v>
      </c>
      <c r="B7">
        <v>1</v>
      </c>
      <c r="C7" s="2">
        <v>50.201000000000001</v>
      </c>
      <c r="D7" s="2">
        <v>0.71</v>
      </c>
      <c r="E7" s="2">
        <v>15.119</v>
      </c>
      <c r="F7" s="2">
        <v>1.4510000000000001</v>
      </c>
      <c r="G7" s="2">
        <v>8.5399999999999991</v>
      </c>
      <c r="H7" s="2">
        <v>9.8450000000000006</v>
      </c>
      <c r="I7" s="2">
        <v>0.129</v>
      </c>
      <c r="J7" s="2">
        <v>9.3190000000000008</v>
      </c>
      <c r="K7" s="2">
        <v>12.715999999999999</v>
      </c>
      <c r="L7" s="2">
        <v>1.657</v>
      </c>
      <c r="M7" s="2">
        <v>9.4E-2</v>
      </c>
      <c r="N7" s="2">
        <v>6.4000000000000001E-2</v>
      </c>
      <c r="O7" s="4">
        <v>844.76</v>
      </c>
      <c r="P7">
        <v>15.73</v>
      </c>
    </row>
    <row r="8" spans="1:16" x14ac:dyDescent="0.35">
      <c r="A8" t="s">
        <v>128</v>
      </c>
      <c r="B8">
        <v>1</v>
      </c>
      <c r="C8" s="2">
        <v>50.151000000000003</v>
      </c>
      <c r="D8" s="2">
        <v>0.72799999999999998</v>
      </c>
      <c r="E8" s="2">
        <v>15.073</v>
      </c>
      <c r="F8" s="2">
        <v>1.448</v>
      </c>
      <c r="G8" s="2">
        <v>8.5459999999999994</v>
      </c>
      <c r="H8" s="2">
        <v>9.8490000000000002</v>
      </c>
      <c r="I8" s="2">
        <v>0.115</v>
      </c>
      <c r="J8" s="2">
        <v>9.3989999999999991</v>
      </c>
      <c r="K8" s="2">
        <v>12.853</v>
      </c>
      <c r="L8" s="2">
        <v>1.5489999999999999</v>
      </c>
      <c r="M8" s="2">
        <v>8.6999999999999994E-2</v>
      </c>
      <c r="N8" s="2">
        <v>5.0999999999999997E-2</v>
      </c>
      <c r="O8" s="4">
        <v>929.07</v>
      </c>
      <c r="P8">
        <v>18.77</v>
      </c>
    </row>
    <row r="9" spans="1:16" x14ac:dyDescent="0.35">
      <c r="A9" t="s">
        <v>129</v>
      </c>
      <c r="B9">
        <v>1</v>
      </c>
      <c r="C9" s="2">
        <v>50.018999999999998</v>
      </c>
      <c r="D9" s="2">
        <v>0.70199999999999996</v>
      </c>
      <c r="E9" s="2">
        <v>15.053000000000001</v>
      </c>
      <c r="F9" s="2">
        <v>1.466</v>
      </c>
      <c r="G9" s="2">
        <v>8.5190000000000001</v>
      </c>
      <c r="H9" s="2">
        <v>9.8379999999999992</v>
      </c>
      <c r="I9" s="2">
        <v>0.13600000000000001</v>
      </c>
      <c r="J9" s="2">
        <v>9.2639999999999993</v>
      </c>
      <c r="K9" s="2">
        <v>13.124000000000001</v>
      </c>
      <c r="L9" s="2">
        <v>1.6240000000000001</v>
      </c>
      <c r="M9" s="2">
        <v>5.8999999999999997E-2</v>
      </c>
      <c r="N9" s="2">
        <v>3.4000000000000002E-2</v>
      </c>
      <c r="O9" s="4">
        <v>869.61000000000013</v>
      </c>
      <c r="P9">
        <v>15.84</v>
      </c>
    </row>
    <row r="10" spans="1:16" x14ac:dyDescent="0.35">
      <c r="A10" t="s">
        <v>130</v>
      </c>
      <c r="B10">
        <v>1</v>
      </c>
      <c r="C10" s="2">
        <v>49.963000000000001</v>
      </c>
      <c r="D10" s="2">
        <v>0.71399999999999997</v>
      </c>
      <c r="E10" s="2">
        <v>15.324</v>
      </c>
      <c r="F10" s="2">
        <v>1.446</v>
      </c>
      <c r="G10" s="2">
        <v>8.5449999999999999</v>
      </c>
      <c r="H10" s="2">
        <v>9.8460000000000001</v>
      </c>
      <c r="I10" s="2">
        <v>0.15</v>
      </c>
      <c r="J10" s="2">
        <v>9.3409999999999993</v>
      </c>
      <c r="K10" s="2">
        <v>12.714</v>
      </c>
      <c r="L10" s="2">
        <v>1.6830000000000001</v>
      </c>
      <c r="M10" s="2">
        <v>6.3E-2</v>
      </c>
      <c r="N10" s="2">
        <v>5.7000000000000002E-2</v>
      </c>
      <c r="O10" s="4">
        <v>851.40000000000009</v>
      </c>
      <c r="P10">
        <v>15.91</v>
      </c>
    </row>
    <row r="11" spans="1:16" x14ac:dyDescent="0.35">
      <c r="A11" t="s">
        <v>131</v>
      </c>
      <c r="B11">
        <v>1</v>
      </c>
      <c r="C11" s="2">
        <v>50.11</v>
      </c>
      <c r="D11" s="2">
        <v>0.74199999999999999</v>
      </c>
      <c r="E11" s="2">
        <v>15.157</v>
      </c>
      <c r="F11" s="2">
        <v>1.4450000000000001</v>
      </c>
      <c r="G11" s="2">
        <v>8.5470000000000006</v>
      </c>
      <c r="H11" s="2">
        <v>9.8469999999999995</v>
      </c>
      <c r="I11" s="2">
        <v>0.109</v>
      </c>
      <c r="J11" s="2">
        <v>9.3350000000000009</v>
      </c>
      <c r="K11" s="2">
        <v>12.779</v>
      </c>
      <c r="L11" s="2">
        <v>1.5649999999999999</v>
      </c>
      <c r="M11" s="2">
        <v>0.11</v>
      </c>
      <c r="N11" s="2">
        <v>0.10100000000000001</v>
      </c>
      <c r="O11" s="4">
        <v>867.3599999999999</v>
      </c>
      <c r="P11">
        <v>19.25</v>
      </c>
    </row>
    <row r="12" spans="1:16" x14ac:dyDescent="0.35">
      <c r="A12" t="s">
        <v>132</v>
      </c>
      <c r="B12">
        <v>1</v>
      </c>
      <c r="C12" s="2">
        <v>49.982999999999997</v>
      </c>
      <c r="D12" s="2">
        <v>0.77600000000000002</v>
      </c>
      <c r="E12" s="2">
        <v>15.23</v>
      </c>
      <c r="F12" s="2">
        <v>1.444</v>
      </c>
      <c r="G12" s="2">
        <v>8.5559999999999992</v>
      </c>
      <c r="H12" s="2">
        <v>9.8550000000000004</v>
      </c>
      <c r="I12" s="2">
        <v>0.111</v>
      </c>
      <c r="J12" s="2">
        <v>9.4920000000000009</v>
      </c>
      <c r="K12" s="2">
        <v>12.635999999999999</v>
      </c>
      <c r="L12" s="2">
        <v>1.653</v>
      </c>
      <c r="M12" s="2">
        <v>5.8000000000000003E-2</v>
      </c>
      <c r="N12" s="2">
        <v>6.2E-2</v>
      </c>
      <c r="O12" s="4">
        <v>889.17</v>
      </c>
      <c r="P12">
        <v>19.54</v>
      </c>
    </row>
    <row r="13" spans="1:16" x14ac:dyDescent="0.35">
      <c r="A13" t="s">
        <v>133</v>
      </c>
      <c r="B13">
        <v>2</v>
      </c>
      <c r="C13" s="2">
        <v>49.889000000000003</v>
      </c>
      <c r="D13" s="2">
        <v>0.71</v>
      </c>
      <c r="E13" s="2">
        <v>15.276999999999999</v>
      </c>
      <c r="F13" s="2">
        <v>1.4550000000000001</v>
      </c>
      <c r="G13" s="2">
        <v>8.5239999999999991</v>
      </c>
      <c r="H13" s="2">
        <v>9.8330000000000002</v>
      </c>
      <c r="I13" s="2">
        <v>0.13900000000000001</v>
      </c>
      <c r="J13" s="2">
        <v>9.2059999999999995</v>
      </c>
      <c r="K13" s="2">
        <v>13.058999999999999</v>
      </c>
      <c r="L13" s="2">
        <v>1.62</v>
      </c>
      <c r="M13" s="2">
        <v>6.7000000000000004E-2</v>
      </c>
      <c r="N13" s="2">
        <v>5.3999999999999999E-2</v>
      </c>
      <c r="O13" s="4">
        <v>846.81000000000006</v>
      </c>
      <c r="P13">
        <v>14.45</v>
      </c>
    </row>
    <row r="14" spans="1:16" x14ac:dyDescent="0.35">
      <c r="A14" t="s">
        <v>134</v>
      </c>
      <c r="B14">
        <v>1</v>
      </c>
      <c r="C14" s="2">
        <v>49.804000000000002</v>
      </c>
      <c r="D14" s="2">
        <v>0.77300000000000002</v>
      </c>
      <c r="E14" s="2">
        <v>15.124000000000001</v>
      </c>
      <c r="F14" s="2">
        <v>1.462</v>
      </c>
      <c r="G14" s="2">
        <v>8.532</v>
      </c>
      <c r="H14" s="2">
        <v>9.8469999999999995</v>
      </c>
      <c r="I14" s="2">
        <v>0.13400000000000001</v>
      </c>
      <c r="J14" s="2">
        <v>9.3670000000000009</v>
      </c>
      <c r="K14" s="2">
        <v>13.058999999999999</v>
      </c>
      <c r="L14" s="2">
        <v>1.611</v>
      </c>
      <c r="M14" s="2">
        <v>5.7000000000000002E-2</v>
      </c>
      <c r="N14" s="2">
        <v>7.6999999999999999E-2</v>
      </c>
      <c r="O14" s="4">
        <v>988.38000000000011</v>
      </c>
      <c r="P14">
        <v>15.16</v>
      </c>
    </row>
    <row r="15" spans="1:16" x14ac:dyDescent="0.35">
      <c r="A15" t="s">
        <v>135</v>
      </c>
      <c r="B15">
        <v>1</v>
      </c>
      <c r="C15" s="2">
        <v>50.139000000000003</v>
      </c>
      <c r="D15" s="2">
        <v>0.72499999999999998</v>
      </c>
      <c r="E15" s="2">
        <v>15.295</v>
      </c>
      <c r="F15" s="2">
        <v>1.4410000000000001</v>
      </c>
      <c r="G15" s="2">
        <v>8.5630000000000006</v>
      </c>
      <c r="H15" s="2">
        <v>9.859</v>
      </c>
      <c r="I15" s="2">
        <v>0.129</v>
      </c>
      <c r="J15" s="2">
        <v>9.4659999999999993</v>
      </c>
      <c r="K15" s="2">
        <v>12.35</v>
      </c>
      <c r="L15" s="2">
        <v>1.762</v>
      </c>
      <c r="M15" s="2">
        <v>7.0000000000000007E-2</v>
      </c>
      <c r="N15" s="2">
        <v>6.0999999999999999E-2</v>
      </c>
      <c r="O15" s="4">
        <v>888.27999999999986</v>
      </c>
      <c r="P15">
        <v>18.440000000000001</v>
      </c>
    </row>
    <row r="16" spans="1:16" x14ac:dyDescent="0.35">
      <c r="A16" t="s">
        <v>136</v>
      </c>
      <c r="B16">
        <v>1</v>
      </c>
      <c r="C16" s="2">
        <v>50.082999999999998</v>
      </c>
      <c r="D16" s="2">
        <v>0.71599999999999997</v>
      </c>
      <c r="E16" s="2">
        <v>15.555</v>
      </c>
      <c r="F16" s="2">
        <v>1.429</v>
      </c>
      <c r="G16" s="2">
        <v>8.5730000000000004</v>
      </c>
      <c r="H16" s="2">
        <v>9.859</v>
      </c>
      <c r="I16" s="2">
        <v>0.106</v>
      </c>
      <c r="J16" s="2">
        <v>9.4689999999999994</v>
      </c>
      <c r="K16" s="2">
        <v>12.121</v>
      </c>
      <c r="L16" s="2">
        <v>1.837</v>
      </c>
      <c r="M16" s="2">
        <v>5.2999999999999999E-2</v>
      </c>
      <c r="N16" s="2">
        <v>5.7000000000000002E-2</v>
      </c>
      <c r="O16" s="4">
        <v>928.39999999999986</v>
      </c>
      <c r="P16">
        <v>17.91</v>
      </c>
    </row>
    <row r="17" spans="1:16" x14ac:dyDescent="0.35">
      <c r="A17" t="s">
        <v>137</v>
      </c>
      <c r="B17">
        <v>1</v>
      </c>
      <c r="C17" s="2">
        <v>49.790999999999997</v>
      </c>
      <c r="D17" s="2">
        <v>0.71</v>
      </c>
      <c r="E17" s="2">
        <v>15.311</v>
      </c>
      <c r="F17" s="2">
        <v>1.4430000000000001</v>
      </c>
      <c r="G17" s="2">
        <v>8.5619999999999994</v>
      </c>
      <c r="H17" s="2">
        <v>9.8610000000000007</v>
      </c>
      <c r="I17" s="2">
        <v>0.13700000000000001</v>
      </c>
      <c r="J17" s="2">
        <v>9.4819999999999993</v>
      </c>
      <c r="K17" s="2">
        <v>12.922000000000001</v>
      </c>
      <c r="L17" s="2">
        <v>1.5349999999999999</v>
      </c>
      <c r="M17" s="2">
        <v>4.7E-2</v>
      </c>
      <c r="N17" s="2">
        <v>5.8999999999999997E-2</v>
      </c>
      <c r="O17" s="4">
        <v>927.58999999999992</v>
      </c>
      <c r="P17">
        <v>17.149999999999999</v>
      </c>
    </row>
    <row r="18" spans="1:16" x14ac:dyDescent="0.35">
      <c r="A18" t="s">
        <v>138</v>
      </c>
      <c r="B18">
        <v>1</v>
      </c>
      <c r="C18" s="2">
        <v>49.945</v>
      </c>
      <c r="D18" s="2">
        <v>0.748</v>
      </c>
      <c r="E18" s="2">
        <v>15.228</v>
      </c>
      <c r="F18" s="2">
        <v>1.4490000000000001</v>
      </c>
      <c r="G18" s="2">
        <v>8.5419999999999998</v>
      </c>
      <c r="H18" s="2">
        <v>9.8460000000000001</v>
      </c>
      <c r="I18" s="2">
        <v>0.14799999999999999</v>
      </c>
      <c r="J18" s="2">
        <v>9.3859999999999992</v>
      </c>
      <c r="K18" s="2">
        <v>12.776999999999999</v>
      </c>
      <c r="L18" s="2">
        <v>1.65</v>
      </c>
      <c r="M18" s="2">
        <v>6.9000000000000006E-2</v>
      </c>
      <c r="N18" s="2">
        <v>5.8000000000000003E-2</v>
      </c>
      <c r="O18" s="4">
        <v>909.49999999999989</v>
      </c>
      <c r="P18">
        <v>17.309999999999999</v>
      </c>
    </row>
    <row r="19" spans="1:16" x14ac:dyDescent="0.35">
      <c r="A19" t="s">
        <v>139</v>
      </c>
      <c r="B19">
        <v>2</v>
      </c>
      <c r="C19" s="2">
        <v>50.08</v>
      </c>
      <c r="D19" s="2">
        <v>0.73299999999999998</v>
      </c>
      <c r="E19" s="2">
        <v>15.262</v>
      </c>
      <c r="F19" s="2">
        <v>1.446</v>
      </c>
      <c r="G19" s="2">
        <v>8.5449999999999999</v>
      </c>
      <c r="H19" s="2">
        <v>9.8460000000000001</v>
      </c>
      <c r="I19" s="2">
        <v>0.127</v>
      </c>
      <c r="J19" s="2">
        <v>9.39</v>
      </c>
      <c r="K19" s="2">
        <v>12.554</v>
      </c>
      <c r="L19" s="2">
        <v>1.728</v>
      </c>
      <c r="M19" s="2">
        <v>7.0999999999999994E-2</v>
      </c>
      <c r="N19" s="2">
        <v>6.6000000000000003E-2</v>
      </c>
      <c r="O19" s="4">
        <v>919.08</v>
      </c>
      <c r="P19">
        <v>17.170000000000002</v>
      </c>
    </row>
    <row r="20" spans="1:16" x14ac:dyDescent="0.35">
      <c r="A20" t="s">
        <v>140</v>
      </c>
      <c r="B20">
        <v>1</v>
      </c>
      <c r="C20" s="2">
        <v>50.027999999999999</v>
      </c>
      <c r="D20" s="2">
        <v>0.67800000000000005</v>
      </c>
      <c r="E20" s="2">
        <v>14.911</v>
      </c>
      <c r="F20" s="2">
        <v>1.4690000000000001</v>
      </c>
      <c r="G20" s="2">
        <v>8.5389999999999997</v>
      </c>
      <c r="H20" s="2">
        <v>9.86</v>
      </c>
      <c r="I20" s="2">
        <v>0.124</v>
      </c>
      <c r="J20" s="2">
        <v>9.4640000000000004</v>
      </c>
      <c r="K20" s="2">
        <v>13.065</v>
      </c>
      <c r="L20" s="2">
        <v>1.573</v>
      </c>
      <c r="M20" s="2">
        <v>8.1000000000000003E-2</v>
      </c>
      <c r="N20" s="2">
        <v>6.8000000000000005E-2</v>
      </c>
      <c r="O20" s="4">
        <v>879.79999999999984</v>
      </c>
      <c r="P20">
        <v>19.77</v>
      </c>
    </row>
    <row r="21" spans="1:16" x14ac:dyDescent="0.35">
      <c r="A21" t="s">
        <v>141</v>
      </c>
      <c r="B21">
        <v>1</v>
      </c>
      <c r="C21" s="2">
        <v>49.832999999999998</v>
      </c>
      <c r="D21" s="2">
        <v>0.76300000000000001</v>
      </c>
      <c r="E21" s="2">
        <v>15.227</v>
      </c>
      <c r="F21" s="2">
        <v>1.4490000000000001</v>
      </c>
      <c r="G21" s="2">
        <v>8.5579999999999998</v>
      </c>
      <c r="H21" s="2">
        <v>9.8629999999999995</v>
      </c>
      <c r="I21" s="2">
        <v>0.108</v>
      </c>
      <c r="J21" s="2">
        <v>9.5359999999999996</v>
      </c>
      <c r="K21" s="2">
        <v>12.750999999999999</v>
      </c>
      <c r="L21" s="2">
        <v>1.6339999999999999</v>
      </c>
      <c r="M21" s="2">
        <v>5.5E-2</v>
      </c>
      <c r="N21" s="2">
        <v>8.4000000000000005E-2</v>
      </c>
      <c r="O21" s="4">
        <v>875.88</v>
      </c>
      <c r="P21">
        <v>22.18</v>
      </c>
    </row>
    <row r="22" spans="1:16" x14ac:dyDescent="0.35">
      <c r="A22" t="s">
        <v>142</v>
      </c>
      <c r="B22">
        <v>1</v>
      </c>
      <c r="C22" s="2">
        <v>49.548999999999999</v>
      </c>
      <c r="D22" s="2">
        <v>0.85499999999999998</v>
      </c>
      <c r="E22" s="2">
        <v>15.031000000000001</v>
      </c>
      <c r="F22" s="2">
        <v>1.47</v>
      </c>
      <c r="G22" s="2">
        <v>8.5429999999999993</v>
      </c>
      <c r="H22" s="2">
        <v>9.8650000000000002</v>
      </c>
      <c r="I22" s="2">
        <v>0.159</v>
      </c>
      <c r="J22" s="2">
        <v>9.5020000000000007</v>
      </c>
      <c r="K22" s="2">
        <v>13.087</v>
      </c>
      <c r="L22" s="2">
        <v>1.58</v>
      </c>
      <c r="M22" s="2">
        <v>0.09</v>
      </c>
      <c r="N22" s="2">
        <v>0.13500000000000001</v>
      </c>
      <c r="O22" s="4">
        <v>997.09999999999991</v>
      </c>
      <c r="P22">
        <v>17.920000000000002</v>
      </c>
    </row>
    <row r="23" spans="1:16" x14ac:dyDescent="0.35">
      <c r="A23" t="s">
        <v>143</v>
      </c>
      <c r="B23">
        <v>1</v>
      </c>
      <c r="C23" s="2">
        <v>49.719000000000001</v>
      </c>
      <c r="D23" s="2">
        <v>0.69899999999999995</v>
      </c>
      <c r="E23" s="2">
        <v>15.042</v>
      </c>
      <c r="F23" s="2">
        <v>1.474</v>
      </c>
      <c r="G23" s="2">
        <v>8.5340000000000007</v>
      </c>
      <c r="H23" s="2">
        <v>9.8610000000000007</v>
      </c>
      <c r="I23" s="2">
        <v>0.13300000000000001</v>
      </c>
      <c r="J23" s="2">
        <v>9.4510000000000005</v>
      </c>
      <c r="K23" s="2">
        <v>13.256</v>
      </c>
      <c r="L23" s="2">
        <v>1.5960000000000001</v>
      </c>
      <c r="M23" s="2">
        <v>4.2000000000000003E-2</v>
      </c>
      <c r="N23" s="2">
        <v>5.5E-2</v>
      </c>
      <c r="O23" s="4">
        <v>810.24</v>
      </c>
      <c r="P23">
        <v>18.04</v>
      </c>
    </row>
    <row r="24" spans="1:16" x14ac:dyDescent="0.35">
      <c r="A24" t="s">
        <v>144</v>
      </c>
      <c r="B24">
        <v>2</v>
      </c>
      <c r="C24" s="2">
        <v>49.802999999999997</v>
      </c>
      <c r="D24" s="2">
        <v>0.75900000000000001</v>
      </c>
      <c r="E24" s="2">
        <v>15.079000000000001</v>
      </c>
      <c r="F24" s="2">
        <v>1.4570000000000001</v>
      </c>
      <c r="G24" s="2">
        <v>8.5449999999999999</v>
      </c>
      <c r="H24" s="2">
        <v>9.8569999999999993</v>
      </c>
      <c r="I24" s="2">
        <v>0.153</v>
      </c>
      <c r="J24" s="2">
        <v>9.5039999999999996</v>
      </c>
      <c r="K24" s="2">
        <v>13.035</v>
      </c>
      <c r="L24" s="2">
        <v>1.554</v>
      </c>
      <c r="M24" s="2">
        <v>4.8000000000000001E-2</v>
      </c>
      <c r="N24" s="2">
        <v>6.3E-2</v>
      </c>
      <c r="O24" s="4">
        <v>871.06000000000006</v>
      </c>
      <c r="P24">
        <v>11.41</v>
      </c>
    </row>
    <row r="25" spans="1:16" x14ac:dyDescent="0.35">
      <c r="A25" t="s">
        <v>145</v>
      </c>
      <c r="B25">
        <v>3</v>
      </c>
      <c r="C25" s="2">
        <v>49.841000000000001</v>
      </c>
      <c r="D25" s="2">
        <v>0.78500000000000003</v>
      </c>
      <c r="E25" s="2">
        <v>15.263</v>
      </c>
      <c r="F25" s="2">
        <v>1.4490000000000001</v>
      </c>
      <c r="G25" s="2">
        <v>8.5329999999999995</v>
      </c>
      <c r="H25" s="2">
        <v>9.8369999999999997</v>
      </c>
      <c r="I25" s="2">
        <v>0.14699999999999999</v>
      </c>
      <c r="J25" s="2">
        <v>9.2710000000000008</v>
      </c>
      <c r="K25" s="2">
        <v>13.03</v>
      </c>
      <c r="L25" s="2">
        <v>1.571</v>
      </c>
      <c r="M25" s="2">
        <v>6.2E-2</v>
      </c>
      <c r="N25" s="2">
        <v>4.8000000000000001E-2</v>
      </c>
      <c r="O25" s="4">
        <v>872.03</v>
      </c>
      <c r="P25">
        <v>11.26</v>
      </c>
    </row>
    <row r="26" spans="1:16" x14ac:dyDescent="0.35">
      <c r="A26" t="s">
        <v>148</v>
      </c>
      <c r="B26">
        <v>2</v>
      </c>
      <c r="C26" s="2">
        <v>50.031999999999996</v>
      </c>
      <c r="D26" s="2">
        <v>0.76700000000000002</v>
      </c>
      <c r="E26" s="2">
        <v>15.118</v>
      </c>
      <c r="F26" s="2">
        <v>1.4490000000000001</v>
      </c>
      <c r="G26" s="2">
        <v>8.548</v>
      </c>
      <c r="H26" s="2">
        <v>9.8520000000000003</v>
      </c>
      <c r="I26" s="2">
        <v>0.13100000000000001</v>
      </c>
      <c r="J26" s="2">
        <v>9.4499999999999993</v>
      </c>
      <c r="K26" s="2">
        <v>12.709</v>
      </c>
      <c r="L26" s="2">
        <v>1.625</v>
      </c>
      <c r="M26" s="2">
        <v>9.0999999999999998E-2</v>
      </c>
      <c r="N26" s="2">
        <v>0.08</v>
      </c>
      <c r="O26" s="4">
        <v>849.65999999999985</v>
      </c>
      <c r="P26">
        <v>19.399999999999999</v>
      </c>
    </row>
    <row r="27" spans="1:16" x14ac:dyDescent="0.35">
      <c r="A27" t="s">
        <v>146</v>
      </c>
      <c r="B27">
        <v>1</v>
      </c>
      <c r="C27" s="2">
        <v>50.012999999999998</v>
      </c>
      <c r="D27" s="2">
        <v>0.72</v>
      </c>
      <c r="E27" s="2">
        <v>15.438000000000001</v>
      </c>
      <c r="F27" s="2">
        <v>1.4350000000000001</v>
      </c>
      <c r="G27" s="2">
        <v>8.5679999999999996</v>
      </c>
      <c r="H27" s="2">
        <v>9.859</v>
      </c>
      <c r="I27" s="2">
        <v>0.13600000000000001</v>
      </c>
      <c r="J27" s="2">
        <v>9.5549999999999997</v>
      </c>
      <c r="K27" s="2">
        <v>12.185</v>
      </c>
      <c r="L27" s="2">
        <v>1.8160000000000001</v>
      </c>
      <c r="M27" s="2">
        <v>6.3E-2</v>
      </c>
      <c r="N27" s="2">
        <v>7.0000000000000007E-2</v>
      </c>
      <c r="O27" s="4">
        <v>815.36</v>
      </c>
      <c r="P27">
        <v>19.37</v>
      </c>
    </row>
    <row r="28" spans="1:16" x14ac:dyDescent="0.35">
      <c r="A28" t="s">
        <v>147</v>
      </c>
      <c r="B28">
        <v>2</v>
      </c>
      <c r="C28" s="2">
        <v>49.883000000000003</v>
      </c>
      <c r="D28" s="2">
        <v>0.71799999999999997</v>
      </c>
      <c r="E28" s="2">
        <v>15.087</v>
      </c>
      <c r="F28" s="2">
        <v>1.458</v>
      </c>
      <c r="G28" s="2">
        <v>8.5399999999999991</v>
      </c>
      <c r="H28" s="2">
        <v>9.8520000000000003</v>
      </c>
      <c r="I28" s="2">
        <v>0.14399999999999999</v>
      </c>
      <c r="J28" s="2">
        <v>9.4410000000000007</v>
      </c>
      <c r="K28" s="2">
        <v>13.058999999999999</v>
      </c>
      <c r="L28" s="2">
        <v>1.5469999999999999</v>
      </c>
      <c r="M28" s="2">
        <v>7.0999999999999994E-2</v>
      </c>
      <c r="N28" s="2">
        <v>5.2999999999999999E-2</v>
      </c>
      <c r="O28" s="4">
        <v>866.99999999999989</v>
      </c>
      <c r="P28">
        <v>17.23</v>
      </c>
    </row>
    <row r="29" spans="1:16" x14ac:dyDescent="0.35">
      <c r="A29" t="s">
        <v>149</v>
      </c>
      <c r="B29">
        <v>1</v>
      </c>
      <c r="C29" s="2">
        <v>50.064999999999998</v>
      </c>
      <c r="D29" s="2">
        <v>0.72199999999999998</v>
      </c>
      <c r="E29" s="2">
        <v>15.010999999999999</v>
      </c>
      <c r="F29" s="2">
        <v>1.452</v>
      </c>
      <c r="G29" s="2">
        <v>8.5470000000000006</v>
      </c>
      <c r="H29" s="2">
        <v>9.8539999999999992</v>
      </c>
      <c r="I29" s="2">
        <v>0.13500000000000001</v>
      </c>
      <c r="J29" s="2">
        <v>9.4489999999999998</v>
      </c>
      <c r="K29" s="2">
        <v>12.93</v>
      </c>
      <c r="L29" s="2">
        <v>1.528</v>
      </c>
      <c r="M29" s="2">
        <v>7.4999999999999997E-2</v>
      </c>
      <c r="N29" s="2">
        <v>8.5999999999999993E-2</v>
      </c>
      <c r="O29" s="4">
        <v>897.4799999999999</v>
      </c>
      <c r="P29">
        <v>19.55</v>
      </c>
    </row>
    <row r="30" spans="1:16" x14ac:dyDescent="0.35">
      <c r="A30" t="s">
        <v>150</v>
      </c>
      <c r="B30">
        <v>1</v>
      </c>
      <c r="C30" s="2">
        <v>49.676000000000002</v>
      </c>
      <c r="D30" s="2">
        <v>0.78400000000000003</v>
      </c>
      <c r="E30" s="2">
        <v>15.05</v>
      </c>
      <c r="F30" s="2">
        <v>1.4630000000000001</v>
      </c>
      <c r="G30" s="2">
        <v>8.5299999999999994</v>
      </c>
      <c r="H30" s="2">
        <v>9.8469999999999995</v>
      </c>
      <c r="I30" s="2">
        <v>0.151</v>
      </c>
      <c r="J30" s="2">
        <v>9.39</v>
      </c>
      <c r="K30" s="2">
        <v>13.33</v>
      </c>
      <c r="L30" s="2">
        <v>1.4970000000000001</v>
      </c>
      <c r="M30" s="2">
        <v>0.03</v>
      </c>
      <c r="N30" s="2">
        <v>9.9000000000000005E-2</v>
      </c>
      <c r="O30" s="4">
        <v>897.82</v>
      </c>
      <c r="P30">
        <v>17.579999999999998</v>
      </c>
    </row>
    <row r="31" spans="1:16" x14ac:dyDescent="0.35">
      <c r="A31" t="s">
        <v>151</v>
      </c>
      <c r="B31">
        <v>3</v>
      </c>
      <c r="C31" s="2">
        <v>49.816000000000003</v>
      </c>
      <c r="D31" s="2">
        <v>0.72399999999999998</v>
      </c>
      <c r="E31" s="2">
        <v>15.032999999999999</v>
      </c>
      <c r="F31" s="2">
        <v>1.464</v>
      </c>
      <c r="G31" s="2">
        <v>8.5389999999999997</v>
      </c>
      <c r="H31" s="2">
        <v>9.8569999999999993</v>
      </c>
      <c r="I31" s="2">
        <v>0.15</v>
      </c>
      <c r="J31" s="2">
        <v>9.4730000000000008</v>
      </c>
      <c r="K31" s="2">
        <v>13.115</v>
      </c>
      <c r="L31" s="2">
        <v>1.55</v>
      </c>
      <c r="M31" s="2">
        <v>7.3999999999999996E-2</v>
      </c>
      <c r="N31" s="2">
        <v>6.2E-2</v>
      </c>
      <c r="O31" s="4">
        <v>916.98</v>
      </c>
      <c r="P31">
        <v>11.21</v>
      </c>
    </row>
    <row r="32" spans="1:16" x14ac:dyDescent="0.35">
      <c r="A32" t="s">
        <v>152</v>
      </c>
      <c r="B32">
        <v>1</v>
      </c>
      <c r="C32" s="2">
        <v>49.808999999999997</v>
      </c>
      <c r="D32" s="2">
        <v>0.67</v>
      </c>
      <c r="E32" s="2">
        <v>15.305999999999999</v>
      </c>
      <c r="F32" s="2">
        <v>1.456</v>
      </c>
      <c r="G32" s="2">
        <v>8.5380000000000003</v>
      </c>
      <c r="H32" s="2">
        <v>9.8490000000000002</v>
      </c>
      <c r="I32" s="2">
        <v>0.115</v>
      </c>
      <c r="J32" s="2">
        <v>9.3979999999999997</v>
      </c>
      <c r="K32" s="2">
        <v>12.909000000000001</v>
      </c>
      <c r="L32" s="2">
        <v>1.663</v>
      </c>
      <c r="M32" s="2">
        <v>7.0000000000000007E-2</v>
      </c>
      <c r="N32" s="2">
        <v>6.5000000000000002E-2</v>
      </c>
      <c r="O32" s="4">
        <v>895.69999999999993</v>
      </c>
      <c r="P32">
        <v>17.91</v>
      </c>
    </row>
    <row r="33" spans="1:16" x14ac:dyDescent="0.35">
      <c r="A33" t="s">
        <v>153</v>
      </c>
      <c r="B33">
        <v>1</v>
      </c>
      <c r="C33" s="2">
        <v>50.058999999999997</v>
      </c>
      <c r="D33" s="2">
        <v>0.73</v>
      </c>
      <c r="E33" s="2">
        <v>15.246</v>
      </c>
      <c r="F33" s="2">
        <v>1.4450000000000001</v>
      </c>
      <c r="G33" s="2">
        <v>8.5389999999999997</v>
      </c>
      <c r="H33" s="2">
        <v>9.8390000000000004</v>
      </c>
      <c r="I33" s="2">
        <v>0.124</v>
      </c>
      <c r="J33" s="2">
        <v>9.3260000000000005</v>
      </c>
      <c r="K33" s="2">
        <v>12.766</v>
      </c>
      <c r="L33" s="2">
        <v>1.6339999999999999</v>
      </c>
      <c r="M33" s="2">
        <v>7.4999999999999997E-2</v>
      </c>
      <c r="N33" s="2">
        <v>5.8000000000000003E-2</v>
      </c>
      <c r="O33" s="4">
        <v>823.68</v>
      </c>
      <c r="P33">
        <v>19.510000000000002</v>
      </c>
    </row>
    <row r="34" spans="1:16" x14ac:dyDescent="0.35">
      <c r="A34" t="s">
        <v>154</v>
      </c>
      <c r="B34">
        <v>1</v>
      </c>
      <c r="C34" s="2">
        <v>49.887999999999998</v>
      </c>
      <c r="D34" s="2">
        <v>0.80500000000000005</v>
      </c>
      <c r="E34" s="2">
        <v>15.119</v>
      </c>
      <c r="F34" s="2">
        <v>1.4570000000000001</v>
      </c>
      <c r="G34" s="2">
        <v>8.5370000000000008</v>
      </c>
      <c r="H34" s="2">
        <v>9.8480000000000008</v>
      </c>
      <c r="I34" s="2">
        <v>0.125</v>
      </c>
      <c r="J34" s="2">
        <v>9.3970000000000002</v>
      </c>
      <c r="K34" s="2">
        <v>12.907999999999999</v>
      </c>
      <c r="L34" s="2">
        <v>1.6080000000000001</v>
      </c>
      <c r="M34" s="2">
        <v>9.0999999999999998E-2</v>
      </c>
      <c r="N34" s="2">
        <v>6.5000000000000002E-2</v>
      </c>
      <c r="O34" s="4">
        <v>905.04</v>
      </c>
      <c r="P34">
        <v>18.690000000000001</v>
      </c>
    </row>
    <row r="35" spans="1:16" x14ac:dyDescent="0.35">
      <c r="A35" t="s">
        <v>155</v>
      </c>
      <c r="B35">
        <v>1</v>
      </c>
      <c r="C35" s="2">
        <v>49.985999999999997</v>
      </c>
      <c r="D35" s="2">
        <v>0.71</v>
      </c>
      <c r="E35" s="2">
        <v>15.161</v>
      </c>
      <c r="F35" s="2">
        <v>1.4510000000000001</v>
      </c>
      <c r="G35" s="2">
        <v>8.5429999999999993</v>
      </c>
      <c r="H35" s="2">
        <v>9.8490000000000002</v>
      </c>
      <c r="I35" s="2">
        <v>0.151</v>
      </c>
      <c r="J35" s="2">
        <v>9.4039999999999999</v>
      </c>
      <c r="K35" s="2">
        <v>12.827</v>
      </c>
      <c r="L35" s="2">
        <v>1.613</v>
      </c>
      <c r="M35" s="2">
        <v>0.08</v>
      </c>
      <c r="N35" s="2">
        <v>7.4999999999999997E-2</v>
      </c>
      <c r="O35" s="4">
        <v>894.51999999999987</v>
      </c>
      <c r="P35">
        <v>19.03</v>
      </c>
    </row>
    <row r="36" spans="1:16" x14ac:dyDescent="0.35">
      <c r="A36" t="s">
        <v>156</v>
      </c>
      <c r="B36">
        <v>1</v>
      </c>
      <c r="C36" s="2">
        <v>49.768999999999998</v>
      </c>
      <c r="D36" s="2">
        <v>0.72</v>
      </c>
      <c r="E36" s="2">
        <v>15.127000000000001</v>
      </c>
      <c r="F36" s="2">
        <v>1.466</v>
      </c>
      <c r="G36" s="2">
        <v>8.5250000000000004</v>
      </c>
      <c r="H36" s="2">
        <v>9.8450000000000006</v>
      </c>
      <c r="I36" s="2">
        <v>0.13800000000000001</v>
      </c>
      <c r="J36" s="2">
        <v>9.3510000000000009</v>
      </c>
      <c r="K36" s="2">
        <v>13.198</v>
      </c>
      <c r="L36" s="2">
        <v>1.583</v>
      </c>
      <c r="M36" s="2">
        <v>7.4999999999999997E-2</v>
      </c>
      <c r="N36" s="2">
        <v>4.5999999999999999E-2</v>
      </c>
      <c r="O36" s="4">
        <v>898.80000000000007</v>
      </c>
      <c r="P36">
        <v>16.5</v>
      </c>
    </row>
    <row r="37" spans="1:16" x14ac:dyDescent="0.35">
      <c r="A37" t="s">
        <v>157</v>
      </c>
      <c r="B37">
        <v>1</v>
      </c>
      <c r="C37" s="2">
        <v>49.927999999999997</v>
      </c>
      <c r="D37" s="2">
        <v>0.73399999999999999</v>
      </c>
      <c r="E37" s="2">
        <v>15.07</v>
      </c>
      <c r="F37" s="2">
        <v>1.4610000000000001</v>
      </c>
      <c r="G37" s="2">
        <v>8.5299999999999994</v>
      </c>
      <c r="H37" s="2">
        <v>9.8450000000000006</v>
      </c>
      <c r="I37" s="2">
        <v>0.123</v>
      </c>
      <c r="J37" s="2">
        <v>9.3559999999999999</v>
      </c>
      <c r="K37" s="2">
        <v>13.077</v>
      </c>
      <c r="L37" s="2">
        <v>1.5880000000000001</v>
      </c>
      <c r="M37" s="2">
        <v>0.06</v>
      </c>
      <c r="N37" s="2">
        <v>7.1999999999999995E-2</v>
      </c>
      <c r="O37" s="4">
        <v>860.31000000000006</v>
      </c>
      <c r="P37">
        <v>14.92</v>
      </c>
    </row>
    <row r="38" spans="1:16" x14ac:dyDescent="0.35">
      <c r="A38" t="s">
        <v>158</v>
      </c>
      <c r="B38">
        <v>1</v>
      </c>
      <c r="C38" s="2">
        <v>49.688000000000002</v>
      </c>
      <c r="D38" s="2">
        <v>0.76400000000000001</v>
      </c>
      <c r="E38" s="2">
        <v>15.217000000000001</v>
      </c>
      <c r="F38" s="2">
        <v>1.4570000000000001</v>
      </c>
      <c r="G38" s="2">
        <v>8.5370000000000008</v>
      </c>
      <c r="H38" s="2">
        <v>9.8480000000000008</v>
      </c>
      <c r="I38" s="2">
        <v>0.13700000000000001</v>
      </c>
      <c r="J38" s="2">
        <v>9.3640000000000008</v>
      </c>
      <c r="K38" s="2">
        <v>13.208</v>
      </c>
      <c r="L38" s="2">
        <v>1.514</v>
      </c>
      <c r="M38" s="2">
        <v>7.0000000000000007E-2</v>
      </c>
      <c r="N38" s="2">
        <v>4.2999999999999997E-2</v>
      </c>
      <c r="O38" s="4">
        <v>889.43999999999994</v>
      </c>
      <c r="P38">
        <v>14.48</v>
      </c>
    </row>
    <row r="39" spans="1:16" x14ac:dyDescent="0.35">
      <c r="A39" t="s">
        <v>159</v>
      </c>
      <c r="B39">
        <v>1</v>
      </c>
      <c r="C39" s="2">
        <v>49.774999999999999</v>
      </c>
      <c r="D39" s="2">
        <v>0.75700000000000001</v>
      </c>
      <c r="E39" s="2">
        <v>15.292999999999999</v>
      </c>
      <c r="F39" s="2">
        <v>1.448</v>
      </c>
      <c r="G39" s="2">
        <v>8.548</v>
      </c>
      <c r="H39" s="2">
        <v>9.8510000000000009</v>
      </c>
      <c r="I39" s="2">
        <v>0.129</v>
      </c>
      <c r="J39" s="2">
        <v>9.3930000000000007</v>
      </c>
      <c r="K39" s="2">
        <v>13.016</v>
      </c>
      <c r="L39" s="2">
        <v>1.5369999999999999</v>
      </c>
      <c r="M39" s="2">
        <v>7.4999999999999997E-2</v>
      </c>
      <c r="N39" s="2">
        <v>2.8000000000000001E-2</v>
      </c>
      <c r="O39" s="4">
        <v>846.59999999999991</v>
      </c>
      <c r="P39">
        <v>19.72</v>
      </c>
    </row>
    <row r="40" spans="1:16" x14ac:dyDescent="0.35">
      <c r="A40" t="s">
        <v>160</v>
      </c>
      <c r="B40">
        <v>1</v>
      </c>
      <c r="C40" s="2">
        <v>49.734000000000002</v>
      </c>
      <c r="D40" s="2">
        <v>0.76800000000000002</v>
      </c>
      <c r="E40" s="2">
        <v>15.218</v>
      </c>
      <c r="F40" s="2">
        <v>1.4550000000000001</v>
      </c>
      <c r="G40" s="2">
        <v>8.5389999999999997</v>
      </c>
      <c r="H40" s="2">
        <v>9.8480000000000008</v>
      </c>
      <c r="I40" s="2">
        <v>0.13800000000000001</v>
      </c>
      <c r="J40" s="2">
        <v>9.3829999999999991</v>
      </c>
      <c r="K40" s="2">
        <v>13.079000000000001</v>
      </c>
      <c r="L40" s="2">
        <v>1.548</v>
      </c>
      <c r="M40" s="2">
        <v>7.4999999999999997E-2</v>
      </c>
      <c r="N40" s="2">
        <v>6.2E-2</v>
      </c>
      <c r="O40" s="4">
        <v>847.61999999999989</v>
      </c>
      <c r="P40">
        <v>19.62</v>
      </c>
    </row>
    <row r="41" spans="1:16" x14ac:dyDescent="0.35">
      <c r="A41" t="s">
        <v>162</v>
      </c>
      <c r="B41">
        <v>1</v>
      </c>
      <c r="C41" s="2">
        <v>49.808999999999997</v>
      </c>
      <c r="D41" s="2">
        <v>0.73699999999999999</v>
      </c>
      <c r="E41" s="2">
        <v>15.11</v>
      </c>
      <c r="F41" s="2">
        <v>1.4630000000000001</v>
      </c>
      <c r="G41" s="2">
        <v>8.5289999999999999</v>
      </c>
      <c r="H41" s="2">
        <v>9.8460000000000001</v>
      </c>
      <c r="I41" s="2">
        <v>0.15</v>
      </c>
      <c r="J41" s="2">
        <v>9.2910000000000004</v>
      </c>
      <c r="K41" s="2">
        <v>13.244</v>
      </c>
      <c r="L41" s="2">
        <v>1.5329999999999999</v>
      </c>
      <c r="M41" s="2">
        <v>7.6999999999999999E-2</v>
      </c>
      <c r="N41" s="2">
        <v>5.7000000000000002E-2</v>
      </c>
      <c r="O41" s="4">
        <v>919.8</v>
      </c>
      <c r="P41">
        <v>14.09</v>
      </c>
    </row>
    <row r="42" spans="1:16" x14ac:dyDescent="0.35">
      <c r="A42" t="s">
        <v>161</v>
      </c>
      <c r="B42">
        <v>1</v>
      </c>
      <c r="C42" s="2">
        <v>49.841000000000001</v>
      </c>
      <c r="D42" s="2">
        <v>0.77100000000000002</v>
      </c>
      <c r="E42" s="2">
        <v>15.183</v>
      </c>
      <c r="F42" s="2">
        <v>1.45</v>
      </c>
      <c r="G42" s="2">
        <v>8.532</v>
      </c>
      <c r="H42" s="2">
        <v>9.8369999999999997</v>
      </c>
      <c r="I42" s="2">
        <v>0.14599999999999999</v>
      </c>
      <c r="J42" s="2">
        <v>9.2940000000000005</v>
      </c>
      <c r="K42" s="2">
        <v>13.151999999999999</v>
      </c>
      <c r="L42" s="2">
        <v>1.4890000000000001</v>
      </c>
      <c r="M42" s="2">
        <v>8.3000000000000004E-2</v>
      </c>
      <c r="N42" s="2">
        <v>5.8999999999999997E-2</v>
      </c>
      <c r="O42" s="4">
        <v>936.1</v>
      </c>
      <c r="P42">
        <v>17.100000000000001</v>
      </c>
    </row>
    <row r="43" spans="1:16" x14ac:dyDescent="0.35">
      <c r="A43" t="s">
        <v>163</v>
      </c>
      <c r="B43">
        <v>3</v>
      </c>
      <c r="C43" s="2">
        <v>49.773000000000003</v>
      </c>
      <c r="D43" s="2">
        <v>0.76600000000000001</v>
      </c>
      <c r="E43" s="2">
        <v>15.159000000000001</v>
      </c>
      <c r="F43" s="2">
        <v>1.458</v>
      </c>
      <c r="G43" s="2">
        <v>8.532</v>
      </c>
      <c r="H43" s="2">
        <v>9.8439999999999994</v>
      </c>
      <c r="I43" s="2">
        <v>0.14599999999999999</v>
      </c>
      <c r="J43" s="2">
        <v>9.31</v>
      </c>
      <c r="K43" s="2">
        <v>13.211</v>
      </c>
      <c r="L43" s="2">
        <v>1.52</v>
      </c>
      <c r="M43" s="2">
        <v>7.1999999999999995E-2</v>
      </c>
      <c r="N43" s="2">
        <v>5.3999999999999999E-2</v>
      </c>
      <c r="O43" s="4">
        <v>896.7</v>
      </c>
      <c r="P43">
        <v>16.66</v>
      </c>
    </row>
    <row r="47" spans="1:16" x14ac:dyDescent="0.35">
      <c r="A47" t="s">
        <v>245</v>
      </c>
    </row>
  </sheetData>
  <mergeCells count="1">
    <mergeCell ref="A1:P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56AC84-3004-49A3-A35B-1BA9F2502950}">
  <dimension ref="A1:AB47"/>
  <sheetViews>
    <sheetView topLeftCell="A29" workbookViewId="0">
      <selection activeCell="F8" sqref="F8"/>
    </sheetView>
  </sheetViews>
  <sheetFormatPr defaultRowHeight="14.5" x14ac:dyDescent="0.35"/>
  <cols>
    <col min="1" max="1" width="23.6328125" bestFit="1" customWidth="1"/>
    <col min="2" max="2" width="6.90625" customWidth="1"/>
  </cols>
  <sheetData>
    <row r="1" spans="1:28" x14ac:dyDescent="0.35">
      <c r="A1" s="19" t="s">
        <v>246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</row>
    <row r="2" spans="1:28" x14ac:dyDescent="0.35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</row>
    <row r="3" spans="1:28" x14ac:dyDescent="0.35">
      <c r="C3" t="s">
        <v>240</v>
      </c>
      <c r="Q3" t="s">
        <v>247</v>
      </c>
    </row>
    <row r="4" spans="1:28" x14ac:dyDescent="0.35">
      <c r="A4" t="s">
        <v>0</v>
      </c>
      <c r="B4" t="s">
        <v>123</v>
      </c>
      <c r="C4" t="s">
        <v>70</v>
      </c>
      <c r="D4" t="s">
        <v>71</v>
      </c>
      <c r="E4" t="s">
        <v>40</v>
      </c>
      <c r="F4" t="s">
        <v>76</v>
      </c>
      <c r="G4" t="s">
        <v>72</v>
      </c>
      <c r="H4" t="s">
        <v>73</v>
      </c>
      <c r="I4" t="s">
        <v>4</v>
      </c>
      <c r="J4" t="s">
        <v>39</v>
      </c>
      <c r="K4" t="s">
        <v>41</v>
      </c>
      <c r="L4" t="s">
        <v>74</v>
      </c>
      <c r="M4" t="s">
        <v>226</v>
      </c>
      <c r="N4" t="s">
        <v>164</v>
      </c>
      <c r="O4" t="s">
        <v>165</v>
      </c>
      <c r="Q4" t="s">
        <v>167</v>
      </c>
      <c r="R4" t="s">
        <v>177</v>
      </c>
      <c r="S4" t="s">
        <v>168</v>
      </c>
      <c r="T4" t="s">
        <v>170</v>
      </c>
      <c r="U4" t="s">
        <v>171</v>
      </c>
      <c r="V4" t="s">
        <v>169</v>
      </c>
      <c r="W4" t="s">
        <v>176</v>
      </c>
      <c r="X4" t="s">
        <v>166</v>
      </c>
      <c r="Y4" t="s">
        <v>175</v>
      </c>
      <c r="Z4" t="s">
        <v>174</v>
      </c>
      <c r="AA4" t="s">
        <v>172</v>
      </c>
      <c r="AB4" t="s">
        <v>173</v>
      </c>
    </row>
    <row r="5" spans="1:28" x14ac:dyDescent="0.35">
      <c r="A5" t="s">
        <v>124</v>
      </c>
      <c r="B5">
        <v>1</v>
      </c>
      <c r="C5" s="2">
        <v>51.141300000000001</v>
      </c>
      <c r="D5" s="2">
        <v>0.88523300000000005</v>
      </c>
      <c r="E5" s="2">
        <v>17.517399999999999</v>
      </c>
      <c r="F5" s="2">
        <v>8.5457400000000003</v>
      </c>
      <c r="G5" s="2">
        <v>0.175429</v>
      </c>
      <c r="H5" s="2">
        <v>3.4710200000000002</v>
      </c>
      <c r="I5" s="2">
        <v>14.9565</v>
      </c>
      <c r="J5" s="2">
        <v>1.6989099999999999</v>
      </c>
      <c r="K5" s="2">
        <v>7.6928999999999997E-2</v>
      </c>
      <c r="L5" s="2">
        <v>0.102488</v>
      </c>
      <c r="M5" s="4">
        <v>941.1</v>
      </c>
      <c r="N5" s="4">
        <v>1212.73</v>
      </c>
      <c r="O5" s="2">
        <v>98.7864</v>
      </c>
      <c r="P5" s="5"/>
      <c r="Q5" s="2">
        <v>0.26524999999999999</v>
      </c>
      <c r="R5" s="2">
        <v>5.4661400000000002</v>
      </c>
      <c r="S5" s="2">
        <v>0.461621</v>
      </c>
      <c r="T5" s="2">
        <v>0.92249400000000004</v>
      </c>
      <c r="U5" s="2">
        <v>10.3611</v>
      </c>
      <c r="V5" s="2">
        <v>1.12025</v>
      </c>
      <c r="W5" s="2">
        <v>0.95360100000000003</v>
      </c>
      <c r="X5" s="2">
        <v>2.9760499999999999</v>
      </c>
      <c r="Y5" s="2">
        <v>33.4527</v>
      </c>
      <c r="Z5" s="2">
        <v>15.2685</v>
      </c>
      <c r="AA5" s="2">
        <v>6.1288200000000002</v>
      </c>
      <c r="AB5" s="2">
        <v>5.5978700000000003</v>
      </c>
    </row>
    <row r="6" spans="1:28" x14ac:dyDescent="0.35">
      <c r="A6" t="s">
        <v>125</v>
      </c>
      <c r="B6">
        <v>1</v>
      </c>
      <c r="C6" s="2">
        <v>51.667700000000004</v>
      </c>
      <c r="D6" s="2">
        <v>0.81134700000000004</v>
      </c>
      <c r="E6" s="2">
        <v>17.480599999999999</v>
      </c>
      <c r="F6" s="2">
        <v>8.3248800000000003</v>
      </c>
      <c r="G6" s="2">
        <v>0.162859</v>
      </c>
      <c r="H6" s="2">
        <v>3.4865699999999999</v>
      </c>
      <c r="I6" s="2">
        <v>14.7629</v>
      </c>
      <c r="J6" s="2">
        <v>1.87215</v>
      </c>
      <c r="K6" s="2">
        <v>8.3079E-2</v>
      </c>
      <c r="L6" s="2">
        <v>7.0068000000000005E-2</v>
      </c>
      <c r="M6" s="4">
        <v>1038.92</v>
      </c>
      <c r="N6" s="4">
        <v>1074.48</v>
      </c>
      <c r="O6" s="2">
        <v>98.933400000000006</v>
      </c>
      <c r="P6" s="5"/>
      <c r="Q6" s="2">
        <v>0.263824</v>
      </c>
      <c r="R6" s="2">
        <v>5.8571999999999997</v>
      </c>
      <c r="S6" s="2">
        <v>0.46196900000000002</v>
      </c>
      <c r="T6" s="2">
        <v>0.93540800000000002</v>
      </c>
      <c r="U6" s="2">
        <v>11.0321</v>
      </c>
      <c r="V6" s="2">
        <v>1.1169899999999999</v>
      </c>
      <c r="W6" s="2">
        <v>0.96035899999999996</v>
      </c>
      <c r="X6" s="2">
        <v>2.81494</v>
      </c>
      <c r="Y6" s="2">
        <v>31.157299999999999</v>
      </c>
      <c r="Z6" s="2">
        <v>20.941700000000001</v>
      </c>
      <c r="AA6" s="2">
        <v>5.6931599999999998</v>
      </c>
      <c r="AB6" s="2">
        <v>6.0884299999999998</v>
      </c>
    </row>
    <row r="7" spans="1:28" x14ac:dyDescent="0.35">
      <c r="A7" t="s">
        <v>126</v>
      </c>
      <c r="B7">
        <v>1</v>
      </c>
      <c r="C7" s="2">
        <v>50.601500000000001</v>
      </c>
      <c r="D7" s="2">
        <v>0.82755999999999996</v>
      </c>
      <c r="E7" s="2">
        <v>17.237100000000002</v>
      </c>
      <c r="F7" s="2">
        <v>8.7679200000000002</v>
      </c>
      <c r="G7" s="2">
        <v>0.15762200000000001</v>
      </c>
      <c r="H7" s="2">
        <v>4.3954599999999999</v>
      </c>
      <c r="I7" s="2">
        <v>13.764200000000001</v>
      </c>
      <c r="J7" s="2">
        <v>1.87097</v>
      </c>
      <c r="K7" s="2">
        <v>8.8633000000000003E-2</v>
      </c>
      <c r="L7" s="2">
        <v>5.2913000000000002E-2</v>
      </c>
      <c r="M7" s="4">
        <v>894.9</v>
      </c>
      <c r="N7" s="4">
        <v>1116.1600000000001</v>
      </c>
      <c r="O7" s="2">
        <v>97.965000000000003</v>
      </c>
      <c r="P7" s="5"/>
      <c r="Q7" s="2">
        <v>0.26716499999999999</v>
      </c>
      <c r="R7" s="2">
        <v>5.7577499999999997</v>
      </c>
      <c r="S7" s="2">
        <v>0.46684300000000001</v>
      </c>
      <c r="T7" s="2">
        <v>0.90987300000000004</v>
      </c>
      <c r="U7" s="2">
        <v>11.3399</v>
      </c>
      <c r="V7" s="2">
        <v>0.98849200000000004</v>
      </c>
      <c r="W7" s="2">
        <v>0.99583500000000003</v>
      </c>
      <c r="X7" s="2">
        <v>2.8169300000000002</v>
      </c>
      <c r="Y7" s="2">
        <v>29.403500000000001</v>
      </c>
      <c r="Z7" s="2">
        <v>26.7178</v>
      </c>
      <c r="AA7" s="2">
        <v>6.3666799999999997</v>
      </c>
      <c r="AB7" s="2">
        <v>5.9309000000000003</v>
      </c>
    </row>
    <row r="8" spans="1:28" x14ac:dyDescent="0.35">
      <c r="A8" t="s">
        <v>127</v>
      </c>
      <c r="B8">
        <v>1</v>
      </c>
      <c r="C8" s="2">
        <v>51.266300000000001</v>
      </c>
      <c r="D8" s="2">
        <v>0.81376700000000002</v>
      </c>
      <c r="E8" s="2">
        <v>17.325900000000001</v>
      </c>
      <c r="F8" s="2">
        <v>8.7894500000000004</v>
      </c>
      <c r="G8" s="2">
        <v>0.1482</v>
      </c>
      <c r="H8" s="2">
        <v>3.6734200000000001</v>
      </c>
      <c r="I8" s="2">
        <v>14.572900000000001</v>
      </c>
      <c r="J8" s="2">
        <v>1.89927</v>
      </c>
      <c r="K8" s="2">
        <v>0.107947</v>
      </c>
      <c r="L8" s="2">
        <v>7.2622000000000006E-2</v>
      </c>
      <c r="M8" s="4">
        <v>980.84</v>
      </c>
      <c r="N8" s="4">
        <v>980.4</v>
      </c>
      <c r="O8" s="2">
        <v>98.865899999999996</v>
      </c>
      <c r="P8" s="5"/>
      <c r="Q8" s="2">
        <v>0.26504699999999998</v>
      </c>
      <c r="R8" s="2">
        <v>5.8442400000000001</v>
      </c>
      <c r="S8" s="2">
        <v>0.46479900000000002</v>
      </c>
      <c r="T8" s="2">
        <v>0.90884600000000004</v>
      </c>
      <c r="U8" s="2">
        <v>11.9756</v>
      </c>
      <c r="V8" s="2">
        <v>1.08792</v>
      </c>
      <c r="W8" s="2">
        <v>0.96665199999999996</v>
      </c>
      <c r="X8" s="2">
        <v>2.79772</v>
      </c>
      <c r="Y8" s="2">
        <v>24.589700000000001</v>
      </c>
      <c r="Z8" s="2">
        <v>20.323</v>
      </c>
      <c r="AA8" s="2">
        <v>5.9431099999999999</v>
      </c>
      <c r="AB8" s="2">
        <v>6.49709</v>
      </c>
    </row>
    <row r="9" spans="1:28" x14ac:dyDescent="0.35">
      <c r="A9" t="s">
        <v>128</v>
      </c>
      <c r="B9">
        <v>1</v>
      </c>
      <c r="C9" s="2">
        <v>51.6126</v>
      </c>
      <c r="D9" s="2">
        <v>0.85777800000000004</v>
      </c>
      <c r="E9" s="2">
        <v>17.761299999999999</v>
      </c>
      <c r="F9" s="2">
        <v>7.8827499999999997</v>
      </c>
      <c r="G9" s="2">
        <v>0.13539599999999999</v>
      </c>
      <c r="H9" s="2">
        <v>3.1259700000000001</v>
      </c>
      <c r="I9" s="2">
        <v>15.1447</v>
      </c>
      <c r="J9" s="2">
        <v>1.8245</v>
      </c>
      <c r="K9" s="2">
        <v>0.103282</v>
      </c>
      <c r="L9" s="2">
        <v>6.0024000000000001E-2</v>
      </c>
      <c r="M9" s="4">
        <v>982.3900000000001</v>
      </c>
      <c r="N9" s="4">
        <v>1105.21</v>
      </c>
      <c r="O9" s="2">
        <v>98.716999999999999</v>
      </c>
      <c r="P9" s="5"/>
      <c r="Q9" s="2">
        <v>0.26384099999999999</v>
      </c>
      <c r="R9" s="2">
        <v>5.6038300000000003</v>
      </c>
      <c r="S9" s="2">
        <v>0.45743800000000001</v>
      </c>
      <c r="T9" s="2">
        <v>0.96305200000000002</v>
      </c>
      <c r="U9" s="2">
        <v>12.9519</v>
      </c>
      <c r="V9" s="2">
        <v>1.1829799999999999</v>
      </c>
      <c r="W9" s="2">
        <v>0.94788399999999995</v>
      </c>
      <c r="X9" s="2">
        <v>2.8523499999999999</v>
      </c>
      <c r="Y9" s="2">
        <v>25.5397</v>
      </c>
      <c r="Z9" s="2">
        <v>23.9099</v>
      </c>
      <c r="AA9" s="2">
        <v>5.93222</v>
      </c>
      <c r="AB9" s="2">
        <v>5.9678699999999996</v>
      </c>
    </row>
    <row r="10" spans="1:28" x14ac:dyDescent="0.35">
      <c r="A10" t="s">
        <v>129</v>
      </c>
      <c r="B10">
        <v>1</v>
      </c>
      <c r="C10" s="2">
        <v>50.893999999999998</v>
      </c>
      <c r="D10" s="2">
        <v>0.80200199999999999</v>
      </c>
      <c r="E10" s="2">
        <v>17.208300000000001</v>
      </c>
      <c r="F10" s="2">
        <v>8.5725999999999996</v>
      </c>
      <c r="G10" s="2">
        <v>0.155861</v>
      </c>
      <c r="H10" s="2">
        <v>3.6583800000000002</v>
      </c>
      <c r="I10" s="2">
        <v>15.003399999999999</v>
      </c>
      <c r="J10" s="2">
        <v>1.85572</v>
      </c>
      <c r="K10" s="2">
        <v>6.7472000000000004E-2</v>
      </c>
      <c r="L10" s="2">
        <v>3.8745000000000002E-2</v>
      </c>
      <c r="M10" s="4">
        <v>933.57999999999993</v>
      </c>
      <c r="N10" s="4">
        <v>1005.24</v>
      </c>
      <c r="O10" s="2">
        <v>98.450400000000002</v>
      </c>
      <c r="P10" s="5"/>
      <c r="Q10" s="2">
        <v>0.26595200000000002</v>
      </c>
      <c r="R10" s="2">
        <v>5.9169099999999997</v>
      </c>
      <c r="S10" s="2">
        <v>0.46632400000000002</v>
      </c>
      <c r="T10" s="2">
        <v>0.92094299999999996</v>
      </c>
      <c r="U10" s="2">
        <v>11.468299999999999</v>
      </c>
      <c r="V10" s="2">
        <v>1.0900099999999999</v>
      </c>
      <c r="W10" s="2">
        <v>0.952013</v>
      </c>
      <c r="X10" s="2">
        <v>2.8334600000000001</v>
      </c>
      <c r="Y10" s="2">
        <v>37.769199999999998</v>
      </c>
      <c r="Z10" s="2">
        <v>35.281300000000002</v>
      </c>
      <c r="AA10" s="2">
        <v>6.1652100000000001</v>
      </c>
      <c r="AB10" s="2">
        <v>6.3806399999999996</v>
      </c>
    </row>
    <row r="11" spans="1:28" x14ac:dyDescent="0.35">
      <c r="A11" t="s">
        <v>130</v>
      </c>
      <c r="B11">
        <v>1</v>
      </c>
      <c r="C11" s="2">
        <v>50.965899999999998</v>
      </c>
      <c r="D11" s="2">
        <v>0.81921299999999997</v>
      </c>
      <c r="E11" s="2">
        <v>17.573699999999999</v>
      </c>
      <c r="F11" s="2">
        <v>8.7137399999999996</v>
      </c>
      <c r="G11" s="2">
        <v>0.17218</v>
      </c>
      <c r="H11" s="2">
        <v>3.6634699999999998</v>
      </c>
      <c r="I11" s="2">
        <v>14.5807</v>
      </c>
      <c r="J11" s="2">
        <v>1.9297599999999999</v>
      </c>
      <c r="K11" s="2">
        <v>7.1833999999999995E-2</v>
      </c>
      <c r="L11" s="2">
        <v>6.5329999999999999E-2</v>
      </c>
      <c r="M11" s="4">
        <v>911.85</v>
      </c>
      <c r="N11" s="4">
        <v>987.41</v>
      </c>
      <c r="O11" s="2">
        <v>98.745699999999999</v>
      </c>
      <c r="P11" s="5"/>
      <c r="Q11" s="2">
        <v>0.26594499999999999</v>
      </c>
      <c r="R11" s="2">
        <v>5.8116700000000003</v>
      </c>
      <c r="S11" s="2">
        <v>0.46138400000000002</v>
      </c>
      <c r="T11" s="2">
        <v>0.91291999999999995</v>
      </c>
      <c r="U11" s="2">
        <v>10.521599999999999</v>
      </c>
      <c r="V11" s="2">
        <v>1.08928</v>
      </c>
      <c r="W11" s="2">
        <v>0.966252</v>
      </c>
      <c r="X11" s="2">
        <v>2.7721200000000001</v>
      </c>
      <c r="Y11" s="2">
        <v>35.6494</v>
      </c>
      <c r="Z11" s="2">
        <v>22.239799999999999</v>
      </c>
      <c r="AA11" s="2">
        <v>6.2759299999999998</v>
      </c>
      <c r="AB11" s="2">
        <v>6.4632300000000003</v>
      </c>
    </row>
    <row r="12" spans="1:28" x14ac:dyDescent="0.35">
      <c r="A12" t="s">
        <v>131</v>
      </c>
      <c r="B12">
        <v>1</v>
      </c>
      <c r="C12" s="2">
        <v>51.76</v>
      </c>
      <c r="D12" s="2">
        <v>0.88026400000000005</v>
      </c>
      <c r="E12" s="2">
        <v>17.9861</v>
      </c>
      <c r="F12" s="2">
        <v>7.91927</v>
      </c>
      <c r="G12" s="2">
        <v>0.12921199999999999</v>
      </c>
      <c r="H12" s="2">
        <v>2.8564600000000002</v>
      </c>
      <c r="I12" s="2">
        <v>15.163600000000001</v>
      </c>
      <c r="J12" s="2">
        <v>1.8570800000000001</v>
      </c>
      <c r="K12" s="2">
        <v>0.13133</v>
      </c>
      <c r="L12" s="2">
        <v>0.12010800000000001</v>
      </c>
      <c r="M12" s="4">
        <v>953.94999999999993</v>
      </c>
      <c r="N12" s="4">
        <v>1036.02</v>
      </c>
      <c r="O12" s="2">
        <v>99.002399999999994</v>
      </c>
      <c r="P12" s="5"/>
      <c r="Q12" s="2">
        <v>0.263409</v>
      </c>
      <c r="R12" s="2">
        <v>5.4890800000000004</v>
      </c>
      <c r="S12" s="2">
        <v>0.45416699999999999</v>
      </c>
      <c r="T12" s="2">
        <v>0.96062800000000004</v>
      </c>
      <c r="U12" s="2">
        <v>13.494999999999999</v>
      </c>
      <c r="V12" s="2">
        <v>1.2419899999999999</v>
      </c>
      <c r="W12" s="2">
        <v>0.94721500000000003</v>
      </c>
      <c r="X12" s="2">
        <v>2.8250500000000001</v>
      </c>
      <c r="Y12" s="2">
        <v>20.619599999999998</v>
      </c>
      <c r="Z12" s="2">
        <v>13.441800000000001</v>
      </c>
      <c r="AA12" s="2">
        <v>6.06332</v>
      </c>
      <c r="AB12" s="2">
        <v>6.2443600000000004</v>
      </c>
    </row>
    <row r="13" spans="1:28" x14ac:dyDescent="0.35">
      <c r="A13" t="s">
        <v>132</v>
      </c>
      <c r="B13">
        <v>1</v>
      </c>
      <c r="C13" s="2">
        <v>51.484699999999997</v>
      </c>
      <c r="D13" s="2">
        <v>0.91956899999999997</v>
      </c>
      <c r="E13" s="2">
        <v>18.064299999999999</v>
      </c>
      <c r="F13" s="2">
        <v>7.8719799999999998</v>
      </c>
      <c r="G13" s="2">
        <v>0.13220100000000001</v>
      </c>
      <c r="H13" s="2">
        <v>2.9376000000000002</v>
      </c>
      <c r="I13" s="2">
        <v>14.986800000000001</v>
      </c>
      <c r="J13" s="2">
        <v>1.96011</v>
      </c>
      <c r="K13" s="2">
        <v>6.8684999999999996E-2</v>
      </c>
      <c r="L13" s="2">
        <v>7.2857000000000005E-2</v>
      </c>
      <c r="M13" s="4">
        <v>959.93</v>
      </c>
      <c r="N13" s="4">
        <v>1069.94</v>
      </c>
      <c r="O13" s="2">
        <v>98.701800000000006</v>
      </c>
      <c r="P13" s="5"/>
      <c r="Q13" s="2">
        <v>0.26427200000000001</v>
      </c>
      <c r="R13" s="2">
        <v>5.3001399999999999</v>
      </c>
      <c r="S13" s="2">
        <v>0.45335599999999998</v>
      </c>
      <c r="T13" s="2">
        <v>0.96368900000000002</v>
      </c>
      <c r="U13" s="2">
        <v>13.221399999999999</v>
      </c>
      <c r="V13" s="2">
        <v>1.2235100000000001</v>
      </c>
      <c r="W13" s="2">
        <v>0.95297699999999996</v>
      </c>
      <c r="X13" s="2">
        <v>2.7408299999999999</v>
      </c>
      <c r="Y13" s="2">
        <v>37.101399999999998</v>
      </c>
      <c r="Z13" s="2">
        <v>20.247699999999998</v>
      </c>
      <c r="AA13" s="2">
        <v>6.0349300000000001</v>
      </c>
      <c r="AB13" s="2">
        <v>6.1045699999999998</v>
      </c>
    </row>
    <row r="14" spans="1:28" x14ac:dyDescent="0.35">
      <c r="A14" t="s">
        <v>133</v>
      </c>
      <c r="B14">
        <v>2</v>
      </c>
      <c r="C14" s="2">
        <v>50.462450000000004</v>
      </c>
      <c r="D14" s="2">
        <v>0.80009400000000008</v>
      </c>
      <c r="E14" s="2">
        <v>17.203899999999997</v>
      </c>
      <c r="F14" s="2">
        <v>9.0405350000000002</v>
      </c>
      <c r="G14" s="2">
        <v>0.15739449999999999</v>
      </c>
      <c r="H14" s="2">
        <v>3.8307500000000001</v>
      </c>
      <c r="I14" s="2">
        <v>14.7066</v>
      </c>
      <c r="J14" s="2">
        <v>1.8244150000000001</v>
      </c>
      <c r="K14" s="2">
        <v>7.5683E-2</v>
      </c>
      <c r="L14" s="2">
        <v>6.1366999999999998E-2</v>
      </c>
      <c r="M14" s="4">
        <v>931.52499999999998</v>
      </c>
      <c r="N14" s="4">
        <v>965.12</v>
      </c>
      <c r="O14" s="2">
        <v>98.352850000000004</v>
      </c>
      <c r="P14" s="5"/>
      <c r="Q14" s="2">
        <v>0.26731149999999998</v>
      </c>
      <c r="R14" s="2">
        <v>5.9301300000000001</v>
      </c>
      <c r="S14" s="2">
        <v>0.46698899999999999</v>
      </c>
      <c r="T14" s="2">
        <v>0.89534899999999995</v>
      </c>
      <c r="U14" s="2">
        <v>11.755485</v>
      </c>
      <c r="V14" s="2">
        <v>1.0649550000000001</v>
      </c>
      <c r="W14" s="2">
        <v>0.96176499999999998</v>
      </c>
      <c r="X14" s="2">
        <v>2.86585</v>
      </c>
      <c r="Y14" s="2">
        <v>37.684449999999998</v>
      </c>
      <c r="Z14" s="2">
        <v>23.523099999999999</v>
      </c>
      <c r="AA14" s="2">
        <v>6.1781950000000005</v>
      </c>
      <c r="AB14" s="2">
        <v>6.5762450000000001</v>
      </c>
    </row>
    <row r="15" spans="1:28" x14ac:dyDescent="0.35">
      <c r="A15" t="s">
        <v>134</v>
      </c>
      <c r="B15">
        <v>1</v>
      </c>
      <c r="C15" s="2">
        <v>50.762700000000002</v>
      </c>
      <c r="D15" s="2">
        <v>0.88205100000000003</v>
      </c>
      <c r="E15" s="2">
        <v>17.250399999999999</v>
      </c>
      <c r="F15" s="2">
        <v>8.8635599999999997</v>
      </c>
      <c r="G15" s="2">
        <v>0.15264800000000001</v>
      </c>
      <c r="H15" s="2">
        <v>3.9062800000000002</v>
      </c>
      <c r="I15" s="2">
        <v>14.8949</v>
      </c>
      <c r="J15" s="2">
        <v>1.83832</v>
      </c>
      <c r="K15" s="2">
        <v>6.4505999999999994E-2</v>
      </c>
      <c r="L15" s="2">
        <v>8.7759000000000004E-2</v>
      </c>
      <c r="M15" s="4">
        <v>1093.3399999999999</v>
      </c>
      <c r="N15" s="4">
        <v>1142.48</v>
      </c>
      <c r="O15" s="2">
        <v>98.9268</v>
      </c>
      <c r="P15" s="5"/>
      <c r="Q15" s="2">
        <v>0.26644699999999999</v>
      </c>
      <c r="R15" s="2">
        <v>5.4819500000000003</v>
      </c>
      <c r="S15" s="2">
        <v>0.46623900000000001</v>
      </c>
      <c r="T15" s="2">
        <v>0.904756</v>
      </c>
      <c r="U15" s="2">
        <v>11.679399999999999</v>
      </c>
      <c r="V15" s="2">
        <v>1.05328</v>
      </c>
      <c r="W15" s="2">
        <v>0.95543400000000001</v>
      </c>
      <c r="X15" s="2">
        <v>2.85073</v>
      </c>
      <c r="Y15" s="2">
        <v>39.408999999999999</v>
      </c>
      <c r="Z15" s="2">
        <v>17.337700000000002</v>
      </c>
      <c r="AA15" s="2">
        <v>5.4847200000000003</v>
      </c>
      <c r="AB15" s="2">
        <v>5.8330700000000002</v>
      </c>
    </row>
    <row r="16" spans="1:28" x14ac:dyDescent="0.35">
      <c r="A16" t="s">
        <v>135</v>
      </c>
      <c r="B16">
        <v>1</v>
      </c>
      <c r="C16" s="2">
        <v>51.901699999999998</v>
      </c>
      <c r="D16" s="2">
        <v>0.85658000000000001</v>
      </c>
      <c r="E16" s="2">
        <v>18.085599999999999</v>
      </c>
      <c r="F16" s="2">
        <v>7.6752599999999997</v>
      </c>
      <c r="G16" s="2">
        <v>0.151563</v>
      </c>
      <c r="H16" s="2">
        <v>3.5177399999999999</v>
      </c>
      <c r="I16" s="2">
        <v>14.6038</v>
      </c>
      <c r="J16" s="2">
        <v>2.0830700000000002</v>
      </c>
      <c r="K16" s="2">
        <v>8.3446000000000006E-2</v>
      </c>
      <c r="L16" s="2">
        <v>7.2289000000000006E-2</v>
      </c>
      <c r="M16" s="4">
        <v>904.36</v>
      </c>
      <c r="N16" s="4">
        <v>1062.28</v>
      </c>
      <c r="O16" s="2">
        <v>99.227699999999999</v>
      </c>
      <c r="P16" s="5"/>
      <c r="Q16" s="2">
        <v>0.26307599999999998</v>
      </c>
      <c r="R16" s="2">
        <v>5.6476100000000002</v>
      </c>
      <c r="S16" s="2">
        <v>0.454766</v>
      </c>
      <c r="T16" s="2">
        <v>0.97709699999999999</v>
      </c>
      <c r="U16" s="2">
        <v>11.720599999999999</v>
      </c>
      <c r="V16" s="2">
        <v>1.1051200000000001</v>
      </c>
      <c r="W16" s="2">
        <v>0.97098499999999999</v>
      </c>
      <c r="X16" s="2">
        <v>2.6414900000000001</v>
      </c>
      <c r="Y16" s="2">
        <v>30.538599999999999</v>
      </c>
      <c r="Z16" s="2">
        <v>20.506599999999999</v>
      </c>
      <c r="AA16" s="2">
        <v>6.2791199999999998</v>
      </c>
      <c r="AB16" s="2">
        <v>6.1406200000000002</v>
      </c>
    </row>
    <row r="17" spans="1:28" x14ac:dyDescent="0.35">
      <c r="A17" t="s">
        <v>136</v>
      </c>
      <c r="B17">
        <v>1</v>
      </c>
      <c r="C17" s="2">
        <v>52.2806</v>
      </c>
      <c r="D17" s="2">
        <v>0.85106400000000004</v>
      </c>
      <c r="E17" s="2">
        <v>18.490500000000001</v>
      </c>
      <c r="F17" s="2">
        <v>8.17272</v>
      </c>
      <c r="G17" s="2">
        <v>0.12606700000000001</v>
      </c>
      <c r="H17" s="2">
        <v>3.5134400000000001</v>
      </c>
      <c r="I17" s="2">
        <v>14.4092</v>
      </c>
      <c r="J17" s="2">
        <v>2.18425</v>
      </c>
      <c r="K17" s="2">
        <v>6.3419000000000003E-2</v>
      </c>
      <c r="L17" s="2">
        <v>6.7732000000000001E-2</v>
      </c>
      <c r="M17" s="4">
        <v>911.03000000000009</v>
      </c>
      <c r="N17" s="4">
        <v>1097.8699999999999</v>
      </c>
      <c r="O17" s="2">
        <v>100.36</v>
      </c>
      <c r="P17" s="5"/>
      <c r="Q17" s="2">
        <v>0.26231700000000002</v>
      </c>
      <c r="R17" s="2">
        <v>5.6750999999999996</v>
      </c>
      <c r="S17" s="2">
        <v>0.44994600000000001</v>
      </c>
      <c r="T17" s="2">
        <v>0.94501100000000005</v>
      </c>
      <c r="U17" s="2">
        <v>13.7721</v>
      </c>
      <c r="V17" s="2">
        <v>1.10704</v>
      </c>
      <c r="W17" s="2">
        <v>0.97765899999999994</v>
      </c>
      <c r="X17" s="2">
        <v>2.5766</v>
      </c>
      <c r="Y17" s="2">
        <v>39.3872</v>
      </c>
      <c r="Z17" s="2">
        <v>21.686199999999999</v>
      </c>
      <c r="AA17" s="2">
        <v>6.2465599999999997</v>
      </c>
      <c r="AB17" s="2">
        <v>6.0020100000000003</v>
      </c>
    </row>
    <row r="18" spans="1:28" x14ac:dyDescent="0.35">
      <c r="A18" t="s">
        <v>137</v>
      </c>
      <c r="B18">
        <v>1</v>
      </c>
      <c r="C18" s="2">
        <v>51.261299999999999</v>
      </c>
      <c r="D18" s="2">
        <v>0.82923500000000006</v>
      </c>
      <c r="E18" s="2">
        <v>17.879799999999999</v>
      </c>
      <c r="F18" s="2">
        <v>8.7501800000000003</v>
      </c>
      <c r="G18" s="2">
        <v>0.16009599999999999</v>
      </c>
      <c r="H18" s="2">
        <v>3.3868100000000001</v>
      </c>
      <c r="I18" s="2">
        <v>15.0898</v>
      </c>
      <c r="J18" s="2">
        <v>1.7927200000000001</v>
      </c>
      <c r="K18" s="2">
        <v>5.4716000000000001E-2</v>
      </c>
      <c r="L18" s="2">
        <v>6.8709999999999993E-2</v>
      </c>
      <c r="M18" s="4">
        <v>897.13</v>
      </c>
      <c r="N18" s="4">
        <v>1091.6600000000001</v>
      </c>
      <c r="O18" s="2">
        <v>99.472200000000001</v>
      </c>
      <c r="P18" s="5"/>
      <c r="Q18" s="2">
        <v>0.26475100000000001</v>
      </c>
      <c r="R18" s="2">
        <v>5.8074300000000001</v>
      </c>
      <c r="S18" s="2">
        <v>0.45804499999999998</v>
      </c>
      <c r="T18" s="2">
        <v>0.911277</v>
      </c>
      <c r="U18" s="2">
        <v>11.2143</v>
      </c>
      <c r="V18" s="2">
        <v>1.1309899999999999</v>
      </c>
      <c r="W18" s="2">
        <v>0.95371099999999998</v>
      </c>
      <c r="X18" s="2">
        <v>2.8863699999999999</v>
      </c>
      <c r="Y18" s="2">
        <v>45.256700000000002</v>
      </c>
      <c r="Z18" s="2">
        <v>21.418600000000001</v>
      </c>
      <c r="AA18" s="2">
        <v>6.3216200000000002</v>
      </c>
      <c r="AB18" s="2">
        <v>6.0238899999999997</v>
      </c>
    </row>
    <row r="19" spans="1:28" x14ac:dyDescent="0.35">
      <c r="A19" t="s">
        <v>138</v>
      </c>
      <c r="B19">
        <v>1</v>
      </c>
      <c r="C19" s="2">
        <v>51.743299999999998</v>
      </c>
      <c r="D19" s="2">
        <v>0.878583</v>
      </c>
      <c r="E19" s="2">
        <v>17.906700000000001</v>
      </c>
      <c r="F19" s="2">
        <v>8.7201000000000004</v>
      </c>
      <c r="G19" s="2">
        <v>0.173595</v>
      </c>
      <c r="H19" s="2">
        <v>3.2663600000000002</v>
      </c>
      <c r="I19" s="2">
        <v>15.0243</v>
      </c>
      <c r="J19" s="2">
        <v>1.9398</v>
      </c>
      <c r="K19" s="2">
        <v>8.1256999999999996E-2</v>
      </c>
      <c r="L19" s="2">
        <v>6.7850999999999995E-2</v>
      </c>
      <c r="M19" s="4">
        <v>1035.99</v>
      </c>
      <c r="N19" s="4">
        <v>1065.81</v>
      </c>
      <c r="O19" s="2">
        <v>100.012</v>
      </c>
      <c r="P19" s="5"/>
      <c r="Q19" s="2">
        <v>0.263378</v>
      </c>
      <c r="R19" s="2">
        <v>5.5419499999999999</v>
      </c>
      <c r="S19" s="2">
        <v>0.45748699999999998</v>
      </c>
      <c r="T19" s="2">
        <v>0.91276599999999997</v>
      </c>
      <c r="U19" s="2">
        <v>10.456799999999999</v>
      </c>
      <c r="V19" s="2">
        <v>1.15317</v>
      </c>
      <c r="W19" s="2">
        <v>0.95575399999999999</v>
      </c>
      <c r="X19" s="2">
        <v>2.7614200000000002</v>
      </c>
      <c r="Y19" s="2">
        <v>31.3279</v>
      </c>
      <c r="Z19" s="2">
        <v>21.6462</v>
      </c>
      <c r="AA19" s="2">
        <v>5.6763399999999997</v>
      </c>
      <c r="AB19" s="2">
        <v>6.1248500000000003</v>
      </c>
    </row>
    <row r="20" spans="1:28" x14ac:dyDescent="0.35">
      <c r="A20" t="s">
        <v>139</v>
      </c>
      <c r="B20">
        <v>2</v>
      </c>
      <c r="C20" s="2">
        <v>51.682050000000004</v>
      </c>
      <c r="D20" s="2">
        <v>0.85747499999999999</v>
      </c>
      <c r="E20" s="2">
        <v>17.85285</v>
      </c>
      <c r="F20" s="2">
        <v>8.6232000000000006</v>
      </c>
      <c r="G20" s="2">
        <v>0.1484055</v>
      </c>
      <c r="H20" s="2">
        <v>3.3521900000000002</v>
      </c>
      <c r="I20" s="2">
        <v>14.684799999999999</v>
      </c>
      <c r="J20" s="2">
        <v>2.0211450000000002</v>
      </c>
      <c r="K20" s="2">
        <v>8.3164999999999989E-2</v>
      </c>
      <c r="L20" s="2">
        <v>7.6715499999999992E-2</v>
      </c>
      <c r="M20" s="4">
        <v>1374.59</v>
      </c>
      <c r="N20" s="4">
        <v>1081.835</v>
      </c>
      <c r="O20" s="2">
        <v>99.627649999999988</v>
      </c>
      <c r="P20" s="5"/>
      <c r="Q20" s="2">
        <v>0.26362050000000004</v>
      </c>
      <c r="R20" s="2">
        <v>5.6630549999999999</v>
      </c>
      <c r="S20" s="2">
        <v>0.45844499999999999</v>
      </c>
      <c r="T20" s="2">
        <v>0.91888999999999998</v>
      </c>
      <c r="U20" s="2">
        <v>12.024150000000001</v>
      </c>
      <c r="V20" s="2">
        <v>1.141335</v>
      </c>
      <c r="W20" s="2">
        <v>0.96753850000000008</v>
      </c>
      <c r="X20" s="2">
        <v>2.697495</v>
      </c>
      <c r="Y20" s="2">
        <v>30.696750000000002</v>
      </c>
      <c r="Z20" s="2">
        <v>19.5625</v>
      </c>
      <c r="AA20" s="2">
        <v>4.8997900000000003</v>
      </c>
      <c r="AB20" s="2">
        <v>6.0626099999999994</v>
      </c>
    </row>
    <row r="21" spans="1:28" x14ac:dyDescent="0.35">
      <c r="A21" t="s">
        <v>140</v>
      </c>
      <c r="B21">
        <v>1</v>
      </c>
      <c r="C21" s="2">
        <v>52.289900000000003</v>
      </c>
      <c r="D21" s="2">
        <v>0.81699900000000003</v>
      </c>
      <c r="E21" s="2">
        <v>17.970400000000001</v>
      </c>
      <c r="F21" s="2">
        <v>7.9920900000000001</v>
      </c>
      <c r="G21" s="2">
        <v>0.14913999999999999</v>
      </c>
      <c r="H21" s="2">
        <v>2.8530099999999998</v>
      </c>
      <c r="I21" s="2">
        <v>15.7461</v>
      </c>
      <c r="J21" s="2">
        <v>1.89612</v>
      </c>
      <c r="K21" s="2">
        <v>9.7560999999999995E-2</v>
      </c>
      <c r="L21" s="2">
        <v>8.2468E-2</v>
      </c>
      <c r="M21" s="4">
        <v>923.36</v>
      </c>
      <c r="N21" s="4">
        <v>1064.31</v>
      </c>
      <c r="O21" s="2">
        <v>100.093</v>
      </c>
      <c r="P21" s="5"/>
      <c r="Q21" s="2">
        <v>0.26166299999999998</v>
      </c>
      <c r="R21" s="2">
        <v>5.8795299999999999</v>
      </c>
      <c r="S21" s="2">
        <v>0.45563999999999999</v>
      </c>
      <c r="T21" s="2">
        <v>0.95635899999999996</v>
      </c>
      <c r="U21" s="2">
        <v>11.917</v>
      </c>
      <c r="V21" s="2">
        <v>1.2383299999999999</v>
      </c>
      <c r="W21" s="2">
        <v>0.93335199999999996</v>
      </c>
      <c r="X21" s="2">
        <v>2.79121</v>
      </c>
      <c r="Y21" s="2">
        <v>26.486499999999999</v>
      </c>
      <c r="Z21" s="2">
        <v>18.3444</v>
      </c>
      <c r="AA21" s="2">
        <v>6.1823499999999996</v>
      </c>
      <c r="AB21" s="2">
        <v>6.1301300000000003</v>
      </c>
    </row>
    <row r="22" spans="1:28" x14ac:dyDescent="0.35">
      <c r="A22" t="s">
        <v>141</v>
      </c>
      <c r="B22">
        <v>1</v>
      </c>
      <c r="C22" s="2">
        <v>51.536099999999998</v>
      </c>
      <c r="D22" s="2">
        <v>0.92537700000000001</v>
      </c>
      <c r="E22" s="2">
        <v>18.449400000000001</v>
      </c>
      <c r="F22" s="2">
        <v>7.1113799999999996</v>
      </c>
      <c r="G22" s="2">
        <v>0.13058800000000001</v>
      </c>
      <c r="H22" s="2">
        <v>2.4070399999999998</v>
      </c>
      <c r="I22" s="2">
        <v>15.448499999999999</v>
      </c>
      <c r="J22" s="2">
        <v>1.9795700000000001</v>
      </c>
      <c r="K22" s="2">
        <v>6.6893999999999995E-2</v>
      </c>
      <c r="L22" s="2">
        <v>0.10180400000000001</v>
      </c>
      <c r="M22" s="4">
        <v>995.95</v>
      </c>
      <c r="N22" s="4">
        <v>1077.8400000000001</v>
      </c>
      <c r="O22" s="2">
        <v>98.364000000000004</v>
      </c>
      <c r="P22" s="5"/>
      <c r="Q22" s="2">
        <v>0.26351400000000003</v>
      </c>
      <c r="R22" s="2">
        <v>5.3161500000000004</v>
      </c>
      <c r="S22" s="2">
        <v>0.44830700000000001</v>
      </c>
      <c r="T22" s="2">
        <v>1.01738</v>
      </c>
      <c r="U22" s="2">
        <v>13.3566</v>
      </c>
      <c r="V22" s="2">
        <v>1.3547899999999999</v>
      </c>
      <c r="W22" s="2">
        <v>0.94264599999999998</v>
      </c>
      <c r="X22" s="2">
        <v>2.7154500000000001</v>
      </c>
      <c r="Y22" s="2">
        <v>37.377699999999997</v>
      </c>
      <c r="Z22" s="2">
        <v>15.408799999999999</v>
      </c>
      <c r="AA22" s="2">
        <v>5.8372599999999997</v>
      </c>
      <c r="AB22" s="2">
        <v>6.0723700000000003</v>
      </c>
    </row>
    <row r="23" spans="1:28" x14ac:dyDescent="0.35">
      <c r="A23" t="s">
        <v>142</v>
      </c>
      <c r="B23">
        <v>1</v>
      </c>
      <c r="C23" s="2">
        <v>50.934199999999997</v>
      </c>
      <c r="D23" s="2">
        <v>1.0031300000000001</v>
      </c>
      <c r="E23" s="2">
        <v>17.629300000000001</v>
      </c>
      <c r="F23" s="2">
        <v>8.5850200000000001</v>
      </c>
      <c r="G23" s="2">
        <v>0.186469</v>
      </c>
      <c r="H23" s="2">
        <v>3.1874500000000001</v>
      </c>
      <c r="I23" s="2">
        <v>15.350300000000001</v>
      </c>
      <c r="J23" s="2">
        <v>1.85273</v>
      </c>
      <c r="K23" s="2">
        <v>0.105743</v>
      </c>
      <c r="L23" s="2">
        <v>0.158273</v>
      </c>
      <c r="M23" s="4">
        <v>897.46</v>
      </c>
      <c r="N23" s="4">
        <v>1175.57</v>
      </c>
      <c r="O23" s="2">
        <v>99.2</v>
      </c>
      <c r="P23" s="5"/>
      <c r="Q23" s="2">
        <v>0.26542300000000002</v>
      </c>
      <c r="R23" s="2">
        <v>4.9957900000000004</v>
      </c>
      <c r="S23" s="2">
        <v>0.46121600000000001</v>
      </c>
      <c r="T23" s="2">
        <v>0.92045500000000002</v>
      </c>
      <c r="U23" s="2">
        <v>9.8505000000000003</v>
      </c>
      <c r="V23" s="2">
        <v>1.16892</v>
      </c>
      <c r="W23" s="2">
        <v>0.94506000000000001</v>
      </c>
      <c r="X23" s="2">
        <v>2.83535</v>
      </c>
      <c r="Y23" s="2">
        <v>24.659700000000001</v>
      </c>
      <c r="Z23" s="2">
        <v>10.8992</v>
      </c>
      <c r="AA23" s="2">
        <v>6.3182600000000004</v>
      </c>
      <c r="AB23" s="2">
        <v>5.7190599999999998</v>
      </c>
    </row>
    <row r="24" spans="1:28" x14ac:dyDescent="0.35">
      <c r="A24" t="s">
        <v>143</v>
      </c>
      <c r="B24">
        <v>1</v>
      </c>
      <c r="C24" s="2">
        <v>51.424199999999999</v>
      </c>
      <c r="D24" s="2">
        <v>0.82458600000000004</v>
      </c>
      <c r="E24" s="2">
        <v>17.754799999999999</v>
      </c>
      <c r="F24" s="2">
        <v>8.5603099999999994</v>
      </c>
      <c r="G24" s="2">
        <v>0.157307</v>
      </c>
      <c r="H24" s="2">
        <v>3.1393200000000001</v>
      </c>
      <c r="I24" s="2">
        <v>15.647</v>
      </c>
      <c r="J24" s="2">
        <v>1.88439</v>
      </c>
      <c r="K24" s="2">
        <v>4.9245999999999998E-2</v>
      </c>
      <c r="L24" s="2">
        <v>6.4935999999999994E-2</v>
      </c>
      <c r="M24" s="4">
        <v>985.58999999999992</v>
      </c>
      <c r="N24" s="4">
        <v>964.8900000000001</v>
      </c>
      <c r="O24" s="2">
        <v>99.700999999999993</v>
      </c>
      <c r="P24" s="5"/>
      <c r="Q24" s="2">
        <v>0.26412999999999998</v>
      </c>
      <c r="R24" s="2">
        <v>5.8382500000000004</v>
      </c>
      <c r="S24" s="2">
        <v>0.45941199999999999</v>
      </c>
      <c r="T24" s="2">
        <v>0.92200700000000002</v>
      </c>
      <c r="U24" s="2">
        <v>11.391999999999999</v>
      </c>
      <c r="V24" s="2">
        <v>1.1782699999999999</v>
      </c>
      <c r="W24" s="2">
        <v>0.93592799999999998</v>
      </c>
      <c r="X24" s="2">
        <v>2.8076599999999998</v>
      </c>
      <c r="Y24" s="2">
        <v>49.950800000000001</v>
      </c>
      <c r="Z24" s="2">
        <v>22.476099999999999</v>
      </c>
      <c r="AA24" s="2">
        <v>5.8898900000000003</v>
      </c>
      <c r="AB24" s="2">
        <v>6.57186</v>
      </c>
    </row>
    <row r="25" spans="1:28" x14ac:dyDescent="0.35">
      <c r="A25" t="s">
        <v>144</v>
      </c>
      <c r="B25">
        <v>2</v>
      </c>
      <c r="C25" s="2">
        <v>50.524349999999998</v>
      </c>
      <c r="D25" s="2">
        <v>0.83879250000000005</v>
      </c>
      <c r="E25" s="2">
        <v>16.6783</v>
      </c>
      <c r="F25" s="2">
        <v>9.6195299999999992</v>
      </c>
      <c r="G25" s="2">
        <v>0.16913549999999999</v>
      </c>
      <c r="H25" s="2">
        <v>5.1128149999999994</v>
      </c>
      <c r="I25" s="2">
        <v>14.417</v>
      </c>
      <c r="J25" s="2">
        <v>1.7188949999999998</v>
      </c>
      <c r="K25" s="2">
        <v>5.3451499999999999E-2</v>
      </c>
      <c r="L25" s="2">
        <v>7.04235E-2</v>
      </c>
      <c r="M25" s="4">
        <v>942.08500000000004</v>
      </c>
      <c r="N25" s="4">
        <v>966.11</v>
      </c>
      <c r="O25" s="2">
        <v>99.393550000000005</v>
      </c>
      <c r="P25" s="5"/>
      <c r="Q25" s="2">
        <v>0.26713100000000001</v>
      </c>
      <c r="R25" s="2">
        <v>5.75143</v>
      </c>
      <c r="S25" s="2">
        <v>0.47753599999999996</v>
      </c>
      <c r="T25" s="2">
        <v>0.86656</v>
      </c>
      <c r="U25" s="2">
        <v>10.7026</v>
      </c>
      <c r="V25" s="2">
        <v>0.91117500000000007</v>
      </c>
      <c r="W25" s="2">
        <v>0.97606349999999997</v>
      </c>
      <c r="X25" s="2">
        <v>2.9608449999999999</v>
      </c>
      <c r="Y25" s="2">
        <v>46.352900000000005</v>
      </c>
      <c r="Z25" s="2">
        <v>20.985599999999998</v>
      </c>
      <c r="AA25" s="2">
        <v>6.0966000000000005</v>
      </c>
      <c r="AB25" s="2">
        <v>6.5752899999999999</v>
      </c>
    </row>
    <row r="26" spans="1:28" x14ac:dyDescent="0.35">
      <c r="A26" t="s">
        <v>145</v>
      </c>
      <c r="B26">
        <v>3</v>
      </c>
      <c r="C26" s="2">
        <v>50.64756666666667</v>
      </c>
      <c r="D26" s="2">
        <v>0.86930166666666653</v>
      </c>
      <c r="E26" s="2">
        <v>16.889666666666667</v>
      </c>
      <c r="F26" s="2">
        <v>9.5146899999999999</v>
      </c>
      <c r="G26" s="2">
        <v>0.16347866666666666</v>
      </c>
      <c r="H26" s="2">
        <v>4.9824033333333331</v>
      </c>
      <c r="I26" s="2">
        <v>14.418700000000001</v>
      </c>
      <c r="J26" s="2">
        <v>1.7391533333333333</v>
      </c>
      <c r="K26" s="2">
        <v>6.8884333333333325E-2</v>
      </c>
      <c r="L26" s="2">
        <v>5.2796666666666665E-2</v>
      </c>
      <c r="M26" s="4">
        <v>883.36333333333334</v>
      </c>
      <c r="N26" s="4">
        <v>970.67666666666662</v>
      </c>
      <c r="O26" s="2">
        <v>99.532066666666665</v>
      </c>
      <c r="P26" s="5"/>
      <c r="Q26" s="2">
        <v>0.26729166666666665</v>
      </c>
      <c r="R26" s="2">
        <v>5.5396433333333333</v>
      </c>
      <c r="S26" s="2">
        <v>0.47288033333333335</v>
      </c>
      <c r="T26" s="2">
        <v>0.87101933333333337</v>
      </c>
      <c r="U26" s="2">
        <v>11.048433333333334</v>
      </c>
      <c r="V26" s="2">
        <v>0.92509666666666668</v>
      </c>
      <c r="W26" s="2">
        <v>0.98109166666666658</v>
      </c>
      <c r="X26" s="2">
        <v>2.9499266666666668</v>
      </c>
      <c r="Y26" s="2">
        <v>36.793800000000005</v>
      </c>
      <c r="Z26" s="2">
        <v>28.355100000000004</v>
      </c>
      <c r="AA26" s="2">
        <v>6.3656333333333324</v>
      </c>
      <c r="AB26" s="2">
        <v>6.5333466666666666</v>
      </c>
    </row>
    <row r="27" spans="1:28" x14ac:dyDescent="0.35">
      <c r="A27" t="s">
        <v>148</v>
      </c>
      <c r="B27">
        <v>2</v>
      </c>
      <c r="C27" s="2">
        <v>52.064800000000005</v>
      </c>
      <c r="D27" s="2">
        <v>0.91772149999999997</v>
      </c>
      <c r="E27" s="2">
        <v>18.09685</v>
      </c>
      <c r="F27" s="2">
        <v>8.0809750000000005</v>
      </c>
      <c r="G27" s="2">
        <v>0.15699399999999999</v>
      </c>
      <c r="H27" s="2">
        <v>2.8971</v>
      </c>
      <c r="I27" s="2">
        <v>15.2128</v>
      </c>
      <c r="J27" s="2">
        <v>1.9448099999999999</v>
      </c>
      <c r="K27" s="2">
        <v>0.108844</v>
      </c>
      <c r="L27" s="2">
        <v>9.5828499999999997E-2</v>
      </c>
      <c r="M27" s="4">
        <v>1129.76</v>
      </c>
      <c r="N27" s="4">
        <v>1019.5400000000001</v>
      </c>
      <c r="O27" s="2">
        <v>99.791600000000003</v>
      </c>
      <c r="P27" s="5"/>
      <c r="Q27" s="2">
        <v>0.26278849999999998</v>
      </c>
      <c r="R27" s="2">
        <v>5.3206950000000006</v>
      </c>
      <c r="S27" s="2">
        <v>0.45275900000000002</v>
      </c>
      <c r="T27" s="2">
        <v>0.94974800000000004</v>
      </c>
      <c r="U27" s="2">
        <v>11.47465</v>
      </c>
      <c r="V27" s="2">
        <v>1.2303199999999999</v>
      </c>
      <c r="W27" s="2">
        <v>0.95474900000000007</v>
      </c>
      <c r="X27" s="2">
        <v>2.7594599999999998</v>
      </c>
      <c r="Y27" s="2">
        <v>24.30575</v>
      </c>
      <c r="Z27" s="2">
        <v>16.644500000000001</v>
      </c>
      <c r="AA27" s="2">
        <v>5.2922799999999999</v>
      </c>
      <c r="AB27" s="2">
        <v>6.3146850000000008</v>
      </c>
    </row>
    <row r="28" spans="1:28" x14ac:dyDescent="0.35">
      <c r="A28" t="s">
        <v>146</v>
      </c>
      <c r="B28">
        <v>1</v>
      </c>
      <c r="C28" s="2">
        <v>52.316600000000001</v>
      </c>
      <c r="D28" s="2">
        <v>0.86633800000000005</v>
      </c>
      <c r="E28" s="2">
        <v>18.570499999999999</v>
      </c>
      <c r="F28" s="2">
        <v>7.9176399999999996</v>
      </c>
      <c r="G28" s="2">
        <v>0.162745</v>
      </c>
      <c r="H28" s="2">
        <v>3.1819000000000002</v>
      </c>
      <c r="I28" s="2">
        <v>14.658099999999999</v>
      </c>
      <c r="J28" s="2">
        <v>2.1852399999999998</v>
      </c>
      <c r="K28" s="2">
        <v>7.6087000000000002E-2</v>
      </c>
      <c r="L28" s="2">
        <v>8.3615999999999996E-2</v>
      </c>
      <c r="M28" s="4">
        <v>995.77</v>
      </c>
      <c r="N28" s="4">
        <v>981.52</v>
      </c>
      <c r="O28" s="2">
        <v>100.21599999999999</v>
      </c>
      <c r="P28" s="5"/>
      <c r="Q28" s="2">
        <v>0.26245499999999999</v>
      </c>
      <c r="R28" s="2">
        <v>5.5437799999999999</v>
      </c>
      <c r="S28" s="2">
        <v>0.44701099999999999</v>
      </c>
      <c r="T28" s="2">
        <v>0.96001800000000004</v>
      </c>
      <c r="U28" s="2">
        <v>11.0367</v>
      </c>
      <c r="V28" s="2">
        <v>1.1686700000000001</v>
      </c>
      <c r="W28" s="2">
        <v>0.97362199999999999</v>
      </c>
      <c r="X28" s="2">
        <v>2.5816400000000002</v>
      </c>
      <c r="Y28" s="2">
        <v>33.290999999999997</v>
      </c>
      <c r="Z28" s="2">
        <v>18.415600000000001</v>
      </c>
      <c r="AA28" s="2">
        <v>5.7999900000000002</v>
      </c>
      <c r="AB28" s="2">
        <v>6.4702099999999998</v>
      </c>
    </row>
    <row r="29" spans="1:28" x14ac:dyDescent="0.35">
      <c r="A29" t="s">
        <v>147</v>
      </c>
      <c r="B29">
        <v>2</v>
      </c>
      <c r="C29" s="2">
        <v>51.531350000000003</v>
      </c>
      <c r="D29" s="2">
        <v>0.84212449999999994</v>
      </c>
      <c r="E29" s="2">
        <v>17.681800000000003</v>
      </c>
      <c r="F29" s="2">
        <v>8.558205000000001</v>
      </c>
      <c r="G29" s="2">
        <v>0.16902099999999998</v>
      </c>
      <c r="H29" s="2">
        <v>3.440985</v>
      </c>
      <c r="I29" s="2">
        <v>15.30485</v>
      </c>
      <c r="J29" s="2">
        <v>1.8131499999999998</v>
      </c>
      <c r="K29" s="2">
        <v>8.3157000000000009E-2</v>
      </c>
      <c r="L29" s="2">
        <v>6.1867999999999999E-2</v>
      </c>
      <c r="M29" s="4">
        <v>967.68500000000006</v>
      </c>
      <c r="N29" s="4">
        <v>1019.99</v>
      </c>
      <c r="O29" s="2">
        <v>99.685199999999995</v>
      </c>
      <c r="P29" s="5"/>
      <c r="Q29" s="2">
        <v>0.26432699999999998</v>
      </c>
      <c r="R29" s="2">
        <v>5.6857100000000003</v>
      </c>
      <c r="S29" s="2">
        <v>0.45921200000000001</v>
      </c>
      <c r="T29" s="2">
        <v>0.9212745</v>
      </c>
      <c r="U29" s="2">
        <v>10.71715</v>
      </c>
      <c r="V29" s="2">
        <v>1.123165</v>
      </c>
      <c r="W29" s="2">
        <v>0.95142199999999999</v>
      </c>
      <c r="X29" s="2">
        <v>2.8747050000000001</v>
      </c>
      <c r="Y29" s="2">
        <v>39.786699999999996</v>
      </c>
      <c r="Z29" s="2">
        <v>24.860599999999998</v>
      </c>
      <c r="AA29" s="2">
        <v>5.9284949999999998</v>
      </c>
      <c r="AB29" s="2">
        <v>6.2999650000000003</v>
      </c>
    </row>
    <row r="30" spans="1:28" x14ac:dyDescent="0.35">
      <c r="A30" t="s">
        <v>149</v>
      </c>
      <c r="B30">
        <v>1</v>
      </c>
      <c r="C30" s="2">
        <v>52.372599999999998</v>
      </c>
      <c r="D30" s="2">
        <v>0.86887800000000004</v>
      </c>
      <c r="E30" s="2">
        <v>18.075900000000001</v>
      </c>
      <c r="F30" s="2">
        <v>7.9233000000000002</v>
      </c>
      <c r="G30" s="2">
        <v>0.16278799999999999</v>
      </c>
      <c r="H30" s="2">
        <v>2.9706299999999999</v>
      </c>
      <c r="I30" s="2">
        <v>15.571199999999999</v>
      </c>
      <c r="J30" s="2">
        <v>1.84012</v>
      </c>
      <c r="K30" s="2">
        <v>8.9505000000000001E-2</v>
      </c>
      <c r="L30" s="2">
        <v>0.10310900000000001</v>
      </c>
      <c r="M30" s="4">
        <v>1023.7</v>
      </c>
      <c r="N30" s="4">
        <v>1077.79</v>
      </c>
      <c r="O30" s="2">
        <v>100.188</v>
      </c>
      <c r="P30" s="5"/>
      <c r="Q30" s="2">
        <v>0.26191199999999998</v>
      </c>
      <c r="R30" s="2">
        <v>5.5406399999999998</v>
      </c>
      <c r="S30" s="2">
        <v>0.45288299999999998</v>
      </c>
      <c r="T30" s="2">
        <v>0.95980799999999999</v>
      </c>
      <c r="U30" s="2">
        <v>11.055899999999999</v>
      </c>
      <c r="V30" s="2">
        <v>1.2128300000000001</v>
      </c>
      <c r="W30" s="2">
        <v>0.94339099999999998</v>
      </c>
      <c r="X30" s="2">
        <v>2.8441100000000001</v>
      </c>
      <c r="Y30" s="2">
        <v>28.692900000000002</v>
      </c>
      <c r="Z30" s="2">
        <v>15.478400000000001</v>
      </c>
      <c r="AA30" s="2">
        <v>5.6830600000000002</v>
      </c>
      <c r="AB30" s="2">
        <v>6.0557600000000003</v>
      </c>
    </row>
    <row r="31" spans="1:28" x14ac:dyDescent="0.35">
      <c r="A31" t="s">
        <v>150</v>
      </c>
      <c r="B31">
        <v>1</v>
      </c>
      <c r="C31" s="2">
        <v>51.372500000000002</v>
      </c>
      <c r="D31" s="2">
        <v>0.92180300000000004</v>
      </c>
      <c r="E31" s="2">
        <v>17.7102</v>
      </c>
      <c r="F31" s="2">
        <v>8.5610700000000008</v>
      </c>
      <c r="G31" s="2">
        <v>0.17796300000000001</v>
      </c>
      <c r="H31" s="2">
        <v>3.2463500000000001</v>
      </c>
      <c r="I31" s="2">
        <v>15.686299999999999</v>
      </c>
      <c r="J31" s="2">
        <v>1.76061</v>
      </c>
      <c r="K31" s="2">
        <v>3.4695999999999998E-2</v>
      </c>
      <c r="L31" s="2">
        <v>0.11630699999999999</v>
      </c>
      <c r="M31" s="4">
        <v>818.53</v>
      </c>
      <c r="N31" s="4">
        <v>1063</v>
      </c>
      <c r="O31" s="2">
        <v>99.775999999999996</v>
      </c>
      <c r="P31" s="5"/>
      <c r="Q31" s="2">
        <v>0.26473000000000002</v>
      </c>
      <c r="R31" s="2">
        <v>5.2915299999999998</v>
      </c>
      <c r="S31" s="2">
        <v>0.45878099999999999</v>
      </c>
      <c r="T31" s="2">
        <v>0.921288</v>
      </c>
      <c r="U31" s="2">
        <v>10.2628</v>
      </c>
      <c r="V31" s="2">
        <v>1.15909</v>
      </c>
      <c r="W31" s="2">
        <v>0.93937000000000004</v>
      </c>
      <c r="X31" s="2">
        <v>2.9253800000000001</v>
      </c>
      <c r="Y31" s="2">
        <v>69.898099999999999</v>
      </c>
      <c r="Z31" s="2">
        <v>14.043900000000001</v>
      </c>
      <c r="AA31" s="2">
        <v>6.7224700000000004</v>
      </c>
      <c r="AB31" s="2">
        <v>6.1162400000000003</v>
      </c>
    </row>
    <row r="32" spans="1:28" x14ac:dyDescent="0.35">
      <c r="A32" t="s">
        <v>151</v>
      </c>
      <c r="B32">
        <v>3</v>
      </c>
      <c r="C32" s="2">
        <v>50.835033333333335</v>
      </c>
      <c r="D32" s="2">
        <v>0.80444533333333335</v>
      </c>
      <c r="E32" s="2">
        <v>16.700100000000003</v>
      </c>
      <c r="F32" s="2">
        <v>9.4615066666666667</v>
      </c>
      <c r="G32" s="2">
        <v>0.16732933333333336</v>
      </c>
      <c r="H32" s="2">
        <v>5.3148266666666677</v>
      </c>
      <c r="I32" s="2">
        <v>14.569033333333335</v>
      </c>
      <c r="J32" s="2">
        <v>1.7215966666666667</v>
      </c>
      <c r="K32" s="2">
        <v>8.2335000000000005E-2</v>
      </c>
      <c r="L32" s="2">
        <v>6.8890333333333331E-2</v>
      </c>
      <c r="M32" s="4">
        <v>925.03999999999985</v>
      </c>
      <c r="N32" s="4">
        <v>1024.53</v>
      </c>
      <c r="O32" s="2">
        <v>99.92</v>
      </c>
      <c r="P32" s="5"/>
      <c r="Q32" s="2">
        <v>0.26677866666666672</v>
      </c>
      <c r="R32" s="2">
        <v>5.8975966666666659</v>
      </c>
      <c r="S32" s="2">
        <v>0.4759896666666667</v>
      </c>
      <c r="T32" s="2">
        <v>0.87397133333333343</v>
      </c>
      <c r="U32" s="2">
        <v>10.960050000000001</v>
      </c>
      <c r="V32" s="2">
        <v>0.89574266666666669</v>
      </c>
      <c r="W32" s="2">
        <v>0.97590733333333324</v>
      </c>
      <c r="X32" s="2">
        <v>2.9700500000000005</v>
      </c>
      <c r="Y32" s="2">
        <v>31.226299999999998</v>
      </c>
      <c r="Z32" s="2">
        <v>24.275733333333335</v>
      </c>
      <c r="AA32" s="2">
        <v>6.1375466666666663</v>
      </c>
      <c r="AB32" s="2">
        <v>6.2977400000000001</v>
      </c>
    </row>
    <row r="33" spans="1:28" x14ac:dyDescent="0.35">
      <c r="A33" t="s">
        <v>152</v>
      </c>
      <c r="B33">
        <v>1</v>
      </c>
      <c r="C33" s="2">
        <v>51.695099999999996</v>
      </c>
      <c r="D33" s="2">
        <v>0.793489</v>
      </c>
      <c r="E33" s="2">
        <v>18.107500000000002</v>
      </c>
      <c r="F33" s="2">
        <v>8.4809000000000001</v>
      </c>
      <c r="G33" s="2">
        <v>0.136181</v>
      </c>
      <c r="H33" s="2">
        <v>3.1943299999999999</v>
      </c>
      <c r="I33" s="2">
        <v>15.272</v>
      </c>
      <c r="J33" s="2">
        <v>1.96669</v>
      </c>
      <c r="K33" s="2">
        <v>8.3497000000000002E-2</v>
      </c>
      <c r="L33" s="2">
        <v>7.7432000000000001E-2</v>
      </c>
      <c r="M33" s="4">
        <v>965.71</v>
      </c>
      <c r="N33" s="4">
        <v>1059.67</v>
      </c>
      <c r="O33" s="2">
        <v>100.01</v>
      </c>
      <c r="P33" s="5"/>
      <c r="Q33" s="2">
        <v>0.26392500000000002</v>
      </c>
      <c r="R33" s="2">
        <v>5.9563800000000002</v>
      </c>
      <c r="S33" s="2">
        <v>0.45324199999999998</v>
      </c>
      <c r="T33" s="2">
        <v>0.92550500000000002</v>
      </c>
      <c r="U33" s="2">
        <v>12.912599999999999</v>
      </c>
      <c r="V33" s="2">
        <v>1.1681299999999999</v>
      </c>
      <c r="W33" s="2">
        <v>0.95247599999999999</v>
      </c>
      <c r="X33" s="2">
        <v>2.7451400000000001</v>
      </c>
      <c r="Y33" s="2">
        <v>30.595700000000001</v>
      </c>
      <c r="Z33" s="2">
        <v>19.642900000000001</v>
      </c>
      <c r="AA33" s="2">
        <v>5.9333900000000002</v>
      </c>
      <c r="AB33" s="2">
        <v>6.1280299999999999</v>
      </c>
    </row>
    <row r="34" spans="1:28" x14ac:dyDescent="0.35">
      <c r="A34" t="s">
        <v>153</v>
      </c>
      <c r="B34">
        <v>1</v>
      </c>
      <c r="C34" s="2">
        <v>52.065100000000001</v>
      </c>
      <c r="D34" s="2">
        <v>0.87367799999999995</v>
      </c>
      <c r="E34" s="2">
        <v>18.2514</v>
      </c>
      <c r="F34" s="2">
        <v>7.97166</v>
      </c>
      <c r="G34" s="2">
        <v>0.148228</v>
      </c>
      <c r="H34" s="2">
        <v>2.7527900000000001</v>
      </c>
      <c r="I34" s="2">
        <v>15.281599999999999</v>
      </c>
      <c r="J34" s="2">
        <v>1.95634</v>
      </c>
      <c r="K34" s="2">
        <v>8.9555999999999997E-2</v>
      </c>
      <c r="L34" s="2">
        <v>6.8527000000000005E-2</v>
      </c>
      <c r="M34" s="4">
        <v>1020.15</v>
      </c>
      <c r="N34" s="4">
        <v>985.25</v>
      </c>
      <c r="O34" s="2">
        <v>99.659400000000005</v>
      </c>
      <c r="P34" s="5"/>
      <c r="Q34" s="2">
        <v>0.26275999999999999</v>
      </c>
      <c r="R34" s="2">
        <v>5.5138999999999996</v>
      </c>
      <c r="S34" s="2">
        <v>0.450492</v>
      </c>
      <c r="T34" s="2">
        <v>0.95654399999999995</v>
      </c>
      <c r="U34" s="2">
        <v>11.9838</v>
      </c>
      <c r="V34" s="2">
        <v>1.2642100000000001</v>
      </c>
      <c r="W34" s="2">
        <v>0.95248900000000003</v>
      </c>
      <c r="X34" s="2">
        <v>2.7490000000000001</v>
      </c>
      <c r="Y34" s="2">
        <v>28.679400000000001</v>
      </c>
      <c r="Z34" s="2">
        <v>21.8018</v>
      </c>
      <c r="AA34" s="2">
        <v>5.6970700000000001</v>
      </c>
      <c r="AB34" s="2">
        <v>6.45113</v>
      </c>
    </row>
    <row r="35" spans="1:28" x14ac:dyDescent="0.35">
      <c r="A35" t="s">
        <v>154</v>
      </c>
      <c r="B35">
        <v>1</v>
      </c>
      <c r="C35" s="2">
        <v>51.858699999999999</v>
      </c>
      <c r="D35" s="2">
        <v>0.95775500000000002</v>
      </c>
      <c r="E35" s="2">
        <v>18.0014</v>
      </c>
      <c r="F35" s="2">
        <v>8.1583400000000008</v>
      </c>
      <c r="G35" s="2">
        <v>0.14876600000000001</v>
      </c>
      <c r="H35" s="2">
        <v>3.0773799999999998</v>
      </c>
      <c r="I35" s="2">
        <v>15.369</v>
      </c>
      <c r="J35" s="2">
        <v>1.9151899999999999</v>
      </c>
      <c r="K35" s="2">
        <v>0.10771500000000001</v>
      </c>
      <c r="L35" s="2">
        <v>7.6511999999999997E-2</v>
      </c>
      <c r="M35" s="4">
        <v>1006.2500000000001</v>
      </c>
      <c r="N35" s="4">
        <v>1083.3900000000001</v>
      </c>
      <c r="O35" s="2">
        <v>99.8797</v>
      </c>
      <c r="P35" s="5"/>
      <c r="Q35" s="2">
        <v>0.26330900000000002</v>
      </c>
      <c r="R35" s="2">
        <v>5.12873</v>
      </c>
      <c r="S35" s="2">
        <v>0.45419700000000002</v>
      </c>
      <c r="T35" s="2">
        <v>0.94471700000000003</v>
      </c>
      <c r="U35" s="2">
        <v>11.9518</v>
      </c>
      <c r="V35" s="2">
        <v>1.1908799999999999</v>
      </c>
      <c r="W35" s="2">
        <v>0.949353</v>
      </c>
      <c r="X35" s="2">
        <v>2.7836699999999999</v>
      </c>
      <c r="Y35" s="2">
        <v>24.284800000000001</v>
      </c>
      <c r="Z35" s="2">
        <v>19.837199999999999</v>
      </c>
      <c r="AA35" s="2">
        <v>5.7542600000000004</v>
      </c>
      <c r="AB35" s="2">
        <v>6.0322800000000001</v>
      </c>
    </row>
    <row r="36" spans="1:28" x14ac:dyDescent="0.35">
      <c r="A36" t="s">
        <v>155</v>
      </c>
      <c r="B36">
        <v>1</v>
      </c>
      <c r="C36" s="2">
        <v>51.932400000000001</v>
      </c>
      <c r="D36" s="2">
        <v>0.84552400000000005</v>
      </c>
      <c r="E36" s="2">
        <v>18.0761</v>
      </c>
      <c r="F36" s="2">
        <v>8.0880700000000001</v>
      </c>
      <c r="G36" s="2">
        <v>0.17971100000000001</v>
      </c>
      <c r="H36" s="2">
        <v>2.9775200000000002</v>
      </c>
      <c r="I36" s="2">
        <v>15.2928</v>
      </c>
      <c r="J36" s="2">
        <v>1.92343</v>
      </c>
      <c r="K36" s="2">
        <v>9.4649999999999998E-2</v>
      </c>
      <c r="L36" s="2">
        <v>9.0301999999999993E-2</v>
      </c>
      <c r="M36" s="4">
        <v>994.95</v>
      </c>
      <c r="N36" s="4">
        <v>1074.8800000000001</v>
      </c>
      <c r="O36" s="2">
        <v>99.707400000000007</v>
      </c>
      <c r="P36" s="5"/>
      <c r="Q36" s="2">
        <v>0.26313799999999998</v>
      </c>
      <c r="R36" s="2">
        <v>5.6602600000000001</v>
      </c>
      <c r="S36" s="2">
        <v>0.45308999999999999</v>
      </c>
      <c r="T36" s="2">
        <v>0.94917399999999996</v>
      </c>
      <c r="U36" s="2">
        <v>10.158300000000001</v>
      </c>
      <c r="V36" s="2">
        <v>1.21204</v>
      </c>
      <c r="W36" s="2">
        <v>0.952044</v>
      </c>
      <c r="X36" s="2">
        <v>2.7762500000000001</v>
      </c>
      <c r="Y36" s="2">
        <v>27.283100000000001</v>
      </c>
      <c r="Z36" s="2">
        <v>17.2638</v>
      </c>
      <c r="AA36" s="2">
        <v>5.8033599999999996</v>
      </c>
      <c r="AB36" s="2">
        <v>6.0670000000000002</v>
      </c>
    </row>
    <row r="37" spans="1:28" x14ac:dyDescent="0.35">
      <c r="A37" t="s">
        <v>156</v>
      </c>
      <c r="B37">
        <v>1</v>
      </c>
      <c r="C37" s="2">
        <v>51.575200000000002</v>
      </c>
      <c r="D37" s="2">
        <v>0.84330000000000005</v>
      </c>
      <c r="E37" s="2">
        <v>17.7028</v>
      </c>
      <c r="F37" s="2">
        <v>8.7813499999999998</v>
      </c>
      <c r="G37" s="2">
        <v>0.16211200000000001</v>
      </c>
      <c r="H37" s="2">
        <v>3.5323899999999999</v>
      </c>
      <c r="I37" s="2">
        <v>15.446400000000001</v>
      </c>
      <c r="J37" s="2">
        <v>1.8525199999999999</v>
      </c>
      <c r="K37" s="2">
        <v>8.8065000000000004E-2</v>
      </c>
      <c r="L37" s="2">
        <v>5.3533999999999998E-2</v>
      </c>
      <c r="M37" s="4">
        <v>974.28</v>
      </c>
      <c r="N37" s="4">
        <v>1046.06</v>
      </c>
      <c r="O37" s="2">
        <v>100.24</v>
      </c>
      <c r="P37" s="5"/>
      <c r="Q37" s="2">
        <v>0.26425100000000001</v>
      </c>
      <c r="R37" s="2">
        <v>5.6752599999999997</v>
      </c>
      <c r="S37" s="2">
        <v>0.45919100000000002</v>
      </c>
      <c r="T37" s="2">
        <v>0.90863300000000002</v>
      </c>
      <c r="U37" s="2">
        <v>11.1091</v>
      </c>
      <c r="V37" s="2">
        <v>1.1078699999999999</v>
      </c>
      <c r="W37" s="2">
        <v>0.94665900000000003</v>
      </c>
      <c r="X37" s="2">
        <v>2.8424399999999999</v>
      </c>
      <c r="Y37" s="2">
        <v>29.1633</v>
      </c>
      <c r="Z37" s="2">
        <v>27.0456</v>
      </c>
      <c r="AA37" s="2">
        <v>5.8957100000000002</v>
      </c>
      <c r="AB37" s="2">
        <v>6.18424</v>
      </c>
    </row>
    <row r="38" spans="1:28" x14ac:dyDescent="0.35">
      <c r="A38" t="s">
        <v>157</v>
      </c>
      <c r="B38">
        <v>1</v>
      </c>
      <c r="C38" s="2">
        <v>51.5017</v>
      </c>
      <c r="D38" s="2">
        <v>0.84648000000000001</v>
      </c>
      <c r="E38" s="2">
        <v>17.360700000000001</v>
      </c>
      <c r="F38" s="2">
        <v>9.0893200000000007</v>
      </c>
      <c r="G38" s="2">
        <v>0.141878</v>
      </c>
      <c r="H38" s="2">
        <v>3.9694400000000001</v>
      </c>
      <c r="I38" s="2">
        <v>15.0656</v>
      </c>
      <c r="J38" s="2">
        <v>1.82945</v>
      </c>
      <c r="K38" s="2">
        <v>6.9378999999999996E-2</v>
      </c>
      <c r="L38" s="2">
        <v>8.2737000000000005E-2</v>
      </c>
      <c r="M38" s="4">
        <v>913.29</v>
      </c>
      <c r="N38" s="4">
        <v>985.0100000000001</v>
      </c>
      <c r="O38" s="2">
        <v>100.14700000000001</v>
      </c>
      <c r="P38" s="5"/>
      <c r="Q38" s="2">
        <v>0.26457199999999997</v>
      </c>
      <c r="R38" s="2">
        <v>5.6560699999999997</v>
      </c>
      <c r="S38" s="2">
        <v>0.46455999999999997</v>
      </c>
      <c r="T38" s="2">
        <v>0.89222900000000005</v>
      </c>
      <c r="U38" s="2">
        <v>12.4702</v>
      </c>
      <c r="V38" s="2">
        <v>1.04176</v>
      </c>
      <c r="W38" s="2">
        <v>0.95896599999999999</v>
      </c>
      <c r="X38" s="2">
        <v>2.8641200000000002</v>
      </c>
      <c r="Y38" s="2">
        <v>36.339500000000001</v>
      </c>
      <c r="Z38" s="2">
        <v>18.5822</v>
      </c>
      <c r="AA38" s="2">
        <v>6.1886400000000004</v>
      </c>
      <c r="AB38" s="2">
        <v>6.4551600000000002</v>
      </c>
    </row>
    <row r="39" spans="1:28" x14ac:dyDescent="0.35">
      <c r="A39" t="s">
        <v>158</v>
      </c>
      <c r="B39">
        <v>1</v>
      </c>
      <c r="C39" s="2">
        <v>50.696100000000001</v>
      </c>
      <c r="D39" s="2">
        <v>0.86899899999999997</v>
      </c>
      <c r="E39" s="2">
        <v>17.298100000000002</v>
      </c>
      <c r="F39" s="2">
        <v>9.1061499999999995</v>
      </c>
      <c r="G39" s="2">
        <v>0.15590699999999999</v>
      </c>
      <c r="H39" s="2">
        <v>4.0516800000000002</v>
      </c>
      <c r="I39" s="2">
        <v>15.0137</v>
      </c>
      <c r="J39" s="2">
        <v>1.7214799999999999</v>
      </c>
      <c r="K39" s="2">
        <v>7.9641000000000003E-2</v>
      </c>
      <c r="L39" s="2">
        <v>4.8909000000000001E-2</v>
      </c>
      <c r="M39" s="4">
        <v>943.56999999999994</v>
      </c>
      <c r="N39" s="4">
        <v>1024.05</v>
      </c>
      <c r="O39" s="2">
        <v>99.237399999999994</v>
      </c>
      <c r="P39" s="5"/>
      <c r="Q39" s="2">
        <v>0.26677499999999998</v>
      </c>
      <c r="R39" s="2">
        <v>5.53965</v>
      </c>
      <c r="S39" s="2">
        <v>0.46557999999999999</v>
      </c>
      <c r="T39" s="2">
        <v>0.89122800000000002</v>
      </c>
      <c r="U39" s="2">
        <v>11.492900000000001</v>
      </c>
      <c r="V39" s="2">
        <v>1.03051</v>
      </c>
      <c r="W39" s="2">
        <v>0.96045899999999995</v>
      </c>
      <c r="X39" s="2">
        <v>2.9645000000000001</v>
      </c>
      <c r="Y39" s="2">
        <v>32.000500000000002</v>
      </c>
      <c r="Z39" s="2">
        <v>29.311599999999999</v>
      </c>
      <c r="AA39" s="2">
        <v>6.03911</v>
      </c>
      <c r="AB39" s="2">
        <v>6.2786600000000004</v>
      </c>
    </row>
    <row r="40" spans="1:28" x14ac:dyDescent="0.35">
      <c r="A40" t="s">
        <v>159</v>
      </c>
      <c r="B40">
        <v>1</v>
      </c>
      <c r="C40" s="2">
        <v>51.737000000000002</v>
      </c>
      <c r="D40" s="2">
        <v>0.90800099999999995</v>
      </c>
      <c r="E40" s="2">
        <v>18.335799999999999</v>
      </c>
      <c r="F40" s="2">
        <v>7.8572199999999999</v>
      </c>
      <c r="G40" s="2">
        <v>0.15520100000000001</v>
      </c>
      <c r="H40" s="2">
        <v>2.8256100000000002</v>
      </c>
      <c r="I40" s="2">
        <v>15.605700000000001</v>
      </c>
      <c r="J40" s="2">
        <v>1.8431200000000001</v>
      </c>
      <c r="K40" s="2">
        <v>9.0480000000000005E-2</v>
      </c>
      <c r="L40" s="2">
        <v>3.3741E-2</v>
      </c>
      <c r="M40" s="4">
        <v>937.87</v>
      </c>
      <c r="N40" s="4">
        <v>1021.6899999999999</v>
      </c>
      <c r="O40" s="2">
        <v>99.587900000000005</v>
      </c>
      <c r="P40" s="5"/>
      <c r="Q40" s="2">
        <v>0.26358500000000001</v>
      </c>
      <c r="R40" s="2">
        <v>5.3495499999999998</v>
      </c>
      <c r="S40" s="2">
        <v>0.44933699999999999</v>
      </c>
      <c r="T40" s="2">
        <v>0.96376899999999999</v>
      </c>
      <c r="U40" s="2">
        <v>11.518700000000001</v>
      </c>
      <c r="V40" s="2">
        <v>1.24577</v>
      </c>
      <c r="W40" s="2">
        <v>0.94191599999999998</v>
      </c>
      <c r="X40" s="2">
        <v>2.8409800000000001</v>
      </c>
      <c r="Y40" s="2">
        <v>28.396999999999998</v>
      </c>
      <c r="Z40" s="2">
        <v>40.998600000000003</v>
      </c>
      <c r="AA40" s="2">
        <v>6.0607100000000003</v>
      </c>
      <c r="AB40" s="2">
        <v>6.2847400000000002</v>
      </c>
    </row>
    <row r="41" spans="1:28" x14ac:dyDescent="0.35">
      <c r="A41" t="s">
        <v>160</v>
      </c>
      <c r="B41">
        <v>1</v>
      </c>
      <c r="C41" s="2">
        <v>51.821300000000001</v>
      </c>
      <c r="D41" s="2">
        <v>0.92234400000000005</v>
      </c>
      <c r="E41" s="2">
        <v>18.280799999999999</v>
      </c>
      <c r="F41" s="2">
        <v>7.9676200000000001</v>
      </c>
      <c r="G41" s="2">
        <v>0.16605200000000001</v>
      </c>
      <c r="H41" s="2">
        <v>2.8084899999999999</v>
      </c>
      <c r="I41" s="2">
        <v>15.7121</v>
      </c>
      <c r="J41" s="2">
        <v>1.8595299999999999</v>
      </c>
      <c r="K41" s="2">
        <v>9.0200000000000002E-2</v>
      </c>
      <c r="L41" s="2">
        <v>7.4589000000000003E-2</v>
      </c>
      <c r="M41" s="4">
        <v>979.21999999999991</v>
      </c>
      <c r="N41" s="4">
        <v>1018.63</v>
      </c>
      <c r="O41" s="2">
        <v>99.902799999999999</v>
      </c>
      <c r="P41" s="5"/>
      <c r="Q41" s="2">
        <v>0.26333200000000001</v>
      </c>
      <c r="R41" s="2">
        <v>5.2845399999999998</v>
      </c>
      <c r="S41" s="2">
        <v>0.45011400000000001</v>
      </c>
      <c r="T41" s="2">
        <v>0.95662700000000001</v>
      </c>
      <c r="U41" s="2">
        <v>10.870699999999999</v>
      </c>
      <c r="V41" s="2">
        <v>1.25044</v>
      </c>
      <c r="W41" s="2">
        <v>0.93849899999999997</v>
      </c>
      <c r="X41" s="2">
        <v>2.8287100000000001</v>
      </c>
      <c r="Y41" s="2">
        <v>28.481999999999999</v>
      </c>
      <c r="Z41" s="2">
        <v>20.265799999999999</v>
      </c>
      <c r="AA41" s="2">
        <v>5.8696999999999999</v>
      </c>
      <c r="AB41" s="2">
        <v>6.2978899999999998</v>
      </c>
    </row>
    <row r="42" spans="1:28" x14ac:dyDescent="0.35">
      <c r="A42" t="s">
        <v>162</v>
      </c>
      <c r="B42">
        <v>1</v>
      </c>
      <c r="C42" s="2">
        <v>51.3446</v>
      </c>
      <c r="D42" s="2">
        <v>0.84405799999999997</v>
      </c>
      <c r="E42" s="2">
        <v>17.301600000000001</v>
      </c>
      <c r="F42" s="2">
        <v>9.2531700000000008</v>
      </c>
      <c r="G42" s="2">
        <v>0.17204</v>
      </c>
      <c r="H42" s="2">
        <v>4.1370800000000001</v>
      </c>
      <c r="I42" s="2">
        <v>15.165699999999999</v>
      </c>
      <c r="J42" s="2">
        <v>1.75596</v>
      </c>
      <c r="K42" s="2">
        <v>8.7646000000000002E-2</v>
      </c>
      <c r="L42" s="2">
        <v>6.5307000000000004E-2</v>
      </c>
      <c r="M42" s="4">
        <v>817.49</v>
      </c>
      <c r="N42" s="4">
        <v>1050.3999999999999</v>
      </c>
      <c r="O42" s="2">
        <v>100.31399999999999</v>
      </c>
      <c r="P42" s="5"/>
      <c r="Q42" s="2">
        <v>0.26503300000000002</v>
      </c>
      <c r="R42" s="2">
        <v>5.6703400000000004</v>
      </c>
      <c r="S42" s="2">
        <v>0.46567500000000001</v>
      </c>
      <c r="T42" s="2">
        <v>0.883795</v>
      </c>
      <c r="U42" s="2">
        <v>10.561199999999999</v>
      </c>
      <c r="V42" s="2">
        <v>1.0195000000000001</v>
      </c>
      <c r="W42" s="2">
        <v>0.95550500000000005</v>
      </c>
      <c r="X42" s="2">
        <v>2.9327100000000002</v>
      </c>
      <c r="Y42" s="2">
        <v>29.321400000000001</v>
      </c>
      <c r="Z42" s="2">
        <v>22.737200000000001</v>
      </c>
      <c r="AA42" s="2">
        <v>6.7298499999999999</v>
      </c>
      <c r="AB42" s="2">
        <v>6.1680299999999999</v>
      </c>
    </row>
    <row r="43" spans="1:28" x14ac:dyDescent="0.35">
      <c r="A43" t="s">
        <v>161</v>
      </c>
      <c r="B43">
        <v>1</v>
      </c>
      <c r="C43" s="2">
        <v>51.353499999999997</v>
      </c>
      <c r="D43" s="2">
        <v>0.90096200000000004</v>
      </c>
      <c r="E43" s="2">
        <v>17.7348</v>
      </c>
      <c r="F43" s="2">
        <v>8.6137200000000007</v>
      </c>
      <c r="G43" s="2">
        <v>0.170491</v>
      </c>
      <c r="H43" s="2">
        <v>3.2614999999999998</v>
      </c>
      <c r="I43" s="2">
        <v>15.362299999999999</v>
      </c>
      <c r="J43" s="2">
        <v>1.73888</v>
      </c>
      <c r="K43" s="2">
        <v>9.7409999999999997E-2</v>
      </c>
      <c r="L43" s="2">
        <v>6.8973000000000007E-2</v>
      </c>
      <c r="M43" s="4">
        <v>1005.74</v>
      </c>
      <c r="N43" s="4">
        <v>1102.77</v>
      </c>
      <c r="O43" s="2">
        <v>99.513400000000004</v>
      </c>
      <c r="P43" s="5"/>
      <c r="Q43" s="2">
        <v>0.26467800000000002</v>
      </c>
      <c r="R43" s="2">
        <v>5.3836599999999999</v>
      </c>
      <c r="S43" s="2">
        <v>0.45819700000000002</v>
      </c>
      <c r="T43" s="2">
        <v>0.91778199999999999</v>
      </c>
      <c r="U43" s="2">
        <v>10.6372</v>
      </c>
      <c r="V43" s="2">
        <v>1.1554</v>
      </c>
      <c r="W43" s="2">
        <v>0.94920199999999999</v>
      </c>
      <c r="X43" s="2">
        <v>2.94374</v>
      </c>
      <c r="Y43" s="2">
        <v>26.607199999999999</v>
      </c>
      <c r="Z43" s="2">
        <v>21.6784</v>
      </c>
      <c r="AA43" s="2">
        <v>5.7577699999999998</v>
      </c>
      <c r="AB43" s="2">
        <v>5.9585100000000004</v>
      </c>
    </row>
    <row r="44" spans="1:28" x14ac:dyDescent="0.35">
      <c r="A44" t="s">
        <v>163</v>
      </c>
      <c r="B44">
        <v>3</v>
      </c>
      <c r="C44" s="2">
        <v>51.404485714285705</v>
      </c>
      <c r="D44" s="2">
        <v>0.89392428571428562</v>
      </c>
      <c r="E44" s="2">
        <v>17.699014285714284</v>
      </c>
      <c r="F44" s="2">
        <v>8.6311800000000005</v>
      </c>
      <c r="G44" s="2">
        <v>0.16985199999999998</v>
      </c>
      <c r="H44" s="2">
        <v>3.4772214285714287</v>
      </c>
      <c r="I44" s="2">
        <v>15.423728571428569</v>
      </c>
      <c r="J44" s="2">
        <v>1.7754314285714285</v>
      </c>
      <c r="K44" s="2">
        <v>8.4306285714285709E-2</v>
      </c>
      <c r="L44" s="2">
        <v>6.2883142857142846E-2</v>
      </c>
      <c r="M44" s="4">
        <v>934.97142857142865</v>
      </c>
      <c r="N44" s="4">
        <v>1051.4514285714286</v>
      </c>
      <c r="O44" s="2">
        <v>99.820685714285702</v>
      </c>
      <c r="P44" s="5"/>
      <c r="Q44" s="2">
        <v>0.26464471428571429</v>
      </c>
      <c r="R44" s="2">
        <v>5.420674285714286</v>
      </c>
      <c r="S44" s="2">
        <v>0.45914285714285713</v>
      </c>
      <c r="T44" s="2">
        <v>0.91823814285714278</v>
      </c>
      <c r="U44" s="2">
        <v>10.688314285714286</v>
      </c>
      <c r="V44" s="2">
        <v>1.1265585714285715</v>
      </c>
      <c r="W44" s="2">
        <v>0.94737871428571441</v>
      </c>
      <c r="X44" s="2">
        <v>2.9106242857142854</v>
      </c>
      <c r="Y44" s="2">
        <v>30.920557142857149</v>
      </c>
      <c r="Z44" s="2">
        <v>25.017385714285716</v>
      </c>
      <c r="AA44" s="2">
        <v>6.0965185714285726</v>
      </c>
      <c r="AB44" s="2">
        <v>6.1647628571428568</v>
      </c>
    </row>
    <row r="46" spans="1:28" x14ac:dyDescent="0.35">
      <c r="A46" t="s">
        <v>243</v>
      </c>
    </row>
    <row r="47" spans="1:28" x14ac:dyDescent="0.35">
      <c r="A47" t="s">
        <v>244</v>
      </c>
    </row>
  </sheetData>
  <mergeCells count="1">
    <mergeCell ref="A1:O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B5329D-2319-46E4-88C9-207A0F98C734}">
  <dimension ref="A1:AB10"/>
  <sheetViews>
    <sheetView workbookViewId="0">
      <selection activeCell="A9" sqref="A9:A10"/>
    </sheetView>
  </sheetViews>
  <sheetFormatPr defaultRowHeight="14.5" x14ac:dyDescent="0.35"/>
  <cols>
    <col min="1" max="1" width="13.08984375" bestFit="1" customWidth="1"/>
  </cols>
  <sheetData>
    <row r="1" spans="1:28" x14ac:dyDescent="0.35">
      <c r="A1" s="19" t="s">
        <v>248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</row>
    <row r="2" spans="1:28" x14ac:dyDescent="0.35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</row>
    <row r="3" spans="1:28" x14ac:dyDescent="0.35">
      <c r="C3" t="s">
        <v>240</v>
      </c>
      <c r="Q3" t="s">
        <v>239</v>
      </c>
    </row>
    <row r="4" spans="1:28" x14ac:dyDescent="0.35">
      <c r="A4" t="s">
        <v>0</v>
      </c>
      <c r="B4" t="s">
        <v>123</v>
      </c>
      <c r="C4" t="s">
        <v>70</v>
      </c>
      <c r="D4" t="s">
        <v>71</v>
      </c>
      <c r="E4" t="s">
        <v>40</v>
      </c>
      <c r="F4" t="s">
        <v>76</v>
      </c>
      <c r="G4" t="s">
        <v>72</v>
      </c>
      <c r="H4" t="s">
        <v>73</v>
      </c>
      <c r="I4" t="s">
        <v>4</v>
      </c>
      <c r="J4" t="s">
        <v>39</v>
      </c>
      <c r="K4" t="s">
        <v>41</v>
      </c>
      <c r="L4" t="s">
        <v>74</v>
      </c>
      <c r="M4" t="s">
        <v>226</v>
      </c>
      <c r="N4" t="s">
        <v>164</v>
      </c>
      <c r="O4" t="s">
        <v>165</v>
      </c>
      <c r="Q4" t="s">
        <v>70</v>
      </c>
      <c r="R4" t="s">
        <v>71</v>
      </c>
      <c r="S4" t="s">
        <v>40</v>
      </c>
      <c r="T4" t="s">
        <v>76</v>
      </c>
      <c r="U4" t="s">
        <v>72</v>
      </c>
      <c r="V4" t="s">
        <v>73</v>
      </c>
      <c r="W4" t="s">
        <v>4</v>
      </c>
      <c r="X4" t="s">
        <v>39</v>
      </c>
      <c r="Y4" t="s">
        <v>41</v>
      </c>
      <c r="Z4" t="s">
        <v>74</v>
      </c>
      <c r="AA4" t="s">
        <v>6</v>
      </c>
      <c r="AB4" t="s">
        <v>42</v>
      </c>
    </row>
    <row r="5" spans="1:28" x14ac:dyDescent="0.35">
      <c r="A5" t="s">
        <v>195</v>
      </c>
      <c r="B5">
        <v>15</v>
      </c>
      <c r="C5" s="2">
        <v>49.622113333333324</v>
      </c>
      <c r="D5" s="2">
        <v>0.71558453333333338</v>
      </c>
      <c r="E5" s="2">
        <v>15.28966</v>
      </c>
      <c r="F5" s="2">
        <v>9.7132399999999972</v>
      </c>
      <c r="G5" s="2">
        <v>0.1718798</v>
      </c>
      <c r="H5" s="2">
        <v>9.1810606666666672</v>
      </c>
      <c r="I5" s="2">
        <v>12.524926666666666</v>
      </c>
      <c r="J5" s="2">
        <v>1.6925646666666672</v>
      </c>
      <c r="K5" s="2">
        <v>7.9591866666666664E-2</v>
      </c>
      <c r="L5" s="2">
        <v>5.3266399999999985E-2</v>
      </c>
      <c r="M5" s="4">
        <v>811</v>
      </c>
      <c r="N5" s="4">
        <v>890</v>
      </c>
      <c r="O5" s="2">
        <v>99.213973333333328</v>
      </c>
      <c r="P5" s="2"/>
      <c r="Q5" s="2">
        <v>0.16871489903252523</v>
      </c>
      <c r="R5" s="2">
        <v>3.5534656508572328E-2</v>
      </c>
      <c r="S5" s="2">
        <v>0.12333220612097513</v>
      </c>
      <c r="T5" s="2">
        <v>7.4992742404404233E-2</v>
      </c>
      <c r="U5" s="2">
        <v>1.4085935430776332E-2</v>
      </c>
      <c r="V5" s="2">
        <v>5.1999251336490887E-2</v>
      </c>
      <c r="W5" s="2">
        <v>9.3288294847507669E-2</v>
      </c>
      <c r="X5" s="2">
        <v>3.8931338681781238E-2</v>
      </c>
      <c r="Y5" s="2">
        <v>2.2269254227496912E-2</v>
      </c>
      <c r="Z5" s="2">
        <v>1.4531866321066077E-2</v>
      </c>
      <c r="AA5" s="4">
        <v>47</v>
      </c>
      <c r="AB5" s="4">
        <v>54</v>
      </c>
    </row>
    <row r="6" spans="1:28" x14ac:dyDescent="0.35">
      <c r="A6" t="s">
        <v>196</v>
      </c>
      <c r="B6">
        <v>21</v>
      </c>
      <c r="C6" s="2">
        <v>49.691066666666671</v>
      </c>
      <c r="D6" s="2">
        <v>0.73375361904761915</v>
      </c>
      <c r="E6" s="2">
        <v>15.191566666666668</v>
      </c>
      <c r="F6" s="2">
        <v>9.838829047619047</v>
      </c>
      <c r="G6" s="2">
        <v>0.16630680952380952</v>
      </c>
      <c r="H6" s="2">
        <v>9.3043666666666667</v>
      </c>
      <c r="I6" s="2">
        <v>12.621719047619049</v>
      </c>
      <c r="J6" s="2">
        <v>1.6728742857142855</v>
      </c>
      <c r="K6" s="2">
        <v>7.2214428571428582E-2</v>
      </c>
      <c r="L6" s="2">
        <v>5.6694476190476198E-2</v>
      </c>
      <c r="M6" s="4">
        <v>800</v>
      </c>
      <c r="N6" s="4">
        <v>888</v>
      </c>
      <c r="O6" s="2">
        <v>99.518242857142852</v>
      </c>
      <c r="P6" s="2"/>
      <c r="Q6" s="2">
        <v>0.21079664389967198</v>
      </c>
      <c r="R6" s="2">
        <v>3.4228914238551504E-2</v>
      </c>
      <c r="S6" s="2">
        <v>9.6922774036776946E-2</v>
      </c>
      <c r="T6" s="2">
        <v>8.3867714254837342E-2</v>
      </c>
      <c r="U6" s="2">
        <v>1.0769584992751567E-2</v>
      </c>
      <c r="V6" s="2">
        <v>5.5498265810172039E-2</v>
      </c>
      <c r="W6" s="2">
        <v>0.11797377278768215</v>
      </c>
      <c r="X6" s="2">
        <v>4.7608062499601748E-2</v>
      </c>
      <c r="Y6" s="2">
        <v>1.9581593165816813E-2</v>
      </c>
      <c r="Z6" s="2">
        <v>1.1222023073781321E-2</v>
      </c>
      <c r="AA6" s="4">
        <v>47</v>
      </c>
      <c r="AB6" s="4">
        <v>51</v>
      </c>
    </row>
    <row r="7" spans="1:28" x14ac:dyDescent="0.35">
      <c r="A7" t="s">
        <v>197</v>
      </c>
      <c r="B7">
        <v>16</v>
      </c>
      <c r="C7" s="2">
        <v>49.5987875</v>
      </c>
      <c r="D7" s="2">
        <v>0.76665362500000001</v>
      </c>
      <c r="E7" s="2">
        <v>15.312818749999998</v>
      </c>
      <c r="F7" s="2">
        <v>9.8338381249999998</v>
      </c>
      <c r="G7" s="2">
        <v>0.16634956249999999</v>
      </c>
      <c r="H7" s="2">
        <v>9.2570043750000011</v>
      </c>
      <c r="I7" s="2">
        <v>12.67791875</v>
      </c>
      <c r="J7" s="2">
        <v>1.683458125</v>
      </c>
      <c r="K7" s="2">
        <v>8.0148937500000003E-2</v>
      </c>
      <c r="L7" s="2">
        <v>5.8887312500000004E-2</v>
      </c>
      <c r="M7" s="4">
        <v>810</v>
      </c>
      <c r="N7" s="4">
        <v>882</v>
      </c>
      <c r="O7" s="2">
        <v>99.605050000000006</v>
      </c>
      <c r="P7" s="2"/>
      <c r="Q7" s="2">
        <v>0.23000197791269028</v>
      </c>
      <c r="R7" s="2">
        <v>4.6929091176043207E-2</v>
      </c>
      <c r="S7" s="2">
        <v>7.6210786791880661E-2</v>
      </c>
      <c r="T7" s="2">
        <v>8.4252363929651103E-2</v>
      </c>
      <c r="U7" s="2">
        <v>1.2481753827931942E-2</v>
      </c>
      <c r="V7" s="2">
        <v>7.0775198778310427E-2</v>
      </c>
      <c r="W7" s="2">
        <v>0.1335530850390117</v>
      </c>
      <c r="X7" s="2">
        <v>4.1588219218119615E-2</v>
      </c>
      <c r="Y7" s="2">
        <v>1.7422461104378832E-2</v>
      </c>
      <c r="Z7" s="2">
        <v>1.4376133080207742E-2</v>
      </c>
      <c r="AA7" s="4">
        <v>43</v>
      </c>
      <c r="AB7" s="4">
        <v>58</v>
      </c>
    </row>
    <row r="9" spans="1:28" x14ac:dyDescent="0.35">
      <c r="A9" t="s">
        <v>249</v>
      </c>
    </row>
    <row r="10" spans="1:28" x14ac:dyDescent="0.35">
      <c r="A10" t="s">
        <v>244</v>
      </c>
    </row>
  </sheetData>
  <mergeCells count="1">
    <mergeCell ref="A1:O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54857D-AA17-4295-954A-73524D900BB2}">
  <dimension ref="A1:Y46"/>
  <sheetViews>
    <sheetView workbookViewId="0">
      <pane xSplit="2" ySplit="4" topLeftCell="C20" activePane="bottomRight" state="frozen"/>
      <selection pane="topRight" activeCell="C1" sqref="C1"/>
      <selection pane="bottomLeft" activeCell="A3" sqref="A3"/>
      <selection pane="bottomRight" activeCell="A45" sqref="A45:A46"/>
    </sheetView>
  </sheetViews>
  <sheetFormatPr defaultRowHeight="14.5" x14ac:dyDescent="0.35"/>
  <cols>
    <col min="1" max="1" width="14.26953125" bestFit="1" customWidth="1"/>
  </cols>
  <sheetData>
    <row r="1" spans="1:25" x14ac:dyDescent="0.35">
      <c r="A1" s="19" t="s">
        <v>250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</row>
    <row r="2" spans="1:25" x14ac:dyDescent="0.35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</row>
    <row r="3" spans="1:25" x14ac:dyDescent="0.35">
      <c r="C3" t="s">
        <v>238</v>
      </c>
      <c r="O3" t="s">
        <v>239</v>
      </c>
    </row>
    <row r="4" spans="1:25" x14ac:dyDescent="0.35">
      <c r="A4" t="s">
        <v>0</v>
      </c>
      <c r="B4" t="s">
        <v>123</v>
      </c>
      <c r="C4" s="5" t="s">
        <v>70</v>
      </c>
      <c r="D4" s="5" t="s">
        <v>71</v>
      </c>
      <c r="E4" s="5" t="s">
        <v>40</v>
      </c>
      <c r="F4" s="5" t="s">
        <v>76</v>
      </c>
      <c r="G4" s="5" t="s">
        <v>72</v>
      </c>
      <c r="H4" s="5" t="s">
        <v>73</v>
      </c>
      <c r="I4" s="5" t="s">
        <v>4</v>
      </c>
      <c r="J4" s="5" t="s">
        <v>198</v>
      </c>
      <c r="K4" s="5" t="s">
        <v>199</v>
      </c>
      <c r="L4" s="5" t="s">
        <v>74</v>
      </c>
      <c r="M4" s="5" t="s">
        <v>7</v>
      </c>
      <c r="O4" s="5" t="s">
        <v>70</v>
      </c>
      <c r="P4" s="5" t="s">
        <v>71</v>
      </c>
      <c r="Q4" s="5" t="s">
        <v>40</v>
      </c>
      <c r="R4" s="5" t="s">
        <v>76</v>
      </c>
      <c r="S4" s="5" t="s">
        <v>72</v>
      </c>
      <c r="T4" s="5" t="s">
        <v>73</v>
      </c>
      <c r="U4" s="5" t="s">
        <v>4</v>
      </c>
      <c r="V4" s="5" t="s">
        <v>198</v>
      </c>
      <c r="W4" s="5" t="s">
        <v>199</v>
      </c>
      <c r="X4" s="5" t="s">
        <v>74</v>
      </c>
      <c r="Y4" s="5"/>
    </row>
    <row r="5" spans="1:25" x14ac:dyDescent="0.35">
      <c r="A5" t="s">
        <v>200</v>
      </c>
      <c r="B5">
        <v>7</v>
      </c>
      <c r="C5" s="2">
        <v>39.720842857142863</v>
      </c>
      <c r="D5" s="2">
        <v>6.6739999999999994E-3</v>
      </c>
      <c r="E5" s="2">
        <v>5.0251428571428572E-2</v>
      </c>
      <c r="F5" s="2">
        <v>12.846185714285715</v>
      </c>
      <c r="G5" s="2">
        <v>0.202461</v>
      </c>
      <c r="H5" s="2">
        <v>46.549957142857139</v>
      </c>
      <c r="I5" s="2">
        <v>0.34302757142857138</v>
      </c>
      <c r="J5" s="2">
        <v>5.8242714285714293E-2</v>
      </c>
      <c r="K5" s="2">
        <v>0.23883342857142859</v>
      </c>
      <c r="L5" s="2">
        <v>1.2692428571428572E-2</v>
      </c>
      <c r="M5" s="2">
        <v>100.02917142857143</v>
      </c>
      <c r="N5" s="2"/>
      <c r="O5" s="2">
        <v>0.14358500575461017</v>
      </c>
      <c r="P5" s="2">
        <v>5.263973621297346E-3</v>
      </c>
      <c r="Q5" s="2">
        <v>3.3489895643374012E-3</v>
      </c>
      <c r="R5" s="2">
        <v>0.15891222580470052</v>
      </c>
      <c r="S5" s="2">
        <v>9.2614498247921648E-3</v>
      </c>
      <c r="T5" s="2">
        <v>0.11620891110585406</v>
      </c>
      <c r="U5" s="2">
        <v>1.3982046517456822E-2</v>
      </c>
      <c r="V5" s="2">
        <v>1.4463164934355382E-2</v>
      </c>
      <c r="W5" s="2">
        <v>1.2673000263294775E-2</v>
      </c>
      <c r="X5" s="2">
        <v>1.1379339559760336E-2</v>
      </c>
    </row>
    <row r="6" spans="1:25" x14ac:dyDescent="0.35">
      <c r="A6" t="s">
        <v>201</v>
      </c>
      <c r="B6">
        <v>9</v>
      </c>
      <c r="C6" s="2">
        <v>40.047711111111106</v>
      </c>
      <c r="D6" s="2">
        <v>6.1285555555555564E-3</v>
      </c>
      <c r="E6" s="2">
        <v>5.1326666666666659E-2</v>
      </c>
      <c r="F6" s="2">
        <v>12.601011111111113</v>
      </c>
      <c r="G6" s="2">
        <v>0.19392222222222225</v>
      </c>
      <c r="H6" s="2">
        <v>46.870733333333334</v>
      </c>
      <c r="I6" s="2">
        <v>0.31221244444444446</v>
      </c>
      <c r="J6" s="2">
        <v>5.3932333333333332E-2</v>
      </c>
      <c r="K6" s="2">
        <v>0.25410388888888891</v>
      </c>
      <c r="L6" s="2">
        <v>1.751588888888889E-2</v>
      </c>
      <c r="M6" s="2">
        <v>100.40855555555557</v>
      </c>
      <c r="N6" s="2"/>
      <c r="O6" s="2">
        <v>9.5314467182694873E-2</v>
      </c>
      <c r="P6" s="2">
        <v>4.3250099065040327E-3</v>
      </c>
      <c r="Q6" s="2">
        <v>5.8867929771273227E-3</v>
      </c>
      <c r="R6" s="2">
        <v>0.15977128405904678</v>
      </c>
      <c r="S6" s="2">
        <v>6.4200534054161106E-3</v>
      </c>
      <c r="T6" s="2">
        <v>0.16096007096309539</v>
      </c>
      <c r="U6" s="2">
        <v>2.5005258776288161E-2</v>
      </c>
      <c r="V6" s="2">
        <v>8.2393137794087717E-3</v>
      </c>
      <c r="W6" s="2">
        <v>1.3974353401415548E-2</v>
      </c>
      <c r="X6" s="2">
        <v>1.3742077648549561E-2</v>
      </c>
    </row>
    <row r="7" spans="1:25" x14ac:dyDescent="0.35">
      <c r="A7" t="s">
        <v>202</v>
      </c>
      <c r="B7">
        <v>10</v>
      </c>
      <c r="C7" s="2">
        <v>39.977540000000005</v>
      </c>
      <c r="D7" s="2">
        <v>5.3946000000000003E-3</v>
      </c>
      <c r="E7" s="2">
        <v>4.6431199999999992E-2</v>
      </c>
      <c r="F7" s="2">
        <v>12.72071</v>
      </c>
      <c r="G7" s="2">
        <v>0.19417220000000002</v>
      </c>
      <c r="H7" s="2">
        <v>46.90146</v>
      </c>
      <c r="I7" s="2">
        <v>0.32928360000000001</v>
      </c>
      <c r="J7" s="2">
        <v>5.9880200000000008E-2</v>
      </c>
      <c r="K7" s="2">
        <v>0.26076820000000006</v>
      </c>
      <c r="L7" s="2">
        <v>2.1392699999999997E-2</v>
      </c>
      <c r="M7" s="2">
        <v>100.51695000000001</v>
      </c>
      <c r="N7" s="2"/>
      <c r="O7" s="2">
        <v>0.12177527006744805</v>
      </c>
      <c r="P7" s="2">
        <v>4.0898997102618547E-3</v>
      </c>
      <c r="Q7" s="2">
        <v>6.8118414221119382E-3</v>
      </c>
      <c r="R7" s="2">
        <v>0.2068549465205029</v>
      </c>
      <c r="S7" s="2">
        <v>9.1612991633283104E-3</v>
      </c>
      <c r="T7" s="2">
        <v>0.12352996559539689</v>
      </c>
      <c r="U7" s="2">
        <v>1.7749905617777242E-2</v>
      </c>
      <c r="V7" s="2">
        <v>1.3368767331358541E-2</v>
      </c>
      <c r="W7" s="2">
        <v>1.2428538737920884E-2</v>
      </c>
      <c r="X7" s="2">
        <v>1.2833245365456087E-2</v>
      </c>
    </row>
    <row r="8" spans="1:25" x14ac:dyDescent="0.35">
      <c r="A8" t="s">
        <v>203</v>
      </c>
      <c r="B8">
        <v>8</v>
      </c>
      <c r="C8" s="2">
        <v>40.046837500000002</v>
      </c>
      <c r="D8" s="2">
        <v>4.4158749999999997E-3</v>
      </c>
      <c r="E8" s="2">
        <v>5.4896250000000001E-2</v>
      </c>
      <c r="F8" s="2">
        <v>12.743812500000001</v>
      </c>
      <c r="G8" s="2">
        <v>0.194978125</v>
      </c>
      <c r="H8" s="2">
        <v>46.770650000000003</v>
      </c>
      <c r="I8" s="2">
        <v>0.32947925</v>
      </c>
      <c r="J8" s="2">
        <v>5.8605250000000012E-2</v>
      </c>
      <c r="K8" s="2">
        <v>0.24944250000000001</v>
      </c>
      <c r="L8" s="2">
        <v>2.3480249999999998E-2</v>
      </c>
      <c r="M8" s="2">
        <v>100.47675000000001</v>
      </c>
      <c r="N8" s="2"/>
      <c r="O8" s="2">
        <v>0.19090855099693521</v>
      </c>
      <c r="P8" s="2">
        <v>2.4428599753925722E-3</v>
      </c>
      <c r="Q8" s="2">
        <v>1.4084816991622564E-2</v>
      </c>
      <c r="R8" s="2">
        <v>0.12864396058016078</v>
      </c>
      <c r="S8" s="2">
        <v>1.2244045128525748E-2</v>
      </c>
      <c r="T8" s="2">
        <v>0.12293116976584786</v>
      </c>
      <c r="U8" s="2">
        <v>1.2908265343860114E-2</v>
      </c>
      <c r="V8" s="2">
        <v>9.7167992254393373E-3</v>
      </c>
      <c r="W8" s="2">
        <v>1.1094485815034418E-2</v>
      </c>
      <c r="X8" s="2">
        <v>2.1738291634521331E-2</v>
      </c>
    </row>
    <row r="9" spans="1:25" x14ac:dyDescent="0.35">
      <c r="A9" t="s">
        <v>204</v>
      </c>
      <c r="B9">
        <v>5</v>
      </c>
      <c r="C9" s="2">
        <v>39.83372</v>
      </c>
      <c r="D9" s="2">
        <v>1.1029199999999999E-2</v>
      </c>
      <c r="E9" s="2">
        <v>5.5855399999999999E-2</v>
      </c>
      <c r="F9" s="2">
        <v>12.587719999999999</v>
      </c>
      <c r="G9" s="2">
        <v>0.19694619999999999</v>
      </c>
      <c r="H9" s="2">
        <v>46.665300000000002</v>
      </c>
      <c r="I9" s="2">
        <v>0.33886519999999998</v>
      </c>
      <c r="J9" s="2">
        <v>6.0239999999999995E-2</v>
      </c>
      <c r="K9" s="2">
        <v>0.25331140000000002</v>
      </c>
      <c r="L9" s="2">
        <v>2.2164E-2</v>
      </c>
      <c r="M9" s="2">
        <v>100.0253</v>
      </c>
      <c r="N9" s="2"/>
      <c r="O9" s="2">
        <v>0.27923429875285605</v>
      </c>
      <c r="P9" s="2">
        <v>2.1545905782769962E-3</v>
      </c>
      <c r="Q9" s="2">
        <v>1.009571843109742E-2</v>
      </c>
      <c r="R9" s="2">
        <v>9.9930043530461601E-2</v>
      </c>
      <c r="S9" s="2">
        <v>8.0919404199487257E-3</v>
      </c>
      <c r="T9" s="2">
        <v>0.21456405104303755</v>
      </c>
      <c r="U9" s="2">
        <v>6.686755368637309E-3</v>
      </c>
      <c r="V9" s="2">
        <v>1.251361335506258E-2</v>
      </c>
      <c r="W9" s="2">
        <v>1.0942597508818468E-2</v>
      </c>
      <c r="X9" s="2">
        <v>2.0661135525425509E-2</v>
      </c>
    </row>
    <row r="10" spans="1:25" x14ac:dyDescent="0.35">
      <c r="A10" t="s">
        <v>205</v>
      </c>
      <c r="B10">
        <v>7</v>
      </c>
      <c r="C10" s="2">
        <v>40.048400000000008</v>
      </c>
      <c r="D10" s="2">
        <v>9.5770000000000004E-3</v>
      </c>
      <c r="E10" s="2">
        <v>4.6324000000000011E-2</v>
      </c>
      <c r="F10" s="2">
        <v>12.719671428571429</v>
      </c>
      <c r="G10" s="2">
        <v>0.20115828571428571</v>
      </c>
      <c r="H10" s="2">
        <v>46.662700000000008</v>
      </c>
      <c r="I10" s="2">
        <v>0.32684857142857143</v>
      </c>
      <c r="J10" s="2">
        <v>6.459414285714285E-2</v>
      </c>
      <c r="K10" s="2">
        <v>0.2619954285714286</v>
      </c>
      <c r="L10" s="2">
        <v>8.628857142857143E-3</v>
      </c>
      <c r="M10" s="2">
        <v>100.34990000000001</v>
      </c>
      <c r="N10" s="2"/>
      <c r="O10" s="2">
        <v>9.4205292541645183E-2</v>
      </c>
      <c r="P10" s="2">
        <v>6.2840604025468363E-3</v>
      </c>
      <c r="Q10" s="2">
        <v>7.9108138465195325E-3</v>
      </c>
      <c r="R10" s="2">
        <v>0.12760220233529007</v>
      </c>
      <c r="S10" s="2">
        <v>7.5749435776170434E-3</v>
      </c>
      <c r="T10" s="2">
        <v>0.16888455059173274</v>
      </c>
      <c r="U10" s="2">
        <v>3.0288573908121768E-2</v>
      </c>
      <c r="V10" s="2">
        <v>1.7926274255792182E-2</v>
      </c>
      <c r="W10" s="2">
        <v>1.4171130500897569E-2</v>
      </c>
      <c r="X10" s="2">
        <v>1.1366453743093205E-2</v>
      </c>
    </row>
    <row r="11" spans="1:25" x14ac:dyDescent="0.35">
      <c r="A11" t="s">
        <v>153</v>
      </c>
      <c r="B11">
        <v>7</v>
      </c>
      <c r="C11" s="2">
        <v>39.720485714285715</v>
      </c>
      <c r="D11" s="2">
        <v>8.398285714285714E-3</v>
      </c>
      <c r="E11" s="2">
        <v>6.854114285714287E-2</v>
      </c>
      <c r="F11" s="2">
        <v>12.734328571428572</v>
      </c>
      <c r="G11" s="2">
        <v>0.19991671428571431</v>
      </c>
      <c r="H11" s="2">
        <v>46.374214285714288</v>
      </c>
      <c r="I11" s="2">
        <v>0.34329099999999996</v>
      </c>
      <c r="J11" s="2">
        <v>5.6111428571428569E-2</v>
      </c>
      <c r="K11" s="2">
        <v>0.24724814285714289</v>
      </c>
      <c r="L11" s="2">
        <v>2.1859714285714288E-2</v>
      </c>
      <c r="M11" s="2">
        <v>99.77421428571428</v>
      </c>
      <c r="N11" s="2"/>
      <c r="O11" s="2">
        <v>0.12408429656109275</v>
      </c>
      <c r="P11" s="2">
        <v>2.9945834775610505E-3</v>
      </c>
      <c r="Q11" s="2">
        <v>5.2958169032409963E-2</v>
      </c>
      <c r="R11" s="2">
        <v>0.16473628895285725</v>
      </c>
      <c r="S11" s="2">
        <v>1.2709391732261689E-2</v>
      </c>
      <c r="T11" s="2">
        <v>0.13980796450408456</v>
      </c>
      <c r="U11" s="2">
        <v>3.1227105002819951E-2</v>
      </c>
      <c r="V11" s="2">
        <v>5.9551882507642715E-3</v>
      </c>
      <c r="W11" s="2">
        <v>1.7044965502446514E-2</v>
      </c>
      <c r="X11" s="2">
        <v>3.0398682846062758E-2</v>
      </c>
    </row>
    <row r="12" spans="1:25" x14ac:dyDescent="0.35">
      <c r="A12" t="s">
        <v>206</v>
      </c>
      <c r="B12">
        <v>7</v>
      </c>
      <c r="C12" s="2">
        <v>39.851971428571424</v>
      </c>
      <c r="D12" s="2">
        <v>4.1274285714285718E-3</v>
      </c>
      <c r="E12" s="2">
        <v>4.8932142857142855E-2</v>
      </c>
      <c r="F12" s="2">
        <v>12.704885714285714</v>
      </c>
      <c r="G12" s="2">
        <v>0.19568714285714289</v>
      </c>
      <c r="H12" s="2">
        <v>46.606442857142852</v>
      </c>
      <c r="I12" s="2">
        <v>0.33341200000000004</v>
      </c>
      <c r="J12" s="2">
        <v>5.0126428571428572E-2</v>
      </c>
      <c r="K12" s="2">
        <v>0.25208599999999998</v>
      </c>
      <c r="L12" s="2">
        <v>1.7895428571428569E-2</v>
      </c>
      <c r="M12" s="2">
        <v>100.0656</v>
      </c>
      <c r="N12" s="2"/>
      <c r="O12" s="2">
        <v>0.1203754331163928</v>
      </c>
      <c r="P12" s="2">
        <v>3.0062297154477085E-3</v>
      </c>
      <c r="Q12" s="2">
        <v>1.0745725508027744E-2</v>
      </c>
      <c r="R12" s="2">
        <v>0.21458728113401709</v>
      </c>
      <c r="S12" s="2">
        <v>1.1830771976123127E-2</v>
      </c>
      <c r="T12" s="2">
        <v>0.12245879606910154</v>
      </c>
      <c r="U12" s="2">
        <v>1.0995021483770344E-2</v>
      </c>
      <c r="V12" s="2">
        <v>7.683049447734033E-3</v>
      </c>
      <c r="W12" s="2">
        <v>1.2796791171450533E-2</v>
      </c>
      <c r="X12" s="2">
        <v>2.3421420573344166E-2</v>
      </c>
    </row>
    <row r="13" spans="1:25" x14ac:dyDescent="0.35">
      <c r="A13" t="s">
        <v>156</v>
      </c>
      <c r="B13">
        <v>7</v>
      </c>
      <c r="C13" s="2">
        <v>39.608985714285716</v>
      </c>
      <c r="D13" s="2">
        <v>7.0717142857142845E-3</v>
      </c>
      <c r="E13" s="2">
        <v>4.7684999999999998E-2</v>
      </c>
      <c r="F13" s="2">
        <v>12.713442857142855</v>
      </c>
      <c r="G13" s="2">
        <v>0.2038908571428571</v>
      </c>
      <c r="H13" s="2">
        <v>46.475542857142855</v>
      </c>
      <c r="I13" s="2">
        <v>0.32853257142857145</v>
      </c>
      <c r="J13" s="2">
        <v>4.9288428571428573E-2</v>
      </c>
      <c r="K13" s="2">
        <v>0.2403191428571429</v>
      </c>
      <c r="L13" s="2">
        <v>7.8355714285714279E-3</v>
      </c>
      <c r="M13" s="2">
        <v>99.682528571428563</v>
      </c>
      <c r="N13" s="2"/>
      <c r="O13" s="2">
        <v>0.19646519450798794</v>
      </c>
      <c r="P13" s="2">
        <v>2.3005148314661911E-3</v>
      </c>
      <c r="Q13" s="2">
        <v>9.9242325791828474E-3</v>
      </c>
      <c r="R13" s="2">
        <v>0.13200756317231976</v>
      </c>
      <c r="S13" s="2">
        <v>7.9279271372709719E-3</v>
      </c>
      <c r="T13" s="2">
        <v>0.16743713410576266</v>
      </c>
      <c r="U13" s="2">
        <v>1.4604348480182614E-2</v>
      </c>
      <c r="V13" s="2">
        <v>6.43218394053668E-3</v>
      </c>
      <c r="W13" s="2">
        <v>1.0004630448355567E-2</v>
      </c>
      <c r="X13" s="2">
        <v>8.8149321990284961E-3</v>
      </c>
    </row>
    <row r="14" spans="1:25" x14ac:dyDescent="0.35">
      <c r="A14" t="s">
        <v>157</v>
      </c>
      <c r="B14">
        <v>10</v>
      </c>
      <c r="C14" s="2">
        <v>39.509866666666667</v>
      </c>
      <c r="D14" s="2">
        <v>2.9017777777777779E-3</v>
      </c>
      <c r="E14" s="2">
        <v>5.109544444444445E-2</v>
      </c>
      <c r="F14" s="2">
        <v>12.645477777777778</v>
      </c>
      <c r="G14" s="2">
        <v>0.20160144444444442</v>
      </c>
      <c r="H14" s="2">
        <v>46.304511111111111</v>
      </c>
      <c r="I14" s="2">
        <v>0.31790700000000005</v>
      </c>
      <c r="J14" s="2">
        <v>5.2046444444444444E-2</v>
      </c>
      <c r="K14" s="2">
        <v>0.26131766666666667</v>
      </c>
      <c r="L14" s="2">
        <v>1.4433888888888892E-2</v>
      </c>
      <c r="M14" s="2">
        <v>99.361166666666676</v>
      </c>
      <c r="N14" s="2"/>
      <c r="O14" s="2">
        <v>0.17438936894203211</v>
      </c>
      <c r="P14" s="2">
        <v>3.5818262953415257E-3</v>
      </c>
      <c r="Q14" s="2">
        <v>5.7164673260677347E-3</v>
      </c>
      <c r="R14" s="2">
        <v>0.11218910152060217</v>
      </c>
      <c r="S14" s="2">
        <v>6.5406862399904212E-3</v>
      </c>
      <c r="T14" s="2">
        <v>0.18967745886108739</v>
      </c>
      <c r="U14" s="2">
        <v>1.2288161312824633E-2</v>
      </c>
      <c r="V14" s="2">
        <v>8.5214831361682761E-3</v>
      </c>
      <c r="W14" s="2">
        <v>9.0504135513245938E-3</v>
      </c>
      <c r="X14" s="2">
        <v>1.6397042344276608E-2</v>
      </c>
    </row>
    <row r="15" spans="1:25" x14ac:dyDescent="0.35">
      <c r="A15" t="s">
        <v>159</v>
      </c>
      <c r="B15">
        <v>6</v>
      </c>
      <c r="C15" s="2">
        <v>39.677749999999996</v>
      </c>
      <c r="D15" s="2">
        <v>1.1235333333333333E-2</v>
      </c>
      <c r="E15" s="2">
        <v>4.9348000000000003E-2</v>
      </c>
      <c r="F15" s="2">
        <v>12.654400000000001</v>
      </c>
      <c r="G15" s="2">
        <v>0.19808583333333332</v>
      </c>
      <c r="H15" s="2">
        <v>46.335583333333339</v>
      </c>
      <c r="I15" s="2">
        <v>0.36397466666666661</v>
      </c>
      <c r="J15" s="2">
        <v>6.2111833333333331E-2</v>
      </c>
      <c r="K15" s="2">
        <v>0.2404428333333333</v>
      </c>
      <c r="L15" s="2">
        <v>9.2275000000000013E-3</v>
      </c>
      <c r="M15" s="2">
        <v>99.602166666666676</v>
      </c>
      <c r="N15" s="2"/>
      <c r="O15" s="2">
        <v>0.1320524990297437</v>
      </c>
      <c r="P15" s="2">
        <v>3.8034716013429391E-3</v>
      </c>
      <c r="Q15" s="2">
        <v>6.0547827101116248E-3</v>
      </c>
      <c r="R15" s="2">
        <v>0.16518055777441468</v>
      </c>
      <c r="S15" s="2">
        <v>1.0988498872558634E-2</v>
      </c>
      <c r="T15" s="2">
        <v>0.10974009320004952</v>
      </c>
      <c r="U15" s="2">
        <v>2.5893221729934569E-2</v>
      </c>
      <c r="V15" s="2">
        <v>1.3398972366275784E-2</v>
      </c>
      <c r="W15" s="2">
        <v>1.4696737998806247E-2</v>
      </c>
      <c r="X15" s="2">
        <v>5.8708201797818098E-3</v>
      </c>
    </row>
    <row r="16" spans="1:25" x14ac:dyDescent="0.35">
      <c r="A16" t="s">
        <v>207</v>
      </c>
      <c r="B16">
        <v>13</v>
      </c>
      <c r="C16" s="2">
        <v>39.847161538461542</v>
      </c>
      <c r="D16" s="2">
        <v>9.2641538461538473E-3</v>
      </c>
      <c r="E16" s="2">
        <v>5.2782000000000003E-2</v>
      </c>
      <c r="F16" s="2">
        <v>12.824461538461538</v>
      </c>
      <c r="G16" s="2">
        <v>0.19733176923076926</v>
      </c>
      <c r="H16" s="2">
        <v>46.564838461538471</v>
      </c>
      <c r="I16" s="2">
        <v>0.33847307692307693</v>
      </c>
      <c r="J16" s="2">
        <v>6.252953846153847E-2</v>
      </c>
      <c r="K16" s="2">
        <v>0.25318299999999999</v>
      </c>
      <c r="L16" s="2">
        <v>6.6626153846153858E-3</v>
      </c>
      <c r="M16" s="2">
        <v>100.15676923076923</v>
      </c>
      <c r="N16" s="2"/>
      <c r="O16" s="2">
        <v>0.18240102706551892</v>
      </c>
      <c r="P16" s="2">
        <v>3.1155721747909053E-3</v>
      </c>
      <c r="Q16" s="2">
        <v>1.2179315984329885E-2</v>
      </c>
      <c r="R16" s="2">
        <v>0.19311626843975263</v>
      </c>
      <c r="S16" s="2">
        <v>1.1044047531128365E-2</v>
      </c>
      <c r="T16" s="2">
        <v>0.19481307624119143</v>
      </c>
      <c r="U16" s="2">
        <v>1.6777228140280095E-2</v>
      </c>
      <c r="V16" s="2">
        <v>1.3014708073887757E-2</v>
      </c>
      <c r="W16" s="2">
        <v>8.9993489764538023E-3</v>
      </c>
      <c r="X16" s="2">
        <v>7.6703352904195542E-3</v>
      </c>
    </row>
    <row r="17" spans="1:24" x14ac:dyDescent="0.35">
      <c r="A17" t="s">
        <v>163</v>
      </c>
      <c r="B17">
        <v>7</v>
      </c>
      <c r="C17" s="2">
        <v>40.064657142857143</v>
      </c>
      <c r="D17" s="2">
        <v>5.8211428571428563E-3</v>
      </c>
      <c r="E17" s="2">
        <v>3.9550428571428577E-2</v>
      </c>
      <c r="F17" s="2">
        <v>12.853885714285713</v>
      </c>
      <c r="G17" s="2">
        <v>0.19685457142857141</v>
      </c>
      <c r="H17" s="2">
        <v>46.781657142857135</v>
      </c>
      <c r="I17" s="2">
        <v>0.33603971428571427</v>
      </c>
      <c r="J17" s="2">
        <v>5.346057142857142E-2</v>
      </c>
      <c r="K17" s="2">
        <v>0.24885700000000002</v>
      </c>
      <c r="L17" s="2">
        <v>7.5668571428571434E-3</v>
      </c>
      <c r="M17" s="2">
        <v>100.58842857142858</v>
      </c>
      <c r="N17" s="2"/>
      <c r="O17" s="2">
        <v>0.10256005706961606</v>
      </c>
      <c r="P17" s="2">
        <v>3.5400769333275182E-3</v>
      </c>
      <c r="Q17" s="2">
        <v>3.239274295144466E-3</v>
      </c>
      <c r="R17" s="2">
        <v>0.15653744808531045</v>
      </c>
      <c r="S17" s="2">
        <v>1.0157224731436144E-2</v>
      </c>
      <c r="T17" s="2">
        <v>0.12159621536806332</v>
      </c>
      <c r="U17" s="2">
        <v>2.6519747567826223E-2</v>
      </c>
      <c r="V17" s="2">
        <v>1.0220572095493707E-2</v>
      </c>
      <c r="W17" s="2">
        <v>1.2123880060207034E-2</v>
      </c>
      <c r="X17" s="2">
        <v>8.3010050411909501E-3</v>
      </c>
    </row>
    <row r="18" spans="1:24" x14ac:dyDescent="0.35"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</row>
    <row r="19" spans="1:24" x14ac:dyDescent="0.35">
      <c r="A19" t="s">
        <v>124</v>
      </c>
      <c r="B19">
        <v>7</v>
      </c>
      <c r="C19" s="2">
        <v>39.422714285714285</v>
      </c>
      <c r="D19" s="2">
        <v>7.8278571428571416E-3</v>
      </c>
      <c r="E19" s="2">
        <v>4.3773571428571426E-2</v>
      </c>
      <c r="F19" s="2">
        <v>12.703728571428572</v>
      </c>
      <c r="G19" s="2">
        <v>0.19046157142857142</v>
      </c>
      <c r="H19" s="2">
        <v>46.605542857142851</v>
      </c>
      <c r="I19" s="2">
        <v>0.34766185714285713</v>
      </c>
      <c r="J19" s="2">
        <v>5.7699285714285717E-2</v>
      </c>
      <c r="K19" s="2">
        <v>0.24882628571428575</v>
      </c>
      <c r="L19" s="2">
        <v>6.2252857142857153E-3</v>
      </c>
      <c r="M19" s="2">
        <v>99.634400000000014</v>
      </c>
      <c r="N19" s="2"/>
      <c r="O19" s="2">
        <v>0.14088466842037192</v>
      </c>
      <c r="P19" s="2">
        <v>3.580045707153211E-3</v>
      </c>
      <c r="Q19" s="2">
        <v>3.7499565657348566E-3</v>
      </c>
      <c r="R19" s="2">
        <v>0.1925383131764071</v>
      </c>
      <c r="S19" s="2">
        <v>1.0411885788533672E-2</v>
      </c>
      <c r="T19" s="2">
        <v>0.16378005161228351</v>
      </c>
      <c r="U19" s="2">
        <v>3.4109524545116086E-2</v>
      </c>
      <c r="V19" s="2">
        <v>1.2213591722974447E-2</v>
      </c>
      <c r="W19" s="2">
        <v>1.4265859242203655E-2</v>
      </c>
      <c r="X19" s="2">
        <v>1.0024430824088656E-2</v>
      </c>
    </row>
    <row r="20" spans="1:24" x14ac:dyDescent="0.35">
      <c r="A20" t="s">
        <v>125</v>
      </c>
      <c r="B20">
        <v>7</v>
      </c>
      <c r="C20" s="2">
        <v>39.667014285714281</v>
      </c>
      <c r="D20" s="2">
        <v>8.8822857142857141E-3</v>
      </c>
      <c r="E20" s="2">
        <v>4.7028428571428575E-2</v>
      </c>
      <c r="F20" s="2">
        <v>12.454499999999999</v>
      </c>
      <c r="G20" s="2">
        <v>0.19292428571428571</v>
      </c>
      <c r="H20" s="2">
        <v>46.861871428571426</v>
      </c>
      <c r="I20" s="2">
        <v>0.31570114285714285</v>
      </c>
      <c r="J20" s="2">
        <v>5.0045857142857142E-2</v>
      </c>
      <c r="K20" s="2">
        <v>0.25546814285714287</v>
      </c>
      <c r="L20" s="2">
        <v>3.1276571428571424E-2</v>
      </c>
      <c r="M20" s="2">
        <v>99.884771428571426</v>
      </c>
      <c r="N20" s="2"/>
      <c r="O20" s="2">
        <v>0.11678777368214903</v>
      </c>
      <c r="P20" s="2">
        <v>2.9631613771340186E-3</v>
      </c>
      <c r="Q20" s="2">
        <v>6.5040415975023413E-3</v>
      </c>
      <c r="R20" s="2">
        <v>0.17452037130375342</v>
      </c>
      <c r="S20" s="2">
        <v>1.1827329377508756E-2</v>
      </c>
      <c r="T20" s="2">
        <v>0.14178030000457773</v>
      </c>
      <c r="U20" s="2">
        <v>4.8120411003045637E-3</v>
      </c>
      <c r="V20" s="2">
        <v>7.3735571649852852E-3</v>
      </c>
      <c r="W20" s="2">
        <v>6.2242345582999032E-3</v>
      </c>
      <c r="X20" s="2">
        <v>1.7243242675297008E-2</v>
      </c>
    </row>
    <row r="21" spans="1:24" x14ac:dyDescent="0.35">
      <c r="A21" t="s">
        <v>208</v>
      </c>
      <c r="B21">
        <v>7</v>
      </c>
      <c r="C21" s="2">
        <v>39.233400000000003</v>
      </c>
      <c r="D21" s="2">
        <v>7.2582857142857128E-3</v>
      </c>
      <c r="E21" s="2">
        <v>2.9594714285714287E-2</v>
      </c>
      <c r="F21" s="2">
        <v>12.717614285714285</v>
      </c>
      <c r="G21" s="2">
        <v>0.19463114285714284</v>
      </c>
      <c r="H21" s="2">
        <v>46.213199999999986</v>
      </c>
      <c r="I21" s="2">
        <v>0.31284528571428571</v>
      </c>
      <c r="J21" s="2">
        <v>4.8133428571428563E-2</v>
      </c>
      <c r="K21" s="2">
        <v>0.24680271428571429</v>
      </c>
      <c r="L21" s="2">
        <v>1.9048571428571426E-3</v>
      </c>
      <c r="M21" s="2">
        <v>99.00534285714285</v>
      </c>
      <c r="N21" s="2"/>
      <c r="O21" s="2">
        <v>0.25942078339474456</v>
      </c>
      <c r="P21" s="2">
        <v>4.4014437473656872E-3</v>
      </c>
      <c r="Q21" s="2">
        <v>8.0275353220611006E-3</v>
      </c>
      <c r="R21" s="2">
        <v>0.13630441171532626</v>
      </c>
      <c r="S21" s="2">
        <v>6.7299550078855066E-3</v>
      </c>
      <c r="T21" s="2">
        <v>0.23431233733751933</v>
      </c>
      <c r="U21" s="2">
        <v>3.0759141133414368E-3</v>
      </c>
      <c r="V21" s="2">
        <v>9.4696206871861602E-3</v>
      </c>
      <c r="W21" s="2">
        <v>1.3936546669143842E-2</v>
      </c>
      <c r="X21" s="2">
        <v>3.4951213520142787E-3</v>
      </c>
    </row>
    <row r="22" spans="1:24" x14ac:dyDescent="0.35">
      <c r="A22" t="s">
        <v>126</v>
      </c>
      <c r="B22">
        <v>7</v>
      </c>
      <c r="C22" s="2">
        <v>39.140885714285716</v>
      </c>
      <c r="D22" s="2">
        <v>4.3927142857142854E-3</v>
      </c>
      <c r="E22" s="2">
        <v>4.1593285714285715E-2</v>
      </c>
      <c r="F22" s="2">
        <v>12.503971428571429</v>
      </c>
      <c r="G22" s="2">
        <v>0.18869471428571427</v>
      </c>
      <c r="H22" s="2">
        <v>45.947071428571427</v>
      </c>
      <c r="I22" s="2">
        <v>0.32980942857142859</v>
      </c>
      <c r="J22" s="2">
        <v>5.1143857142857144E-2</v>
      </c>
      <c r="K22" s="2">
        <v>0.23963985714285713</v>
      </c>
      <c r="L22" s="2">
        <v>3.3052142857142856E-2</v>
      </c>
      <c r="M22" s="2">
        <v>98.480228571428569</v>
      </c>
      <c r="N22" s="2"/>
      <c r="O22" s="2">
        <v>0.2871968684099645</v>
      </c>
      <c r="P22" s="2">
        <v>4.4881234294933733E-3</v>
      </c>
      <c r="Q22" s="2">
        <v>1.2410778043001697E-2</v>
      </c>
      <c r="R22" s="2">
        <v>0.18438606016636228</v>
      </c>
      <c r="S22" s="2">
        <v>9.8703925919067324E-3</v>
      </c>
      <c r="T22" s="2">
        <v>0.27814239782778039</v>
      </c>
      <c r="U22" s="2">
        <v>1.3316411570015426E-2</v>
      </c>
      <c r="V22" s="2">
        <v>1.0335306691538598E-2</v>
      </c>
      <c r="W22" s="2">
        <v>8.9764957118747719E-3</v>
      </c>
      <c r="X22" s="2">
        <v>2.7679760916744987E-2</v>
      </c>
    </row>
    <row r="23" spans="1:24" x14ac:dyDescent="0.35">
      <c r="A23" t="s">
        <v>127</v>
      </c>
      <c r="B23">
        <v>7</v>
      </c>
      <c r="C23" s="2">
        <v>39.329542857142862</v>
      </c>
      <c r="D23" s="2">
        <v>6.8265714285714292E-3</v>
      </c>
      <c r="E23" s="2">
        <v>3.9206857142857147E-2</v>
      </c>
      <c r="F23" s="2">
        <v>12.830871428571431</v>
      </c>
      <c r="G23" s="2">
        <v>0.20187400000000003</v>
      </c>
      <c r="H23" s="2">
        <v>46.678185714285711</v>
      </c>
      <c r="I23" s="2">
        <v>0.34743114285714283</v>
      </c>
      <c r="J23" s="2">
        <v>5.0839000000000002E-2</v>
      </c>
      <c r="K23" s="2">
        <v>0.24441728571428573</v>
      </c>
      <c r="L23" s="2">
        <v>2.0805571428571427E-2</v>
      </c>
      <c r="M23" s="2">
        <v>99.749985714285714</v>
      </c>
      <c r="N23" s="2"/>
      <c r="O23" s="2">
        <v>0.19564236413123071</v>
      </c>
      <c r="P23" s="2">
        <v>4.4728672810945003E-3</v>
      </c>
      <c r="Q23" s="2">
        <v>3.8991986172985408E-3</v>
      </c>
      <c r="R23" s="2">
        <v>9.0490478978256919E-2</v>
      </c>
      <c r="S23" s="2">
        <v>7.3875125042195339E-3</v>
      </c>
      <c r="T23" s="2">
        <v>7.1796386200341372E-2</v>
      </c>
      <c r="U23" s="2">
        <v>1.4115964494399348E-2</v>
      </c>
      <c r="V23" s="2">
        <v>4.2941767546294599E-3</v>
      </c>
      <c r="W23" s="2">
        <v>1.3416854285881298E-2</v>
      </c>
      <c r="X23" s="2">
        <v>1.8135093064671211E-2</v>
      </c>
    </row>
    <row r="24" spans="1:24" x14ac:dyDescent="0.35">
      <c r="A24" t="s">
        <v>128</v>
      </c>
      <c r="B24">
        <v>7</v>
      </c>
      <c r="C24" s="2">
        <v>39.233914285714285</v>
      </c>
      <c r="D24" s="2">
        <v>8.0127142857142862E-3</v>
      </c>
      <c r="E24" s="2">
        <v>5.1534285714285713E-2</v>
      </c>
      <c r="F24" s="2">
        <v>12.702057142857143</v>
      </c>
      <c r="G24" s="2">
        <v>0.19265628571428572</v>
      </c>
      <c r="H24" s="2">
        <v>46.572742857142849</v>
      </c>
      <c r="I24" s="2">
        <v>0.34788057142857143</v>
      </c>
      <c r="J24" s="2">
        <v>5.5920571428571431E-2</v>
      </c>
      <c r="K24" s="2">
        <v>0.24948000000000001</v>
      </c>
      <c r="L24" s="2">
        <v>1.3205999999999999E-2</v>
      </c>
      <c r="M24" s="2">
        <v>99.427414285714278</v>
      </c>
      <c r="N24" s="2"/>
      <c r="O24" s="2">
        <v>0.11862214233886306</v>
      </c>
      <c r="P24" s="2">
        <v>4.9164581825969474E-3</v>
      </c>
      <c r="Q24" s="2">
        <v>7.4980143602782481E-3</v>
      </c>
      <c r="R24" s="2">
        <v>0.13182478476201279</v>
      </c>
      <c r="S24" s="2">
        <v>1.0804199695545458E-2</v>
      </c>
      <c r="T24" s="2">
        <v>6.5237913103673842E-2</v>
      </c>
      <c r="U24" s="2">
        <v>1.4333823055547848E-2</v>
      </c>
      <c r="V24" s="2">
        <v>1.0397130756087636E-2</v>
      </c>
      <c r="W24" s="2">
        <v>7.3125271574587284E-3</v>
      </c>
      <c r="X24" s="2">
        <v>1.6834143840930637E-2</v>
      </c>
    </row>
    <row r="25" spans="1:24" x14ac:dyDescent="0.35">
      <c r="A25" t="s">
        <v>129</v>
      </c>
      <c r="B25">
        <v>7</v>
      </c>
      <c r="C25" s="2">
        <v>38.977242857142855</v>
      </c>
      <c r="D25" s="2">
        <v>9.1600000000000015E-3</v>
      </c>
      <c r="E25" s="2">
        <v>4.0472142857142859E-2</v>
      </c>
      <c r="F25" s="2">
        <v>12.798699999999998</v>
      </c>
      <c r="G25" s="2">
        <v>0.19767085714285712</v>
      </c>
      <c r="H25" s="2">
        <v>46.38202857142857</v>
      </c>
      <c r="I25" s="2">
        <v>0.34238742857142856</v>
      </c>
      <c r="J25" s="2">
        <v>5.041885714285714E-2</v>
      </c>
      <c r="K25" s="2">
        <v>0.23667299999999997</v>
      </c>
      <c r="L25" s="2">
        <v>1.9652142857142858E-2</v>
      </c>
      <c r="M25" s="2">
        <v>99.054400000000001</v>
      </c>
      <c r="N25" s="2"/>
      <c r="O25" s="2">
        <v>0.1632722604131146</v>
      </c>
      <c r="P25" s="2">
        <v>2.8337346382468491E-3</v>
      </c>
      <c r="Q25" s="2">
        <v>1.0757281446650377E-2</v>
      </c>
      <c r="R25" s="2">
        <v>0.12063515242250113</v>
      </c>
      <c r="S25" s="2">
        <v>1.1515770496256378E-2</v>
      </c>
      <c r="T25" s="2">
        <v>6.2057593394840162E-2</v>
      </c>
      <c r="U25" s="2">
        <v>1.4814047347579466E-2</v>
      </c>
      <c r="V25" s="2">
        <v>7.747203060802405E-3</v>
      </c>
      <c r="W25" s="2">
        <v>8.8749550662846483E-3</v>
      </c>
      <c r="X25" s="2">
        <v>1.7594250151915059E-2</v>
      </c>
    </row>
    <row r="26" spans="1:24" ht="14" customHeight="1" x14ac:dyDescent="0.35">
      <c r="A26" t="s">
        <v>130</v>
      </c>
      <c r="B26">
        <v>7</v>
      </c>
      <c r="C26" s="2">
        <v>39.494957142857139</v>
      </c>
      <c r="D26" s="2">
        <v>9.5737142857142844E-3</v>
      </c>
      <c r="E26" s="2">
        <v>4.6089714285714282E-2</v>
      </c>
      <c r="F26" s="2">
        <v>12.794514285714286</v>
      </c>
      <c r="G26" s="2">
        <v>0.19811757142857145</v>
      </c>
      <c r="H26" s="2">
        <v>46.631257142857145</v>
      </c>
      <c r="I26" s="2">
        <v>0.31630857142857144</v>
      </c>
      <c r="J26" s="2">
        <v>4.7009571428571428E-2</v>
      </c>
      <c r="K26" s="2">
        <v>0.24235399999999999</v>
      </c>
      <c r="L26" s="2">
        <v>2.1433285714285714E-2</v>
      </c>
      <c r="M26" s="2">
        <v>99.801657142857138</v>
      </c>
      <c r="N26" s="2"/>
      <c r="O26" s="2">
        <v>0.14637026295512154</v>
      </c>
      <c r="P26" s="2">
        <v>6.0626563888938933E-3</v>
      </c>
      <c r="Q26" s="2">
        <v>1.7940178568264721E-2</v>
      </c>
      <c r="R26" s="2">
        <v>0.16340805565534774</v>
      </c>
      <c r="S26" s="2">
        <v>9.4596372001881594E-3</v>
      </c>
      <c r="T26" s="2">
        <v>0.1297019424586662</v>
      </c>
      <c r="U26" s="2">
        <v>1.1371051476159503E-2</v>
      </c>
      <c r="V26" s="2">
        <v>1.4600385834991222E-2</v>
      </c>
      <c r="W26" s="2">
        <v>1.2146618753499136E-2</v>
      </c>
      <c r="X26" s="2">
        <v>2.343469575964106E-2</v>
      </c>
    </row>
    <row r="27" spans="1:24" x14ac:dyDescent="0.35">
      <c r="A27" t="s">
        <v>131</v>
      </c>
      <c r="B27">
        <v>7</v>
      </c>
      <c r="C27" s="2">
        <v>39.335114285714283</v>
      </c>
      <c r="D27" s="2">
        <v>9.8234285714285715E-3</v>
      </c>
      <c r="E27" s="2">
        <v>4.5272428571428568E-2</v>
      </c>
      <c r="F27" s="2">
        <v>12.770028571428572</v>
      </c>
      <c r="G27" s="2">
        <v>0.19208957142857144</v>
      </c>
      <c r="H27" s="2">
        <v>46.491014285714293</v>
      </c>
      <c r="I27" s="2">
        <v>0.31909171428571431</v>
      </c>
      <c r="J27" s="2">
        <v>5.9884285714285709E-2</v>
      </c>
      <c r="K27" s="2">
        <v>0.24908771428571427</v>
      </c>
      <c r="L27" s="2">
        <v>4.1264285714285719E-2</v>
      </c>
      <c r="M27" s="2">
        <v>99.512657142857151</v>
      </c>
      <c r="N27" s="2"/>
      <c r="O27" s="2">
        <v>0.32000371171316827</v>
      </c>
      <c r="P27" s="2">
        <v>2.2005963384723608E-3</v>
      </c>
      <c r="Q27" s="2">
        <v>9.5124465511115981E-3</v>
      </c>
      <c r="R27" s="2">
        <v>0.26121042264419569</v>
      </c>
      <c r="S27" s="2">
        <v>7.1842024680573123E-3</v>
      </c>
      <c r="T27" s="2">
        <v>0.19209652654382853</v>
      </c>
      <c r="U27" s="2">
        <v>1.1079234575344543E-2</v>
      </c>
      <c r="V27" s="2">
        <v>9.1409730290799712E-3</v>
      </c>
      <c r="W27" s="2">
        <v>9.9100113840829129E-3</v>
      </c>
      <c r="X27" s="2">
        <v>2.2264530386849356E-2</v>
      </c>
    </row>
    <row r="28" spans="1:24" x14ac:dyDescent="0.35">
      <c r="A28" t="s">
        <v>209</v>
      </c>
      <c r="B28">
        <v>7</v>
      </c>
      <c r="C28" s="2">
        <v>39.323771428571426</v>
      </c>
      <c r="D28" s="2">
        <v>5.5470000000000007E-3</v>
      </c>
      <c r="E28" s="2">
        <v>4.3815571428571433E-2</v>
      </c>
      <c r="F28" s="2">
        <v>12.850685714285715</v>
      </c>
      <c r="G28" s="2">
        <v>0.20111799999999999</v>
      </c>
      <c r="H28" s="2">
        <v>46.714385714285712</v>
      </c>
      <c r="I28" s="2">
        <v>0.32006571428571423</v>
      </c>
      <c r="J28" s="2">
        <v>5.3639285714285709E-2</v>
      </c>
      <c r="K28" s="2">
        <v>0.26028028571428569</v>
      </c>
      <c r="L28" s="2">
        <v>1.7510000000000001E-2</v>
      </c>
      <c r="M28" s="2">
        <v>99.790771428571432</v>
      </c>
      <c r="N28" s="2"/>
      <c r="O28" s="2">
        <v>0.20015143348607439</v>
      </c>
      <c r="P28" s="2">
        <v>2.0996627620372072E-3</v>
      </c>
      <c r="Q28" s="2">
        <v>1.2359321939990339E-2</v>
      </c>
      <c r="R28" s="2">
        <v>0.18935084917061387</v>
      </c>
      <c r="S28" s="2">
        <v>1.1670255071272924E-2</v>
      </c>
      <c r="T28" s="2">
        <v>0.14328996005673497</v>
      </c>
      <c r="U28" s="2">
        <v>7.0480555923356E-3</v>
      </c>
      <c r="V28" s="2">
        <v>1.3502796955914496E-2</v>
      </c>
      <c r="W28" s="2">
        <v>9.8278054331907318E-3</v>
      </c>
      <c r="X28" s="2">
        <v>2.0617704340825976E-2</v>
      </c>
    </row>
    <row r="29" spans="1:24" x14ac:dyDescent="0.35">
      <c r="A29" t="s">
        <v>132</v>
      </c>
      <c r="B29">
        <v>7</v>
      </c>
      <c r="C29" s="2">
        <v>39.020842857142853</v>
      </c>
      <c r="D29" s="2">
        <v>9.0225714285714267E-3</v>
      </c>
      <c r="E29" s="2">
        <v>4.1007142857142853E-2</v>
      </c>
      <c r="F29" s="2">
        <v>12.580842857142855</v>
      </c>
      <c r="G29" s="2">
        <v>0.19609014285714285</v>
      </c>
      <c r="H29" s="2">
        <v>46.550414285714282</v>
      </c>
      <c r="I29" s="2">
        <v>0.32566271428571431</v>
      </c>
      <c r="J29" s="2">
        <v>5.2676714285714292E-2</v>
      </c>
      <c r="K29" s="2">
        <v>0.2431472857142857</v>
      </c>
      <c r="L29" s="2">
        <v>8.4611428571428563E-3</v>
      </c>
      <c r="M29" s="2">
        <v>99.028142857142853</v>
      </c>
      <c r="N29" s="2"/>
      <c r="O29" s="2">
        <v>0.2049539799017113</v>
      </c>
      <c r="P29" s="2">
        <v>6.1319272630375905E-3</v>
      </c>
      <c r="Q29" s="2">
        <v>8.5195597711312521E-3</v>
      </c>
      <c r="R29" s="2">
        <v>0.14414583743202442</v>
      </c>
      <c r="S29" s="2">
        <v>1.1215923647444564E-2</v>
      </c>
      <c r="T29" s="2">
        <v>0.13028798243639761</v>
      </c>
      <c r="U29" s="2">
        <v>2.245361400573118E-2</v>
      </c>
      <c r="V29" s="2">
        <v>7.9239317029270277E-3</v>
      </c>
      <c r="W29" s="2">
        <v>1.7142361220207718E-2</v>
      </c>
      <c r="X29" s="2">
        <v>7.349623827663786E-3</v>
      </c>
    </row>
    <row r="30" spans="1:24" x14ac:dyDescent="0.35">
      <c r="A30" t="s">
        <v>133</v>
      </c>
      <c r="B30">
        <v>7</v>
      </c>
      <c r="C30" s="2">
        <v>38.835914285714288</v>
      </c>
      <c r="D30" s="2">
        <v>7.3202857142857141E-3</v>
      </c>
      <c r="E30" s="2">
        <v>3.4889000000000003E-2</v>
      </c>
      <c r="F30" s="2">
        <v>12.869285714285715</v>
      </c>
      <c r="G30" s="2">
        <v>0.20051042857142853</v>
      </c>
      <c r="H30" s="2">
        <v>46.341571428571434</v>
      </c>
      <c r="I30" s="2">
        <v>0.32725357142857142</v>
      </c>
      <c r="J30" s="2">
        <v>4.3671285714285711E-2</v>
      </c>
      <c r="K30" s="2">
        <v>0.24446571428571426</v>
      </c>
      <c r="L30" s="2">
        <v>5.202E-3</v>
      </c>
      <c r="M30" s="2">
        <v>98.910085714285714</v>
      </c>
      <c r="N30" s="2"/>
      <c r="O30" s="2">
        <v>9.1534574710034719E-2</v>
      </c>
      <c r="P30" s="2">
        <v>4.2342179819144128E-3</v>
      </c>
      <c r="Q30" s="2">
        <v>7.29526876034833E-3</v>
      </c>
      <c r="R30" s="2">
        <v>0.19231044417497264</v>
      </c>
      <c r="S30" s="2">
        <v>1.0935294063028121E-2</v>
      </c>
      <c r="T30" s="2">
        <v>0.144470696131832</v>
      </c>
      <c r="U30" s="2">
        <v>1.6916890070975493E-2</v>
      </c>
      <c r="V30" s="2">
        <v>6.0818520608278458E-3</v>
      </c>
      <c r="W30" s="2">
        <v>9.4370607971865812E-3</v>
      </c>
      <c r="X30" s="2">
        <v>6.7852123453454698E-3</v>
      </c>
    </row>
    <row r="31" spans="1:24" x14ac:dyDescent="0.35">
      <c r="A31" t="s">
        <v>210</v>
      </c>
      <c r="B31">
        <v>8</v>
      </c>
      <c r="C31" s="2">
        <v>39.328575000000001</v>
      </c>
      <c r="D31" s="2">
        <v>1.0326874999999999E-2</v>
      </c>
      <c r="E31" s="2">
        <v>5.742775E-2</v>
      </c>
      <c r="F31" s="2">
        <v>12.800387499999999</v>
      </c>
      <c r="G31" s="2">
        <v>0.19574812500000002</v>
      </c>
      <c r="H31" s="2">
        <v>46.421275000000001</v>
      </c>
      <c r="I31" s="2">
        <v>0.33506500000000006</v>
      </c>
      <c r="J31" s="2">
        <v>6.0089874999999994E-2</v>
      </c>
      <c r="K31" s="2">
        <v>0.24023212500000002</v>
      </c>
      <c r="L31" s="2">
        <v>3.1180625000000003E-2</v>
      </c>
      <c r="M31" s="2">
        <v>99.480275000000006</v>
      </c>
      <c r="N31" s="2"/>
      <c r="O31" s="2">
        <v>0.19258044260775803</v>
      </c>
      <c r="P31" s="2">
        <v>5.512577605746246E-3</v>
      </c>
      <c r="Q31" s="2">
        <v>2.4412420106116068E-2</v>
      </c>
      <c r="R31" s="2">
        <v>0.14826894851502115</v>
      </c>
      <c r="S31" s="2">
        <v>1.2699078169669436E-2</v>
      </c>
      <c r="T31" s="2">
        <v>9.3027734439788914E-2</v>
      </c>
      <c r="U31" s="2">
        <v>1.2163332787521687E-2</v>
      </c>
      <c r="V31" s="2">
        <v>1.3292601912694728E-2</v>
      </c>
      <c r="W31" s="2">
        <v>1.0399220288530041E-2</v>
      </c>
      <c r="X31" s="2">
        <v>2.5499896161246909E-2</v>
      </c>
    </row>
    <row r="32" spans="1:24" x14ac:dyDescent="0.35">
      <c r="A32" t="s">
        <v>211</v>
      </c>
      <c r="B32">
        <v>7</v>
      </c>
      <c r="C32" s="2">
        <v>39.392800000000001</v>
      </c>
      <c r="D32" s="2">
        <v>3.7055714285714287E-3</v>
      </c>
      <c r="E32" s="2">
        <v>3.5697428571428567E-2</v>
      </c>
      <c r="F32" s="2">
        <v>12.6448</v>
      </c>
      <c r="G32" s="2">
        <v>0.19484142857142858</v>
      </c>
      <c r="H32" s="2">
        <v>46.667871428571424</v>
      </c>
      <c r="I32" s="2">
        <v>0.32175257142857144</v>
      </c>
      <c r="J32" s="2">
        <v>4.6940285714285705E-2</v>
      </c>
      <c r="K32" s="2">
        <v>0.25320171428571425</v>
      </c>
      <c r="L32" s="2">
        <v>9.7679999999999989E-3</v>
      </c>
      <c r="M32" s="2">
        <v>99.571357142857138</v>
      </c>
      <c r="N32" s="2"/>
      <c r="O32" s="2">
        <v>0.135689888032549</v>
      </c>
      <c r="P32" s="2">
        <v>1.8721916764769006E-3</v>
      </c>
      <c r="Q32" s="2">
        <v>4.3078104102446573E-3</v>
      </c>
      <c r="R32" s="2">
        <v>0.10696576221256153</v>
      </c>
      <c r="S32" s="2">
        <v>5.670366399276228E-3</v>
      </c>
      <c r="T32" s="2">
        <v>0.10391699591893533</v>
      </c>
      <c r="U32" s="2">
        <v>1.0353670665271229E-2</v>
      </c>
      <c r="V32" s="2">
        <v>9.0957920995572393E-3</v>
      </c>
      <c r="W32" s="2">
        <v>1.2019836601150923E-2</v>
      </c>
      <c r="X32" s="2">
        <v>1.1796506153457956E-2</v>
      </c>
    </row>
    <row r="33" spans="1:24" x14ac:dyDescent="0.35">
      <c r="A33" t="s">
        <v>134</v>
      </c>
      <c r="B33">
        <v>7</v>
      </c>
      <c r="C33" s="2">
        <v>39.306014285714291</v>
      </c>
      <c r="D33" s="2">
        <v>5.0042857142857137E-3</v>
      </c>
      <c r="E33" s="2">
        <v>3.7172428571428572E-2</v>
      </c>
      <c r="F33" s="2">
        <v>12.739642857142858</v>
      </c>
      <c r="G33" s="2">
        <v>0.19038757142857143</v>
      </c>
      <c r="H33" s="2">
        <v>46.619971428571432</v>
      </c>
      <c r="I33" s="2">
        <v>0.32094714285714288</v>
      </c>
      <c r="J33" s="2">
        <v>4.6520857142857142E-2</v>
      </c>
      <c r="K33" s="2">
        <v>0.25334957142857145</v>
      </c>
      <c r="L33" s="2">
        <v>4.6357142857142855E-3</v>
      </c>
      <c r="M33" s="2">
        <v>99.523714285714291</v>
      </c>
      <c r="N33" s="2"/>
      <c r="O33" s="2">
        <v>0.1760539805901378</v>
      </c>
      <c r="P33" s="2">
        <v>3.5974631821519424E-3</v>
      </c>
      <c r="Q33" s="2">
        <v>1.0870048256656472E-2</v>
      </c>
      <c r="R33" s="2">
        <v>0.1425233099445529</v>
      </c>
      <c r="S33" s="2">
        <v>7.6382880067112765E-3</v>
      </c>
      <c r="T33" s="2">
        <v>0.10851186524043845</v>
      </c>
      <c r="U33" s="2">
        <v>1.2098735653288862E-2</v>
      </c>
      <c r="V33" s="2">
        <v>6.2194391669201498E-3</v>
      </c>
      <c r="W33" s="2">
        <v>1.7548593601418753E-2</v>
      </c>
      <c r="X33" s="2">
        <v>8.934786314724932E-3</v>
      </c>
    </row>
    <row r="34" spans="1:24" x14ac:dyDescent="0.35"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1:24" x14ac:dyDescent="0.35">
      <c r="A35" t="s">
        <v>212</v>
      </c>
      <c r="B35">
        <v>7</v>
      </c>
      <c r="C35" s="2">
        <v>39.446842857142862</v>
      </c>
      <c r="D35" s="2">
        <v>6.0981428571428575E-3</v>
      </c>
      <c r="E35" s="2">
        <v>5.9505714285714287E-2</v>
      </c>
      <c r="F35" s="2">
        <v>12.683200000000001</v>
      </c>
      <c r="G35" s="2">
        <v>0.19869571428571425</v>
      </c>
      <c r="H35" s="2">
        <v>46.756642857142865</v>
      </c>
      <c r="I35" s="2">
        <v>0.31568728571428573</v>
      </c>
      <c r="J35" s="2">
        <v>5.196614285714285E-2</v>
      </c>
      <c r="K35" s="2">
        <v>0.24316442857142856</v>
      </c>
      <c r="L35" s="2">
        <v>4.0708999999999995E-2</v>
      </c>
      <c r="M35" s="2">
        <v>99.802457142857136</v>
      </c>
      <c r="N35" s="2"/>
      <c r="O35" s="2">
        <v>0.1361462643854853</v>
      </c>
      <c r="P35" s="2">
        <v>5.6328689322727244E-3</v>
      </c>
      <c r="Q35" s="2">
        <v>1.1773905890500726E-2</v>
      </c>
      <c r="R35" s="2">
        <v>0.17324438560270039</v>
      </c>
      <c r="S35" s="2">
        <v>7.864562683587796E-3</v>
      </c>
      <c r="T35" s="2">
        <v>0.17947821083146909</v>
      </c>
      <c r="U35" s="2">
        <v>1.4873359162459234E-2</v>
      </c>
      <c r="V35" s="2">
        <v>1.0175453551542172E-2</v>
      </c>
      <c r="W35" s="2">
        <v>1.3637051104118022E-2</v>
      </c>
      <c r="X35" s="2">
        <v>2.5737661432228068E-2</v>
      </c>
    </row>
    <row r="36" spans="1:24" x14ac:dyDescent="0.35">
      <c r="A36" t="s">
        <v>213</v>
      </c>
      <c r="B36">
        <v>7</v>
      </c>
      <c r="C36" s="2">
        <v>39.804814285714279</v>
      </c>
      <c r="D36" s="2">
        <v>7.0170000000000007E-3</v>
      </c>
      <c r="E36" s="2">
        <v>4.6386428571428572E-2</v>
      </c>
      <c r="F36" s="2">
        <v>12.782985714285715</v>
      </c>
      <c r="G36" s="2">
        <v>0.19718285714285713</v>
      </c>
      <c r="H36" s="2">
        <v>47.056871428571426</v>
      </c>
      <c r="I36" s="2">
        <v>0.34184899999999996</v>
      </c>
      <c r="J36" s="2">
        <v>5.372542857142857E-2</v>
      </c>
      <c r="K36" s="2">
        <v>0.25056</v>
      </c>
      <c r="L36" s="2">
        <v>1.0787E-2</v>
      </c>
      <c r="M36" s="2">
        <v>100.55242857142858</v>
      </c>
      <c r="N36" s="2"/>
      <c r="O36" s="2">
        <v>8.0646821362769128E-2</v>
      </c>
      <c r="P36" s="2">
        <v>4.2817749323649139E-3</v>
      </c>
      <c r="Q36" s="2">
        <v>1.0542280030662116E-2</v>
      </c>
      <c r="R36" s="2">
        <v>0.19564393626156235</v>
      </c>
      <c r="S36" s="2">
        <v>8.1823006968625642E-3</v>
      </c>
      <c r="T36" s="2">
        <v>0.123036576609045</v>
      </c>
      <c r="U36" s="2">
        <v>3.6938796097637709E-3</v>
      </c>
      <c r="V36" s="2">
        <v>1.2882430392450329E-2</v>
      </c>
      <c r="W36" s="2">
        <v>1.2763604540142366E-2</v>
      </c>
      <c r="X36" s="2">
        <v>5.6529761314600612E-3</v>
      </c>
    </row>
    <row r="37" spans="1:24" x14ac:dyDescent="0.35">
      <c r="A37" t="s">
        <v>214</v>
      </c>
      <c r="B37">
        <v>7</v>
      </c>
      <c r="C37" s="2">
        <v>39.893599999999999</v>
      </c>
      <c r="D37" s="2">
        <v>4.0968571428571425E-3</v>
      </c>
      <c r="E37" s="2">
        <v>4.9661714285714295E-2</v>
      </c>
      <c r="F37" s="2">
        <v>12.718057142857143</v>
      </c>
      <c r="G37" s="2">
        <v>0.19742285714285712</v>
      </c>
      <c r="H37" s="2">
        <v>46.943571428571431</v>
      </c>
      <c r="I37" s="2">
        <v>0.32603600000000005</v>
      </c>
      <c r="J37" s="2">
        <v>5.6602714285714284E-2</v>
      </c>
      <c r="K37" s="2">
        <v>0.25289371428571428</v>
      </c>
      <c r="L37" s="2">
        <v>2.3083142857142858E-2</v>
      </c>
      <c r="M37" s="2">
        <v>100.465</v>
      </c>
      <c r="N37" s="2"/>
      <c r="O37" s="2">
        <v>0.13211330634832177</v>
      </c>
      <c r="P37" s="2">
        <v>3.6810173837665918E-3</v>
      </c>
      <c r="Q37" s="2">
        <v>1.9032599992901536E-2</v>
      </c>
      <c r="R37" s="2">
        <v>0.17262809618320177</v>
      </c>
      <c r="S37" s="2">
        <v>1.5196937120246787E-2</v>
      </c>
      <c r="T37" s="2">
        <v>7.8757869707199585E-2</v>
      </c>
      <c r="U37" s="2">
        <v>1.2942285236497346E-2</v>
      </c>
      <c r="V37" s="2">
        <v>9.4390849089500042E-3</v>
      </c>
      <c r="W37" s="2">
        <v>1.3001833526900137E-2</v>
      </c>
      <c r="X37" s="2">
        <v>1.6885266074544495E-2</v>
      </c>
    </row>
    <row r="38" spans="1:24" x14ac:dyDescent="0.35">
      <c r="A38" t="s">
        <v>215</v>
      </c>
      <c r="B38">
        <v>7</v>
      </c>
      <c r="C38" s="2">
        <v>39.872599999999998</v>
      </c>
      <c r="D38" s="2">
        <v>5.1710000000000002E-3</v>
      </c>
      <c r="E38" s="2">
        <v>5.3721285714285714E-2</v>
      </c>
      <c r="F38" s="2">
        <v>12.674714285714288</v>
      </c>
      <c r="G38" s="2">
        <v>0.20399971428571431</v>
      </c>
      <c r="H38" s="2">
        <v>46.985157142857148</v>
      </c>
      <c r="I38" s="2">
        <v>0.33152757142857148</v>
      </c>
      <c r="J38" s="2">
        <v>5.1672714285714287E-2</v>
      </c>
      <c r="K38" s="2">
        <v>0.25114128571428573</v>
      </c>
      <c r="L38" s="2">
        <v>2.5675428571428575E-2</v>
      </c>
      <c r="M38" s="2">
        <v>100.45528571428572</v>
      </c>
      <c r="N38" s="2"/>
      <c r="O38" s="2">
        <v>0.10177908850615054</v>
      </c>
      <c r="P38" s="2">
        <v>4.6506948175207424E-3</v>
      </c>
      <c r="Q38" s="2">
        <v>1.0584469130547355E-2</v>
      </c>
      <c r="R38" s="2">
        <v>0.17761865594237425</v>
      </c>
      <c r="S38" s="2">
        <v>1.2402842666263306E-2</v>
      </c>
      <c r="T38" s="2">
        <v>4.6444247902890978E-2</v>
      </c>
      <c r="U38" s="2">
        <v>1.7772339494338967E-2</v>
      </c>
      <c r="V38" s="2">
        <v>5.3832303555787454E-3</v>
      </c>
      <c r="W38" s="2">
        <v>5.0328254408798408E-3</v>
      </c>
      <c r="X38" s="2">
        <v>2.036512384906497E-2</v>
      </c>
    </row>
    <row r="39" spans="1:24" x14ac:dyDescent="0.35">
      <c r="A39" t="s">
        <v>216</v>
      </c>
      <c r="B39">
        <v>10</v>
      </c>
      <c r="C39" s="2">
        <v>39.772670000000005</v>
      </c>
      <c r="D39" s="2">
        <v>7.7120999999999995E-3</v>
      </c>
      <c r="E39" s="2">
        <v>5.1331000000000002E-2</v>
      </c>
      <c r="F39" s="2">
        <v>12.784649999999999</v>
      </c>
      <c r="G39" s="2">
        <v>0.19674070000000002</v>
      </c>
      <c r="H39" s="2">
        <v>46.845060000000004</v>
      </c>
      <c r="I39" s="2">
        <v>0.3171274</v>
      </c>
      <c r="J39" s="2">
        <v>6.2651399999999996E-2</v>
      </c>
      <c r="K39" s="2">
        <v>0.25303979999999998</v>
      </c>
      <c r="L39" s="2">
        <v>2.6519599999999997E-2</v>
      </c>
      <c r="M39" s="2">
        <v>100.31748999999999</v>
      </c>
      <c r="N39" s="2"/>
      <c r="O39" s="2">
        <v>0.1332553342271896</v>
      </c>
      <c r="P39" s="2">
        <v>5.9069936422853899E-3</v>
      </c>
      <c r="Q39" s="2">
        <v>3.8133275757532285E-3</v>
      </c>
      <c r="R39" s="2">
        <v>0.18151090463109901</v>
      </c>
      <c r="S39" s="2">
        <v>1.2350658752066625E-2</v>
      </c>
      <c r="T39" s="2">
        <v>9.9737256830133444E-2</v>
      </c>
      <c r="U39" s="2">
        <v>1.2524077213112338E-2</v>
      </c>
      <c r="V39" s="2">
        <v>1.1133942538023082E-2</v>
      </c>
      <c r="W39" s="2">
        <v>8.6085000644711574E-3</v>
      </c>
      <c r="X39" s="2">
        <v>1.7202295034093561E-2</v>
      </c>
    </row>
    <row r="40" spans="1:24" x14ac:dyDescent="0.35">
      <c r="A40" t="s">
        <v>217</v>
      </c>
      <c r="B40">
        <v>7</v>
      </c>
      <c r="C40" s="2">
        <v>39.702428571428577</v>
      </c>
      <c r="D40" s="2">
        <v>7.2134285714285703E-3</v>
      </c>
      <c r="E40" s="2">
        <v>4.7965999999999995E-2</v>
      </c>
      <c r="F40" s="2">
        <v>12.664028571428572</v>
      </c>
      <c r="G40" s="2">
        <v>0.20635257142857141</v>
      </c>
      <c r="H40" s="2">
        <v>46.764342857142864</v>
      </c>
      <c r="I40" s="2">
        <v>0.32568014285714286</v>
      </c>
      <c r="J40" s="2">
        <v>5.7637142857142866E-2</v>
      </c>
      <c r="K40" s="2">
        <v>0.2440327142857143</v>
      </c>
      <c r="L40" s="2">
        <v>2.3228571428571428E-2</v>
      </c>
      <c r="M40" s="2">
        <v>100.04282857142857</v>
      </c>
      <c r="N40" s="2"/>
      <c r="O40" s="2">
        <v>3.82476036330835E-2</v>
      </c>
      <c r="P40" s="2">
        <v>4.8955676996688359E-3</v>
      </c>
      <c r="Q40" s="2">
        <v>4.1809964294241093E-3</v>
      </c>
      <c r="R40" s="2">
        <v>0.14020861716217936</v>
      </c>
      <c r="S40" s="2">
        <v>9.2921762921770856E-3</v>
      </c>
      <c r="T40" s="2">
        <v>8.951752992160579E-2</v>
      </c>
      <c r="U40" s="2">
        <v>1.8027732314635777E-2</v>
      </c>
      <c r="V40" s="2">
        <v>8.8430866206088161E-3</v>
      </c>
      <c r="W40" s="2">
        <v>1.5035032820661464E-2</v>
      </c>
      <c r="X40" s="2">
        <v>2.0103288273010344E-2</v>
      </c>
    </row>
    <row r="41" spans="1:24" x14ac:dyDescent="0.35">
      <c r="A41" t="s">
        <v>218</v>
      </c>
      <c r="B41">
        <v>7</v>
      </c>
      <c r="C41" s="2">
        <v>40.004242857142856</v>
      </c>
      <c r="D41" s="2">
        <v>5.1602857142857145E-3</v>
      </c>
      <c r="E41" s="2">
        <v>4.4828857142857136E-2</v>
      </c>
      <c r="F41" s="2">
        <v>12.647171428571427</v>
      </c>
      <c r="G41" s="2">
        <v>0.20099814285714285</v>
      </c>
      <c r="H41" s="2">
        <v>46.913642857142854</v>
      </c>
      <c r="I41" s="2">
        <v>0.32375957142857148</v>
      </c>
      <c r="J41" s="2">
        <v>5.1519428571428563E-2</v>
      </c>
      <c r="K41" s="2">
        <v>0.25398742857142853</v>
      </c>
      <c r="L41" s="2">
        <v>1.5742285714285716E-2</v>
      </c>
      <c r="M41" s="2">
        <v>100.46114285714285</v>
      </c>
      <c r="N41" s="2"/>
      <c r="O41" s="2">
        <v>0.10739767032779027</v>
      </c>
      <c r="P41" s="2">
        <v>5.1956081924829471E-3</v>
      </c>
      <c r="Q41" s="2">
        <v>6.5897882781634507E-3</v>
      </c>
      <c r="R41" s="2">
        <v>7.847776235134063E-2</v>
      </c>
      <c r="S41" s="2">
        <v>6.6790192699350158E-3</v>
      </c>
      <c r="T41" s="2">
        <v>0.11687821325933236</v>
      </c>
      <c r="U41" s="2">
        <v>1.5311227102611838E-2</v>
      </c>
      <c r="V41" s="2">
        <v>1.2068964955705256E-2</v>
      </c>
      <c r="W41" s="2">
        <v>1.1137642849584364E-2</v>
      </c>
      <c r="X41" s="2">
        <v>1.0144187099929069E-2</v>
      </c>
    </row>
    <row r="42" spans="1:24" x14ac:dyDescent="0.35">
      <c r="A42" t="s">
        <v>219</v>
      </c>
      <c r="B42">
        <v>18</v>
      </c>
      <c r="C42" s="2">
        <v>39.908066666666656</v>
      </c>
      <c r="D42" s="2">
        <v>6.2011666666666665E-3</v>
      </c>
      <c r="E42" s="2">
        <v>4.5530222222222222E-2</v>
      </c>
      <c r="F42" s="2">
        <v>12.557594444444442</v>
      </c>
      <c r="G42" s="2">
        <v>0.19382911111111112</v>
      </c>
      <c r="H42" s="2">
        <v>46.648033333333316</v>
      </c>
      <c r="I42" s="2">
        <v>0.32189400000000007</v>
      </c>
      <c r="J42" s="2">
        <v>8.4760000000000002E-2</v>
      </c>
      <c r="K42" s="2">
        <v>0.24561627777777773</v>
      </c>
      <c r="L42" s="2">
        <v>1.646488888888889E-2</v>
      </c>
      <c r="M42" s="2">
        <v>100.02798888888888</v>
      </c>
      <c r="N42" s="2"/>
      <c r="O42" s="2">
        <v>0.16100562101988883</v>
      </c>
      <c r="P42" s="2">
        <v>5.1042641242396566E-3</v>
      </c>
      <c r="Q42" s="2">
        <v>8.2279260351261433E-3</v>
      </c>
      <c r="R42" s="2">
        <v>0.27296082639623148</v>
      </c>
      <c r="S42" s="2">
        <v>1.0030782083660103E-2</v>
      </c>
      <c r="T42" s="2">
        <v>0.34261245517996569</v>
      </c>
      <c r="U42" s="2">
        <v>1.0254926024978333E-2</v>
      </c>
      <c r="V42" s="2">
        <v>1.206850983160529E-2</v>
      </c>
      <c r="W42" s="2">
        <v>1.3228578910011276E-2</v>
      </c>
      <c r="X42" s="2">
        <v>1.8868537277374052E-2</v>
      </c>
    </row>
    <row r="43" spans="1:24" x14ac:dyDescent="0.35">
      <c r="A43" t="s">
        <v>220</v>
      </c>
      <c r="B43">
        <v>7</v>
      </c>
      <c r="C43" s="2">
        <v>40.403685714285714</v>
      </c>
      <c r="D43" s="2">
        <v>5.2565714285714299E-3</v>
      </c>
      <c r="E43" s="2">
        <v>5.0177571428571432E-2</v>
      </c>
      <c r="F43" s="2">
        <v>12.698828571428569</v>
      </c>
      <c r="G43" s="2">
        <v>0.20594242857142858</v>
      </c>
      <c r="H43" s="2">
        <v>46.934228571428569</v>
      </c>
      <c r="I43" s="2">
        <v>0.32303642857142861</v>
      </c>
      <c r="J43" s="2">
        <v>6.4195285714285719E-2</v>
      </c>
      <c r="K43" s="2">
        <v>0.25994314285714287</v>
      </c>
      <c r="L43" s="2">
        <v>1.832157142857143E-2</v>
      </c>
      <c r="M43" s="2">
        <v>100.96342857142858</v>
      </c>
      <c r="N43" s="2"/>
      <c r="O43" s="2">
        <v>9.5353559055180448E-2</v>
      </c>
      <c r="P43" s="2">
        <v>2.0257986684016653E-3</v>
      </c>
      <c r="Q43" s="2">
        <v>5.674685941143549E-3</v>
      </c>
      <c r="R43" s="2">
        <v>0.16802785240451468</v>
      </c>
      <c r="S43" s="2">
        <v>9.0878665083433917E-3</v>
      </c>
      <c r="T43" s="2">
        <v>0.1068597306791301</v>
      </c>
      <c r="U43" s="2">
        <v>1.6298586589527535E-2</v>
      </c>
      <c r="V43" s="2">
        <v>1.2947918340294623E-2</v>
      </c>
      <c r="W43" s="2">
        <v>6.9345190260355453E-3</v>
      </c>
      <c r="X43" s="2">
        <v>1.40728554809518E-2</v>
      </c>
    </row>
    <row r="45" spans="1:24" x14ac:dyDescent="0.35">
      <c r="A45" t="s">
        <v>251</v>
      </c>
    </row>
    <row r="46" spans="1:24" x14ac:dyDescent="0.35">
      <c r="A46" t="s">
        <v>252</v>
      </c>
    </row>
  </sheetData>
  <mergeCells count="1">
    <mergeCell ref="A1:M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6CA18A-69B6-4865-9BFD-EA128B6CC0BF}">
  <dimension ref="A1:N20"/>
  <sheetViews>
    <sheetView workbookViewId="0">
      <selection activeCell="A21" sqref="A21"/>
    </sheetView>
  </sheetViews>
  <sheetFormatPr defaultRowHeight="14.5" x14ac:dyDescent="0.35"/>
  <cols>
    <col min="1" max="1" width="42.54296875" customWidth="1"/>
  </cols>
  <sheetData>
    <row r="1" spans="1:14" x14ac:dyDescent="0.35">
      <c r="A1" s="20" t="s">
        <v>261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</row>
    <row r="2" spans="1:14" x14ac:dyDescent="0.35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</row>
    <row r="3" spans="1:14" x14ac:dyDescent="0.35">
      <c r="A3" t="s">
        <v>257</v>
      </c>
      <c r="B3" s="5" t="s">
        <v>70</v>
      </c>
      <c r="C3" s="5" t="s">
        <v>71</v>
      </c>
      <c r="D3" s="5" t="s">
        <v>40</v>
      </c>
      <c r="E3" s="5" t="s">
        <v>76</v>
      </c>
      <c r="F3" s="5" t="s">
        <v>72</v>
      </c>
      <c r="G3" s="5" t="s">
        <v>73</v>
      </c>
      <c r="H3" s="5" t="s">
        <v>4</v>
      </c>
      <c r="I3" s="5" t="s">
        <v>39</v>
      </c>
      <c r="J3" s="5" t="s">
        <v>41</v>
      </c>
      <c r="K3" s="5" t="s">
        <v>74</v>
      </c>
      <c r="L3" s="5" t="s">
        <v>6</v>
      </c>
      <c r="M3" s="5" t="s">
        <v>42</v>
      </c>
      <c r="N3" s="5" t="s">
        <v>165</v>
      </c>
    </row>
    <row r="4" spans="1:14" x14ac:dyDescent="0.35">
      <c r="A4" t="s">
        <v>258</v>
      </c>
      <c r="B4" s="5">
        <v>50.5871</v>
      </c>
      <c r="C4" s="5">
        <v>1.8170299999999999</v>
      </c>
      <c r="D4" s="5">
        <v>13.7561</v>
      </c>
      <c r="E4" s="5">
        <v>11.7134</v>
      </c>
      <c r="F4" s="5">
        <v>0.18803700000000001</v>
      </c>
      <c r="G4" s="5">
        <v>6.9575399999999998</v>
      </c>
      <c r="H4" s="5">
        <v>10.6487</v>
      </c>
      <c r="I4" s="5">
        <v>2.6501199999999998</v>
      </c>
      <c r="J4" s="5">
        <v>0.19215499999999999</v>
      </c>
      <c r="K4" s="5">
        <v>0.19433500000000001</v>
      </c>
      <c r="L4" s="5">
        <v>2.2922000000000001E-2</v>
      </c>
      <c r="M4" s="5">
        <v>0.135075</v>
      </c>
      <c r="N4" s="5">
        <v>98.861099999999993</v>
      </c>
    </row>
    <row r="5" spans="1:14" x14ac:dyDescent="0.35">
      <c r="A5" t="s">
        <v>258</v>
      </c>
      <c r="B5" s="5">
        <v>50.150100000000002</v>
      </c>
      <c r="C5" s="5">
        <v>1.85731</v>
      </c>
      <c r="D5" s="5">
        <v>13.7438</v>
      </c>
      <c r="E5" s="5">
        <v>11.7104</v>
      </c>
      <c r="F5" s="5">
        <v>0.187366</v>
      </c>
      <c r="G5" s="5">
        <v>7.0064599999999997</v>
      </c>
      <c r="H5" s="5">
        <v>10.77</v>
      </c>
      <c r="I5" s="5">
        <v>2.6755399999999998</v>
      </c>
      <c r="J5" s="5">
        <v>0.209651</v>
      </c>
      <c r="K5" s="5">
        <v>0.200706</v>
      </c>
      <c r="L5" s="5">
        <v>2.5690999999999999E-2</v>
      </c>
      <c r="M5" s="5">
        <v>0.14551700000000001</v>
      </c>
      <c r="N5" s="5">
        <v>98.681100000000001</v>
      </c>
    </row>
    <row r="6" spans="1:14" x14ac:dyDescent="0.35">
      <c r="A6" t="s">
        <v>258</v>
      </c>
      <c r="B6" s="5">
        <v>50.256900000000002</v>
      </c>
      <c r="C6" s="5">
        <v>1.8313900000000001</v>
      </c>
      <c r="D6" s="5">
        <v>13.688700000000001</v>
      </c>
      <c r="E6" s="5">
        <v>11.926600000000001</v>
      </c>
      <c r="F6" s="5">
        <v>0.22567999999999999</v>
      </c>
      <c r="G6" s="5">
        <v>7.0065900000000001</v>
      </c>
      <c r="H6" s="5">
        <v>10.8073</v>
      </c>
      <c r="I6" s="5">
        <v>2.5168400000000002</v>
      </c>
      <c r="J6" s="5">
        <v>0.22531999999999999</v>
      </c>
      <c r="K6" s="5">
        <v>0.214201</v>
      </c>
      <c r="L6" s="5">
        <v>3.3031999999999999E-2</v>
      </c>
      <c r="M6" s="5">
        <v>0.14349200000000001</v>
      </c>
      <c r="N6" s="5">
        <v>98.874700000000004</v>
      </c>
    </row>
    <row r="7" spans="1:14" ht="16" customHeight="1" x14ac:dyDescent="0.35">
      <c r="A7" t="s">
        <v>258</v>
      </c>
      <c r="B7" s="5">
        <v>50.738100000000003</v>
      </c>
      <c r="C7" s="5">
        <v>1.7627299999999999</v>
      </c>
      <c r="D7" s="5">
        <v>13.794600000000001</v>
      </c>
      <c r="E7" s="5">
        <v>12.006</v>
      </c>
      <c r="F7" s="5">
        <v>0.187667</v>
      </c>
      <c r="G7" s="5">
        <v>6.9651399999999999</v>
      </c>
      <c r="H7" s="5">
        <v>10.832000000000001</v>
      </c>
      <c r="I7" s="5">
        <v>2.63686</v>
      </c>
      <c r="J7" s="5">
        <v>0.196959</v>
      </c>
      <c r="K7" s="5">
        <v>0.188667</v>
      </c>
      <c r="L7" s="5">
        <v>2.7602000000000002E-2</v>
      </c>
      <c r="M7" s="5">
        <v>0.13910400000000001</v>
      </c>
      <c r="N7" s="5">
        <v>99.474100000000007</v>
      </c>
    </row>
    <row r="8" spans="1:14" ht="16" customHeight="1" x14ac:dyDescent="0.35">
      <c r="A8" t="s">
        <v>258</v>
      </c>
      <c r="B8" s="5">
        <v>50.630600000000001</v>
      </c>
      <c r="C8" s="5">
        <v>1.8784099999999999</v>
      </c>
      <c r="D8" s="5">
        <v>13.838100000000001</v>
      </c>
      <c r="E8" s="5">
        <v>11.885899999999999</v>
      </c>
      <c r="F8" s="5">
        <v>0.20177500000000001</v>
      </c>
      <c r="G8" s="5">
        <v>6.9144100000000002</v>
      </c>
      <c r="H8" s="5">
        <v>10.6387</v>
      </c>
      <c r="I8" s="5">
        <v>2.6606399999999999</v>
      </c>
      <c r="J8" s="5">
        <v>0.16697200000000001</v>
      </c>
      <c r="K8" s="5">
        <v>0.15920100000000001</v>
      </c>
      <c r="L8" s="5">
        <v>2.7126000000000001E-2</v>
      </c>
      <c r="M8" s="5">
        <v>0.147425</v>
      </c>
      <c r="N8" s="5">
        <v>99.147900000000007</v>
      </c>
    </row>
    <row r="9" spans="1:14" ht="16" customHeight="1" x14ac:dyDescent="0.35">
      <c r="A9" t="s">
        <v>258</v>
      </c>
      <c r="B9" s="5">
        <v>50.5152</v>
      </c>
      <c r="C9" s="5">
        <v>1.76135</v>
      </c>
      <c r="D9" s="5">
        <v>13.808999999999999</v>
      </c>
      <c r="E9" s="5">
        <v>11.9709</v>
      </c>
      <c r="F9" s="5">
        <v>0.211474</v>
      </c>
      <c r="G9" s="5">
        <v>6.9857399999999998</v>
      </c>
      <c r="H9" s="5">
        <v>10.7233</v>
      </c>
      <c r="I9" s="5">
        <v>2.6574599999999999</v>
      </c>
      <c r="J9" s="5">
        <v>0.210171</v>
      </c>
      <c r="K9" s="5">
        <v>0.21704999999999999</v>
      </c>
      <c r="L9" s="5">
        <v>2.1079000000000001E-2</v>
      </c>
      <c r="M9" s="5">
        <v>0.13895099999999999</v>
      </c>
      <c r="N9" s="5">
        <v>99.220299999999995</v>
      </c>
    </row>
    <row r="10" spans="1:14" x14ac:dyDescent="0.35">
      <c r="A10" t="s">
        <v>258</v>
      </c>
      <c r="B10" s="5">
        <v>49.9589</v>
      </c>
      <c r="C10" s="5">
        <v>1.74966</v>
      </c>
      <c r="D10" s="5">
        <v>13.7334</v>
      </c>
      <c r="E10" s="5">
        <v>11.7926</v>
      </c>
      <c r="F10" s="5">
        <v>0.19636500000000001</v>
      </c>
      <c r="G10" s="5">
        <v>6.94869</v>
      </c>
      <c r="H10" s="5">
        <v>10.607799999999999</v>
      </c>
      <c r="I10" s="5">
        <v>2.6806800000000002</v>
      </c>
      <c r="J10" s="5">
        <v>0.18890899999999999</v>
      </c>
      <c r="K10" s="5">
        <v>0.19843</v>
      </c>
      <c r="L10" s="5">
        <v>2.7632E-2</v>
      </c>
      <c r="M10" s="5">
        <v>0.14088400000000001</v>
      </c>
      <c r="N10" s="5">
        <v>98.2226</v>
      </c>
    </row>
    <row r="11" spans="1:14" x14ac:dyDescent="0.35">
      <c r="A11" t="s">
        <v>258</v>
      </c>
      <c r="B11" s="5">
        <v>50.110900000000001</v>
      </c>
      <c r="C11" s="5">
        <v>1.7116400000000001</v>
      </c>
      <c r="D11" s="5">
        <v>13.699199999999999</v>
      </c>
      <c r="E11" s="5">
        <v>11.8371</v>
      </c>
      <c r="F11" s="5">
        <v>0.19398799999999999</v>
      </c>
      <c r="G11" s="5">
        <v>6.9715999999999996</v>
      </c>
      <c r="H11" s="5">
        <v>10.7616</v>
      </c>
      <c r="I11" s="5">
        <v>2.6810200000000002</v>
      </c>
      <c r="J11" s="5">
        <v>0.19798299999999999</v>
      </c>
      <c r="K11" s="5">
        <v>0.19042899999999999</v>
      </c>
      <c r="L11" s="5">
        <v>2.5662999999999998E-2</v>
      </c>
      <c r="M11" s="5">
        <v>0.144148</v>
      </c>
      <c r="N11" s="5">
        <v>98.523899999999998</v>
      </c>
    </row>
    <row r="12" spans="1:14" x14ac:dyDescent="0.35">
      <c r="A12" t="s">
        <v>258</v>
      </c>
      <c r="B12" s="5">
        <v>50.202300000000001</v>
      </c>
      <c r="C12" s="5">
        <v>1.8152600000000001</v>
      </c>
      <c r="D12" s="5">
        <v>13.793699999999999</v>
      </c>
      <c r="E12" s="5">
        <v>11.863</v>
      </c>
      <c r="F12" s="5">
        <v>0.2</v>
      </c>
      <c r="G12" s="5">
        <v>7.0086199999999996</v>
      </c>
      <c r="H12" s="5">
        <v>11.0105</v>
      </c>
      <c r="I12" s="5">
        <v>2.69564</v>
      </c>
      <c r="J12" s="5">
        <v>0.14611399999999999</v>
      </c>
      <c r="K12" s="5">
        <v>0.20850299999999999</v>
      </c>
      <c r="L12" s="5">
        <v>2.6329999999999999E-2</v>
      </c>
      <c r="M12" s="5">
        <v>0.137434</v>
      </c>
      <c r="N12" s="5">
        <v>99.105999999999995</v>
      </c>
    </row>
    <row r="13" spans="1:14" x14ac:dyDescent="0.35">
      <c r="A13" t="s">
        <v>258</v>
      </c>
      <c r="B13" s="5">
        <v>50.445500000000003</v>
      </c>
      <c r="C13" s="5">
        <v>1.7763500000000001</v>
      </c>
      <c r="D13" s="5">
        <v>13.8346</v>
      </c>
      <c r="E13" s="5">
        <v>11.662599999999999</v>
      </c>
      <c r="F13" s="5">
        <v>0.203925</v>
      </c>
      <c r="G13" s="5">
        <v>6.92577</v>
      </c>
      <c r="H13" s="5">
        <v>10.832800000000001</v>
      </c>
      <c r="I13" s="5">
        <v>2.6244299999999998</v>
      </c>
      <c r="J13" s="5">
        <v>0.17235200000000001</v>
      </c>
      <c r="K13" s="5">
        <v>0.177562</v>
      </c>
      <c r="L13" s="5">
        <v>2.3213999999999999E-2</v>
      </c>
      <c r="M13" s="5">
        <v>0.13480200000000001</v>
      </c>
      <c r="N13" s="5">
        <v>98.812600000000003</v>
      </c>
    </row>
    <row r="14" spans="1:14" x14ac:dyDescent="0.35">
      <c r="A14" t="s">
        <v>258</v>
      </c>
      <c r="B14" s="5">
        <v>50.2453</v>
      </c>
      <c r="C14" s="5">
        <v>1.7997000000000001</v>
      </c>
      <c r="D14" s="5">
        <v>13.7424</v>
      </c>
      <c r="E14" s="5">
        <v>11.8987</v>
      </c>
      <c r="F14" s="5">
        <v>0.20261399999999999</v>
      </c>
      <c r="G14" s="5">
        <v>6.8375300000000001</v>
      </c>
      <c r="H14" s="5">
        <v>11.006500000000001</v>
      </c>
      <c r="I14" s="5">
        <v>2.6256200000000001</v>
      </c>
      <c r="J14" s="5">
        <v>0.17291799999999999</v>
      </c>
      <c r="K14" s="5">
        <v>0.180259</v>
      </c>
      <c r="L14" s="5">
        <v>3.4505000000000001E-2</v>
      </c>
      <c r="M14" s="5">
        <v>0.14077700000000001</v>
      </c>
      <c r="N14" s="5">
        <v>98.885499999999993</v>
      </c>
    </row>
    <row r="15" spans="1:14" x14ac:dyDescent="0.35">
      <c r="A15" t="s">
        <v>258</v>
      </c>
      <c r="B15" s="5">
        <v>50.004300000000001</v>
      </c>
      <c r="C15" s="5">
        <v>1.8850800000000001</v>
      </c>
      <c r="D15" s="5">
        <v>13.754300000000001</v>
      </c>
      <c r="E15" s="5">
        <v>11.9819</v>
      </c>
      <c r="F15" s="5">
        <v>0.21891099999999999</v>
      </c>
      <c r="G15" s="5">
        <v>6.8920300000000001</v>
      </c>
      <c r="H15" s="5">
        <v>10.9832</v>
      </c>
      <c r="I15" s="5">
        <v>2.6518000000000002</v>
      </c>
      <c r="J15" s="5">
        <v>0.19003600000000001</v>
      </c>
      <c r="K15" s="5">
        <v>0.209867</v>
      </c>
      <c r="L15" s="5">
        <v>2.4251000000000002E-2</v>
      </c>
      <c r="M15" s="5">
        <v>0.13339000000000001</v>
      </c>
      <c r="N15" s="5">
        <v>98.927800000000005</v>
      </c>
    </row>
    <row r="16" spans="1:14" x14ac:dyDescent="0.35">
      <c r="A16" s="13" t="s">
        <v>259</v>
      </c>
      <c r="B16" s="14">
        <f t="shared" ref="B16:K16" si="0">AVERAGE(B4:B15)</f>
        <v>50.320433333333334</v>
      </c>
      <c r="C16" s="14">
        <f t="shared" si="0"/>
        <v>1.8038258333333335</v>
      </c>
      <c r="D16" s="14">
        <f t="shared" si="0"/>
        <v>13.765658333333334</v>
      </c>
      <c r="E16" s="14">
        <f t="shared" si="0"/>
        <v>11.854091666666664</v>
      </c>
      <c r="F16" s="14">
        <f t="shared" si="0"/>
        <v>0.20148349999999995</v>
      </c>
      <c r="G16" s="14">
        <f t="shared" si="0"/>
        <v>6.9516766666666676</v>
      </c>
      <c r="H16" s="14">
        <f t="shared" si="0"/>
        <v>10.801866666666669</v>
      </c>
      <c r="I16" s="14">
        <f t="shared" si="0"/>
        <v>2.6463875000000003</v>
      </c>
      <c r="J16" s="14">
        <f t="shared" si="0"/>
        <v>0.18912833333333334</v>
      </c>
      <c r="K16" s="14">
        <f t="shared" si="0"/>
        <v>0.19493416666666666</v>
      </c>
      <c r="L16" s="14">
        <f t="shared" ref="L16:N16" si="1">AVERAGE(L4:L15)</f>
        <v>2.6587249999999996E-2</v>
      </c>
      <c r="M16" s="14">
        <f t="shared" si="1"/>
        <v>0.14008324999999999</v>
      </c>
      <c r="N16" s="14">
        <f t="shared" si="1"/>
        <v>98.894799999999989</v>
      </c>
    </row>
    <row r="17" spans="1:14" x14ac:dyDescent="0.35">
      <c r="A17" s="13" t="s">
        <v>262</v>
      </c>
      <c r="B17" s="14">
        <f t="shared" ref="B17:K17" si="2">_xlfn.STDEV.P(B4:B15)</f>
        <v>0.2453801348022201</v>
      </c>
      <c r="C17" s="14">
        <f t="shared" si="2"/>
        <v>5.1468145724375539E-2</v>
      </c>
      <c r="D17" s="14">
        <f t="shared" si="2"/>
        <v>4.6656733317806245E-2</v>
      </c>
      <c r="E17" s="14">
        <f t="shared" si="2"/>
        <v>0.10900085212459999</v>
      </c>
      <c r="F17" s="14">
        <f t="shared" si="2"/>
        <v>1.1732833413829184E-2</v>
      </c>
      <c r="G17" s="14">
        <f t="shared" si="2"/>
        <v>4.9739477334965462E-2</v>
      </c>
      <c r="H17" s="14">
        <f t="shared" si="2"/>
        <v>0.13439175528613717</v>
      </c>
      <c r="I17" s="14">
        <f t="shared" si="2"/>
        <v>4.4540966372729994E-2</v>
      </c>
      <c r="J17" s="14">
        <f t="shared" si="2"/>
        <v>2.0834514210532618E-2</v>
      </c>
      <c r="K17" s="14">
        <f t="shared" si="2"/>
        <v>1.6245264457852186E-2</v>
      </c>
      <c r="L17" s="14">
        <f t="shared" ref="L17:N17" si="3">_xlfn.STDEV.P(L4:L15)</f>
        <v>3.7524711219186395E-3</v>
      </c>
      <c r="M17" s="14">
        <f t="shared" si="3"/>
        <v>4.2790614454768774E-3</v>
      </c>
      <c r="N17" s="14">
        <f t="shared" si="3"/>
        <v>0.31553699730248325</v>
      </c>
    </row>
    <row r="18" spans="1:14" s="17" customFormat="1" ht="29" x14ac:dyDescent="0.35">
      <c r="A18" s="18" t="s">
        <v>260</v>
      </c>
      <c r="B18" s="16">
        <v>50.81</v>
      </c>
      <c r="C18" s="16">
        <v>1.85</v>
      </c>
      <c r="D18" s="16">
        <v>14.06</v>
      </c>
      <c r="E18" s="16">
        <v>11.84</v>
      </c>
      <c r="F18" s="16">
        <v>0.22</v>
      </c>
      <c r="G18" s="16">
        <v>6.71</v>
      </c>
      <c r="H18" s="16">
        <v>11.12</v>
      </c>
      <c r="I18" s="16">
        <v>2.62</v>
      </c>
      <c r="J18" s="16">
        <v>0.19</v>
      </c>
      <c r="K18" s="16">
        <v>0.2</v>
      </c>
      <c r="L18" s="16">
        <v>3.0599999999999999E-2</v>
      </c>
      <c r="M18" s="16">
        <v>0.1343</v>
      </c>
      <c r="N18" s="16"/>
    </row>
    <row r="19" spans="1:14" x14ac:dyDescent="0.35">
      <c r="L19" s="15"/>
      <c r="M19" s="15"/>
    </row>
    <row r="20" spans="1:14" x14ac:dyDescent="0.35">
      <c r="A20" t="s">
        <v>263</v>
      </c>
    </row>
  </sheetData>
  <mergeCells count="1">
    <mergeCell ref="A1:N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322AF2-CD9A-4D32-95AC-86227FDCBD3C}">
  <dimension ref="A1:K19"/>
  <sheetViews>
    <sheetView workbookViewId="0">
      <selection activeCell="A3" sqref="A3"/>
    </sheetView>
  </sheetViews>
  <sheetFormatPr defaultRowHeight="14.5" x14ac:dyDescent="0.35"/>
  <cols>
    <col min="1" max="1" width="18.1796875" customWidth="1"/>
    <col min="4" max="4" width="20.26953125" customWidth="1"/>
    <col min="7" max="7" width="20.36328125" customWidth="1"/>
    <col min="10" max="10" width="19" customWidth="1"/>
  </cols>
  <sheetData>
    <row r="1" spans="1:11" x14ac:dyDescent="0.35">
      <c r="A1" s="19" t="s">
        <v>253</v>
      </c>
      <c r="B1" s="19"/>
      <c r="C1" s="19"/>
      <c r="D1" s="19"/>
      <c r="E1" s="19"/>
    </row>
    <row r="2" spans="1:11" x14ac:dyDescent="0.35">
      <c r="A2" s="19"/>
      <c r="B2" s="19"/>
      <c r="C2" s="19"/>
      <c r="D2" s="19"/>
      <c r="E2" s="19"/>
    </row>
    <row r="3" spans="1:11" x14ac:dyDescent="0.35">
      <c r="A3" s="12" t="s">
        <v>264</v>
      </c>
      <c r="B3" s="12"/>
      <c r="C3" s="12"/>
      <c r="D3" s="12"/>
      <c r="E3" s="12"/>
      <c r="G3" s="12" t="s">
        <v>265</v>
      </c>
      <c r="H3" s="12"/>
      <c r="I3" s="12"/>
      <c r="J3" s="12"/>
      <c r="K3" s="12"/>
    </row>
    <row r="4" spans="1:11" ht="17" customHeight="1" x14ac:dyDescent="0.35">
      <c r="A4" s="10" t="s">
        <v>178</v>
      </c>
      <c r="B4" s="10"/>
      <c r="C4" s="10"/>
      <c r="D4" s="10" t="s">
        <v>179</v>
      </c>
      <c r="E4" s="10"/>
      <c r="G4" s="10" t="s">
        <v>178</v>
      </c>
      <c r="H4" s="10"/>
      <c r="I4" s="10"/>
      <c r="J4" s="10" t="s">
        <v>179</v>
      </c>
      <c r="K4" s="10"/>
    </row>
    <row r="5" spans="1:11" ht="16.5" x14ac:dyDescent="0.35">
      <c r="A5" s="11" t="s">
        <v>180</v>
      </c>
      <c r="B5" s="10">
        <v>1170</v>
      </c>
      <c r="C5" s="10"/>
      <c r="D5" s="10" t="s">
        <v>231</v>
      </c>
      <c r="E5" s="10">
        <v>51.01</v>
      </c>
      <c r="G5" s="11" t="s">
        <v>180</v>
      </c>
      <c r="H5" s="10">
        <v>1210</v>
      </c>
      <c r="I5" s="10"/>
      <c r="J5" s="10" t="s">
        <v>231</v>
      </c>
      <c r="K5" s="10">
        <v>49.98</v>
      </c>
    </row>
    <row r="6" spans="1:11" ht="16.5" x14ac:dyDescent="0.35">
      <c r="A6" s="11" t="s">
        <v>181</v>
      </c>
      <c r="B6" s="10">
        <v>-0.2</v>
      </c>
      <c r="C6" s="10"/>
      <c r="D6" s="10" t="s">
        <v>232</v>
      </c>
      <c r="E6" s="10">
        <v>0.99</v>
      </c>
      <c r="G6" s="11" t="s">
        <v>181</v>
      </c>
      <c r="H6" s="10">
        <v>-0.2</v>
      </c>
      <c r="I6" s="10"/>
      <c r="J6" s="10" t="s">
        <v>232</v>
      </c>
      <c r="K6" s="10">
        <v>0.78</v>
      </c>
    </row>
    <row r="7" spans="1:11" ht="16.5" x14ac:dyDescent="0.35">
      <c r="A7" s="11" t="s">
        <v>182</v>
      </c>
      <c r="B7" s="10">
        <v>0.48</v>
      </c>
      <c r="C7" s="10"/>
      <c r="D7" s="10" t="s">
        <v>233</v>
      </c>
      <c r="E7" s="10">
        <v>14.14</v>
      </c>
      <c r="G7" s="11" t="s">
        <v>182</v>
      </c>
      <c r="H7" s="10">
        <v>0.28000000000000003</v>
      </c>
      <c r="I7" s="10"/>
      <c r="J7" s="10" t="s">
        <v>233</v>
      </c>
      <c r="K7" s="10">
        <v>15.38</v>
      </c>
    </row>
    <row r="8" spans="1:11" x14ac:dyDescent="0.35">
      <c r="A8" s="11" t="s">
        <v>183</v>
      </c>
      <c r="B8" s="10">
        <v>230</v>
      </c>
      <c r="C8" s="10"/>
      <c r="D8" s="10" t="s">
        <v>1</v>
      </c>
      <c r="E8" s="10">
        <v>11.49</v>
      </c>
      <c r="G8" s="11" t="s">
        <v>183</v>
      </c>
      <c r="H8" s="10">
        <v>165</v>
      </c>
      <c r="I8" s="10"/>
      <c r="J8" s="10" t="s">
        <v>1</v>
      </c>
      <c r="K8" s="10">
        <f>8.5+1.45*0.89</f>
        <v>9.7904999999999998</v>
      </c>
    </row>
    <row r="9" spans="1:11" x14ac:dyDescent="0.35">
      <c r="A9" s="11" t="s">
        <v>184</v>
      </c>
      <c r="B9" s="10">
        <v>1175</v>
      </c>
      <c r="C9" s="10"/>
      <c r="D9" s="10" t="s">
        <v>72</v>
      </c>
      <c r="E9" s="10">
        <v>0.27</v>
      </c>
      <c r="G9" s="11" t="s">
        <v>184</v>
      </c>
      <c r="H9" s="10">
        <v>990</v>
      </c>
      <c r="I9" s="10"/>
      <c r="J9" s="10" t="s">
        <v>72</v>
      </c>
      <c r="K9" s="10">
        <v>0.21</v>
      </c>
    </row>
    <row r="10" spans="1:11" x14ac:dyDescent="0.35">
      <c r="A10" s="11" t="s">
        <v>185</v>
      </c>
      <c r="B10" s="10">
        <v>0</v>
      </c>
      <c r="C10" s="10"/>
      <c r="D10" s="10" t="s">
        <v>73</v>
      </c>
      <c r="E10" s="10">
        <v>7.27</v>
      </c>
      <c r="G10" s="11" t="s">
        <v>185</v>
      </c>
      <c r="H10" s="10">
        <v>0</v>
      </c>
      <c r="I10" s="10"/>
      <c r="J10" s="10" t="s">
        <v>73</v>
      </c>
      <c r="K10" s="10">
        <v>8.9</v>
      </c>
    </row>
    <row r="11" spans="1:11" ht="16.5" x14ac:dyDescent="0.35">
      <c r="A11" s="11" t="s">
        <v>234</v>
      </c>
      <c r="B11" s="10">
        <v>0</v>
      </c>
      <c r="C11" s="10"/>
      <c r="D11" s="10" t="s">
        <v>4</v>
      </c>
      <c r="E11" s="10">
        <v>12.51</v>
      </c>
      <c r="G11" s="11" t="s">
        <v>234</v>
      </c>
      <c r="H11" s="10">
        <v>0</v>
      </c>
      <c r="I11" s="10"/>
      <c r="J11" s="10" t="s">
        <v>4</v>
      </c>
      <c r="K11" s="10">
        <v>12.88</v>
      </c>
    </row>
    <row r="12" spans="1:11" ht="16.5" x14ac:dyDescent="0.35">
      <c r="A12" s="11" t="s">
        <v>186</v>
      </c>
      <c r="B12" s="10">
        <v>100</v>
      </c>
      <c r="C12" s="10"/>
      <c r="D12" s="10" t="s">
        <v>235</v>
      </c>
      <c r="E12" s="10">
        <v>1.88</v>
      </c>
      <c r="G12" s="11" t="s">
        <v>186</v>
      </c>
      <c r="H12" s="10">
        <v>100</v>
      </c>
      <c r="I12" s="10"/>
      <c r="J12" s="10" t="s">
        <v>235</v>
      </c>
      <c r="K12" s="10">
        <v>1.7</v>
      </c>
    </row>
    <row r="13" spans="1:11" ht="16.5" x14ac:dyDescent="0.35">
      <c r="A13" s="11" t="s">
        <v>187</v>
      </c>
      <c r="B13" s="10">
        <v>100</v>
      </c>
      <c r="C13" s="10"/>
      <c r="D13" s="10" t="s">
        <v>236</v>
      </c>
      <c r="E13" s="10">
        <v>0.12</v>
      </c>
      <c r="G13" s="11" t="s">
        <v>187</v>
      </c>
      <c r="H13" s="10">
        <v>100</v>
      </c>
      <c r="I13" s="10"/>
      <c r="J13" s="10" t="s">
        <v>236</v>
      </c>
      <c r="K13" s="10">
        <v>0.09</v>
      </c>
    </row>
    <row r="14" spans="1:11" ht="29" x14ac:dyDescent="0.35">
      <c r="A14" s="11" t="s">
        <v>188</v>
      </c>
      <c r="B14" s="10">
        <v>0</v>
      </c>
      <c r="C14" s="10"/>
      <c r="D14" s="10" t="s">
        <v>237</v>
      </c>
      <c r="E14" s="10">
        <v>0</v>
      </c>
      <c r="G14" s="11" t="s">
        <v>188</v>
      </c>
      <c r="H14" s="10">
        <v>0</v>
      </c>
      <c r="I14" s="10"/>
      <c r="J14" s="10" t="s">
        <v>237</v>
      </c>
      <c r="K14" s="10">
        <v>0</v>
      </c>
    </row>
    <row r="15" spans="1:11" x14ac:dyDescent="0.35">
      <c r="A15" s="11" t="s">
        <v>189</v>
      </c>
      <c r="B15" s="10" t="s">
        <v>190</v>
      </c>
      <c r="C15" s="10"/>
      <c r="D15" s="10"/>
      <c r="E15" s="10"/>
      <c r="G15" s="11" t="s">
        <v>189</v>
      </c>
      <c r="H15" s="10" t="s">
        <v>190</v>
      </c>
      <c r="I15" s="10"/>
      <c r="J15" s="10"/>
      <c r="K15" s="10"/>
    </row>
    <row r="16" spans="1:11" x14ac:dyDescent="0.35">
      <c r="A16" s="11" t="s">
        <v>191</v>
      </c>
      <c r="B16" s="10" t="s">
        <v>190</v>
      </c>
      <c r="C16" s="10"/>
      <c r="D16" s="10"/>
      <c r="E16" s="10"/>
      <c r="G16" s="11" t="s">
        <v>191</v>
      </c>
      <c r="H16" s="10" t="s">
        <v>190</v>
      </c>
      <c r="I16" s="10"/>
      <c r="J16" s="10"/>
      <c r="K16" s="10"/>
    </row>
    <row r="17" spans="1:11" ht="29" x14ac:dyDescent="0.35">
      <c r="A17" s="11" t="s">
        <v>192</v>
      </c>
      <c r="B17" s="10" t="s">
        <v>190</v>
      </c>
      <c r="C17" s="10"/>
      <c r="D17" s="10"/>
      <c r="E17" s="10"/>
      <c r="G17" s="11" t="s">
        <v>192</v>
      </c>
      <c r="H17" s="10" t="s">
        <v>190</v>
      </c>
      <c r="I17" s="10"/>
      <c r="J17" s="10"/>
      <c r="K17" s="10"/>
    </row>
    <row r="18" spans="1:11" x14ac:dyDescent="0.35">
      <c r="A18" s="11" t="s">
        <v>193</v>
      </c>
      <c r="B18" s="10" t="s">
        <v>190</v>
      </c>
      <c r="C18" s="10"/>
      <c r="D18" s="10"/>
      <c r="E18" s="10"/>
      <c r="G18" s="11" t="s">
        <v>193</v>
      </c>
      <c r="H18" s="10" t="s">
        <v>190</v>
      </c>
      <c r="I18" s="10"/>
      <c r="J18" s="10"/>
      <c r="K18" s="10"/>
    </row>
    <row r="19" spans="1:11" ht="29" x14ac:dyDescent="0.35">
      <c r="A19" s="11" t="s">
        <v>194</v>
      </c>
      <c r="B19" s="10">
        <v>0</v>
      </c>
      <c r="C19" s="10"/>
      <c r="D19" s="10"/>
      <c r="E19" s="10"/>
      <c r="G19" s="11" t="s">
        <v>194</v>
      </c>
      <c r="H19" s="10">
        <v>0</v>
      </c>
      <c r="I19" s="10"/>
      <c r="J19" s="10"/>
      <c r="K19" s="10"/>
    </row>
  </sheetData>
  <mergeCells count="1">
    <mergeCell ref="A1:E2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099687-057F-4078-832C-40602C922D87}">
  <dimension ref="A1:Q98"/>
  <sheetViews>
    <sheetView zoomScale="85" zoomScaleNormal="85" workbookViewId="0">
      <pane ySplit="3" topLeftCell="A4" activePane="bottomLeft" state="frozen"/>
      <selection pane="bottomLeft" activeCell="A98" sqref="A98"/>
    </sheetView>
  </sheetViews>
  <sheetFormatPr defaultRowHeight="14.5" x14ac:dyDescent="0.35"/>
  <cols>
    <col min="1" max="1" width="17" bestFit="1" customWidth="1"/>
    <col min="2" max="2" width="19.453125" bestFit="1" customWidth="1"/>
    <col min="3" max="3" width="6" bestFit="1" customWidth="1"/>
    <col min="4" max="4" width="5" bestFit="1" customWidth="1"/>
    <col min="5" max="5" width="6.453125" bestFit="1" customWidth="1"/>
    <col min="6" max="6" width="6.81640625" customWidth="1"/>
    <col min="7" max="7" width="6" bestFit="1" customWidth="1"/>
    <col min="8" max="8" width="5.7265625" bestFit="1" customWidth="1"/>
    <col min="9" max="10" width="6" bestFit="1" customWidth="1"/>
    <col min="11" max="12" width="5" bestFit="1" customWidth="1"/>
    <col min="13" max="13" width="12.7265625" bestFit="1" customWidth="1"/>
    <col min="14" max="14" width="6.81640625" bestFit="1" customWidth="1"/>
    <col min="15" max="15" width="5.1796875" bestFit="1" customWidth="1"/>
    <col min="16" max="16" width="6.81640625" bestFit="1" customWidth="1"/>
    <col min="17" max="17" width="14.08984375" customWidth="1"/>
  </cols>
  <sheetData>
    <row r="1" spans="1:17" x14ac:dyDescent="0.35">
      <c r="A1" s="19" t="s">
        <v>254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2" spans="1:17" x14ac:dyDescent="0.35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</row>
    <row r="3" spans="1:17" x14ac:dyDescent="0.35">
      <c r="B3" t="s">
        <v>0</v>
      </c>
      <c r="C3" t="s">
        <v>70</v>
      </c>
      <c r="D3" t="s">
        <v>71</v>
      </c>
      <c r="E3" t="s">
        <v>40</v>
      </c>
      <c r="F3" t="s">
        <v>1</v>
      </c>
      <c r="G3" t="s">
        <v>2</v>
      </c>
      <c r="H3" t="s">
        <v>3</v>
      </c>
      <c r="I3" t="s">
        <v>4</v>
      </c>
      <c r="J3" t="s">
        <v>39</v>
      </c>
      <c r="K3" t="s">
        <v>41</v>
      </c>
      <c r="L3" t="s">
        <v>5</v>
      </c>
      <c r="M3" t="s">
        <v>164</v>
      </c>
      <c r="N3" t="s">
        <v>226</v>
      </c>
      <c r="O3" t="s">
        <v>43</v>
      </c>
      <c r="P3" t="s">
        <v>227</v>
      </c>
      <c r="Q3" t="s">
        <v>228</v>
      </c>
    </row>
    <row r="4" spans="1:17" x14ac:dyDescent="0.35">
      <c r="A4" t="s">
        <v>230</v>
      </c>
      <c r="B4" t="s">
        <v>8</v>
      </c>
      <c r="C4" s="9">
        <v>50.58</v>
      </c>
      <c r="D4" s="9">
        <v>1.1200000000000001</v>
      </c>
      <c r="E4" s="9">
        <v>14.19</v>
      </c>
      <c r="F4" s="9">
        <v>11.25</v>
      </c>
      <c r="G4" s="9">
        <v>0.19</v>
      </c>
      <c r="H4" s="9">
        <v>7.18</v>
      </c>
      <c r="I4" s="9">
        <v>12.19</v>
      </c>
      <c r="J4" s="9">
        <v>2.13</v>
      </c>
      <c r="K4" s="9">
        <v>0.11</v>
      </c>
      <c r="L4" s="9">
        <v>0.09</v>
      </c>
      <c r="M4" s="9">
        <v>948</v>
      </c>
      <c r="N4" s="9">
        <v>673</v>
      </c>
      <c r="O4" s="9">
        <v>0.24</v>
      </c>
      <c r="P4" s="9">
        <v>45</v>
      </c>
      <c r="Q4" s="4">
        <v>118.718794036484</v>
      </c>
    </row>
    <row r="5" spans="1:17" x14ac:dyDescent="0.35">
      <c r="B5" t="s">
        <v>9</v>
      </c>
      <c r="C5" s="9">
        <v>50.46</v>
      </c>
      <c r="D5" s="9">
        <v>1.1399999999999999</v>
      </c>
      <c r="E5" s="9">
        <v>14.23</v>
      </c>
      <c r="F5" s="9">
        <v>11.33</v>
      </c>
      <c r="G5" s="9">
        <v>0.21</v>
      </c>
      <c r="H5" s="9">
        <v>7.21</v>
      </c>
      <c r="I5" s="9">
        <v>12.18</v>
      </c>
      <c r="J5" s="9">
        <v>2.12</v>
      </c>
      <c r="K5" s="9">
        <v>0.11</v>
      </c>
      <c r="L5" s="9">
        <v>0.08</v>
      </c>
      <c r="M5" s="9">
        <v>1029</v>
      </c>
      <c r="N5" s="9">
        <v>664</v>
      </c>
      <c r="O5" s="9">
        <v>0.23</v>
      </c>
      <c r="P5" s="9">
        <v>44</v>
      </c>
      <c r="Q5" s="4">
        <v>118.29207977877</v>
      </c>
    </row>
    <row r="6" spans="1:17" x14ac:dyDescent="0.35">
      <c r="B6" t="s">
        <v>10</v>
      </c>
      <c r="C6" s="9">
        <v>51.06</v>
      </c>
      <c r="D6" s="9">
        <v>1.1599999999999999</v>
      </c>
      <c r="E6" s="9">
        <v>14.22</v>
      </c>
      <c r="F6" s="9">
        <v>11.35</v>
      </c>
      <c r="G6" s="9">
        <v>0.21</v>
      </c>
      <c r="H6" s="9">
        <v>7.16</v>
      </c>
      <c r="I6" s="9">
        <v>12.17</v>
      </c>
      <c r="J6" s="9">
        <v>2.0499999999999998</v>
      </c>
      <c r="K6" s="9">
        <v>0.12</v>
      </c>
      <c r="L6" s="9">
        <v>7.0000000000000007E-2</v>
      </c>
      <c r="M6" s="9">
        <v>1156</v>
      </c>
      <c r="N6" s="9">
        <v>601</v>
      </c>
      <c r="O6" s="9">
        <v>0.2</v>
      </c>
      <c r="P6" s="9">
        <v>43</v>
      </c>
      <c r="Q6" s="4">
        <v>119.26174656884901</v>
      </c>
    </row>
    <row r="7" spans="1:17" x14ac:dyDescent="0.35">
      <c r="B7" t="s">
        <v>11</v>
      </c>
      <c r="C7" s="9">
        <v>50.54</v>
      </c>
      <c r="D7" s="9">
        <v>1.19</v>
      </c>
      <c r="E7" s="9">
        <v>14.14</v>
      </c>
      <c r="F7" s="9">
        <v>11.26</v>
      </c>
      <c r="G7" s="9">
        <v>0.21</v>
      </c>
      <c r="H7" s="9">
        <v>7.21</v>
      </c>
      <c r="I7" s="9">
        <v>12.16</v>
      </c>
      <c r="J7" s="9">
        <v>2.1</v>
      </c>
      <c r="K7" s="9">
        <v>0.1</v>
      </c>
      <c r="L7" s="9">
        <v>0.09</v>
      </c>
      <c r="M7" s="9">
        <v>1013</v>
      </c>
      <c r="N7" s="9">
        <v>638</v>
      </c>
      <c r="O7" s="9">
        <v>0.24</v>
      </c>
      <c r="P7" s="9">
        <v>46</v>
      </c>
      <c r="Q7" s="4">
        <v>125.492140797196</v>
      </c>
    </row>
    <row r="8" spans="1:17" x14ac:dyDescent="0.35">
      <c r="B8" t="s">
        <v>12</v>
      </c>
      <c r="C8" s="9">
        <v>50.89</v>
      </c>
      <c r="D8" s="9">
        <v>1.1399999999999999</v>
      </c>
      <c r="E8" s="9">
        <v>14.05</v>
      </c>
      <c r="F8" s="9">
        <v>11.29</v>
      </c>
      <c r="G8" s="9">
        <v>0.18</v>
      </c>
      <c r="H8" s="9">
        <v>7.19</v>
      </c>
      <c r="I8" s="9">
        <v>12.11</v>
      </c>
      <c r="J8" s="9">
        <v>2.11</v>
      </c>
      <c r="K8" s="9">
        <v>0.11</v>
      </c>
      <c r="L8" s="9">
        <v>0.11</v>
      </c>
      <c r="M8" s="9">
        <v>1131</v>
      </c>
      <c r="N8" s="9">
        <v>667</v>
      </c>
      <c r="O8" s="9">
        <v>0.23</v>
      </c>
      <c r="P8" s="9">
        <v>47</v>
      </c>
      <c r="Q8" s="4">
        <v>128.85451088113399</v>
      </c>
    </row>
    <row r="9" spans="1:17" x14ac:dyDescent="0.35">
      <c r="B9" t="s">
        <v>13</v>
      </c>
      <c r="C9" s="9">
        <v>51</v>
      </c>
      <c r="D9" s="9">
        <v>1.1100000000000001</v>
      </c>
      <c r="E9" s="9">
        <v>14.11</v>
      </c>
      <c r="F9" s="9">
        <v>11.25</v>
      </c>
      <c r="G9" s="9">
        <v>0.22</v>
      </c>
      <c r="H9" s="9">
        <v>7.23</v>
      </c>
      <c r="I9" s="9">
        <v>12.19</v>
      </c>
      <c r="J9" s="9">
        <v>2.13</v>
      </c>
      <c r="K9" s="9">
        <v>0.11</v>
      </c>
      <c r="L9" s="9">
        <v>0.09</v>
      </c>
      <c r="M9" s="9">
        <v>957</v>
      </c>
      <c r="N9" s="9">
        <v>666</v>
      </c>
      <c r="O9" s="9">
        <v>0.22</v>
      </c>
      <c r="P9" s="9">
        <v>46</v>
      </c>
      <c r="Q9" s="4">
        <v>124.85277500546</v>
      </c>
    </row>
    <row r="10" spans="1:17" x14ac:dyDescent="0.35">
      <c r="B10" t="s">
        <v>14</v>
      </c>
      <c r="C10" s="9">
        <v>50.86</v>
      </c>
      <c r="D10" s="9">
        <v>1.1399999999999999</v>
      </c>
      <c r="E10" s="9">
        <v>14.18</v>
      </c>
      <c r="F10" s="9">
        <v>11.12</v>
      </c>
      <c r="G10" s="9">
        <v>0.21</v>
      </c>
      <c r="H10" s="9">
        <v>7.34</v>
      </c>
      <c r="I10" s="9">
        <v>12.3</v>
      </c>
      <c r="J10" s="9">
        <v>2.0299999999999998</v>
      </c>
      <c r="K10" s="9">
        <v>0.11</v>
      </c>
      <c r="L10" s="9">
        <v>0.08</v>
      </c>
      <c r="M10" s="9">
        <v>1083</v>
      </c>
      <c r="N10" s="9">
        <v>713</v>
      </c>
      <c r="O10" s="9">
        <v>0.22</v>
      </c>
      <c r="P10" s="9">
        <v>57</v>
      </c>
      <c r="Q10" s="4">
        <v>154.98612517971799</v>
      </c>
    </row>
    <row r="11" spans="1:17" x14ac:dyDescent="0.35">
      <c r="B11" t="s">
        <v>15</v>
      </c>
      <c r="C11" s="9">
        <v>50.9</v>
      </c>
      <c r="D11" s="9">
        <v>1.1399999999999999</v>
      </c>
      <c r="E11" s="9">
        <v>14.12</v>
      </c>
      <c r="F11" s="9">
        <v>11.25</v>
      </c>
      <c r="G11" s="9">
        <v>0.19</v>
      </c>
      <c r="H11" s="9">
        <v>7.22</v>
      </c>
      <c r="I11" s="9">
        <v>12.16</v>
      </c>
      <c r="J11" s="9">
        <v>2.12</v>
      </c>
      <c r="K11" s="9">
        <v>0.11</v>
      </c>
      <c r="L11" s="9">
        <v>0.1</v>
      </c>
      <c r="M11" s="9">
        <v>1139</v>
      </c>
      <c r="N11" s="9">
        <v>691</v>
      </c>
      <c r="O11" s="9">
        <v>0.23</v>
      </c>
      <c r="P11" s="9">
        <v>51</v>
      </c>
      <c r="Q11" s="4">
        <v>138.30968559224601</v>
      </c>
    </row>
    <row r="12" spans="1:17" x14ac:dyDescent="0.35">
      <c r="B12" t="s">
        <v>16</v>
      </c>
      <c r="C12" s="9">
        <v>51.15</v>
      </c>
      <c r="D12" s="9">
        <v>1.1599999999999999</v>
      </c>
      <c r="E12" s="9">
        <v>14.1</v>
      </c>
      <c r="F12" s="9">
        <v>11.13</v>
      </c>
      <c r="G12" s="9">
        <v>0.22</v>
      </c>
      <c r="H12" s="9">
        <v>7.23</v>
      </c>
      <c r="I12" s="9">
        <v>12.1</v>
      </c>
      <c r="J12" s="9">
        <v>2.13</v>
      </c>
      <c r="K12" s="9">
        <v>0.11</v>
      </c>
      <c r="L12" s="9">
        <v>0.1</v>
      </c>
      <c r="M12" s="9">
        <v>982</v>
      </c>
      <c r="N12" s="9">
        <v>678</v>
      </c>
      <c r="O12" s="9">
        <v>0.23</v>
      </c>
      <c r="P12" s="9">
        <v>43</v>
      </c>
      <c r="Q12" s="4">
        <v>119.407533130174</v>
      </c>
    </row>
    <row r="13" spans="1:17" x14ac:dyDescent="0.35">
      <c r="B13" t="s">
        <v>17</v>
      </c>
      <c r="C13" s="9">
        <v>50.97</v>
      </c>
      <c r="D13" s="9">
        <v>1.1100000000000001</v>
      </c>
      <c r="E13" s="9">
        <v>14.13</v>
      </c>
      <c r="F13" s="9">
        <v>11.27</v>
      </c>
      <c r="G13" s="9">
        <v>0.22</v>
      </c>
      <c r="H13" s="9">
        <v>7.24</v>
      </c>
      <c r="I13" s="9">
        <v>12.16</v>
      </c>
      <c r="J13" s="9">
        <v>2.2000000000000002</v>
      </c>
      <c r="K13" s="9">
        <v>0.11</v>
      </c>
      <c r="L13" s="9">
        <v>0.08</v>
      </c>
      <c r="M13" s="9">
        <v>1021</v>
      </c>
      <c r="N13" s="9">
        <v>737</v>
      </c>
      <c r="O13" s="9">
        <v>0.23</v>
      </c>
      <c r="P13" s="9">
        <v>41</v>
      </c>
      <c r="Q13" s="4">
        <v>110.577776011089</v>
      </c>
    </row>
    <row r="14" spans="1:17" x14ac:dyDescent="0.35">
      <c r="B14" t="s">
        <v>18</v>
      </c>
      <c r="C14" s="9">
        <v>49.86</v>
      </c>
      <c r="D14" s="9">
        <v>0.88</v>
      </c>
      <c r="E14" s="9">
        <v>14.82</v>
      </c>
      <c r="F14" s="9">
        <v>9.5</v>
      </c>
      <c r="G14" s="9">
        <v>0.17</v>
      </c>
      <c r="H14" s="9">
        <v>8.9700000000000006</v>
      </c>
      <c r="I14" s="9">
        <v>13.16</v>
      </c>
      <c r="J14" s="9">
        <v>1.79</v>
      </c>
      <c r="K14" s="9">
        <v>0.08</v>
      </c>
      <c r="L14" s="9" t="s">
        <v>19</v>
      </c>
      <c r="M14" s="9">
        <v>641</v>
      </c>
      <c r="N14" s="9">
        <v>495</v>
      </c>
      <c r="O14" s="9">
        <v>0.17</v>
      </c>
      <c r="P14" s="9">
        <v>19</v>
      </c>
      <c r="Q14" s="4">
        <v>51.554086180926902</v>
      </c>
    </row>
    <row r="15" spans="1:17" x14ac:dyDescent="0.35">
      <c r="B15" t="s">
        <v>20</v>
      </c>
      <c r="C15" s="9">
        <v>50.63</v>
      </c>
      <c r="D15" s="9">
        <v>1.3</v>
      </c>
      <c r="E15" s="9">
        <v>13.27</v>
      </c>
      <c r="F15" s="9">
        <v>12.32</v>
      </c>
      <c r="G15" s="9">
        <v>0.23</v>
      </c>
      <c r="H15" s="9">
        <v>6.7</v>
      </c>
      <c r="I15" s="9">
        <v>11.15</v>
      </c>
      <c r="J15" s="9">
        <v>2.4700000000000002</v>
      </c>
      <c r="K15" s="9">
        <v>0.14000000000000001</v>
      </c>
      <c r="L15" s="9" t="s">
        <v>21</v>
      </c>
      <c r="M15" s="9">
        <v>692</v>
      </c>
      <c r="N15" s="9">
        <v>3171</v>
      </c>
      <c r="O15" s="9">
        <v>0.14000000000000001</v>
      </c>
      <c r="P15" s="9">
        <v>47</v>
      </c>
      <c r="Q15" s="4">
        <v>118.393205183029</v>
      </c>
    </row>
    <row r="16" spans="1:17" x14ac:dyDescent="0.35">
      <c r="B16" t="s">
        <v>22</v>
      </c>
      <c r="C16" s="9">
        <v>49.82</v>
      </c>
      <c r="D16" s="9">
        <v>1.03</v>
      </c>
      <c r="E16" s="9">
        <v>13.92</v>
      </c>
      <c r="F16" s="9">
        <v>10.24</v>
      </c>
      <c r="G16" s="9">
        <v>0.18</v>
      </c>
      <c r="H16" s="9">
        <v>7.81</v>
      </c>
      <c r="I16" s="9">
        <v>12.53</v>
      </c>
      <c r="J16" s="9">
        <v>2.04</v>
      </c>
      <c r="K16" s="9">
        <v>0.1</v>
      </c>
      <c r="L16" s="9" t="s">
        <v>19</v>
      </c>
      <c r="M16" s="9">
        <v>725</v>
      </c>
      <c r="N16" s="9">
        <v>1708</v>
      </c>
      <c r="O16" s="9">
        <v>0.16</v>
      </c>
      <c r="P16" s="9">
        <v>31</v>
      </c>
      <c r="Q16" s="4">
        <v>80.929896695161801</v>
      </c>
    </row>
    <row r="17" spans="2:17" x14ac:dyDescent="0.35">
      <c r="B17" t="s">
        <v>23</v>
      </c>
      <c r="C17" s="9">
        <v>50.81</v>
      </c>
      <c r="D17" s="9">
        <v>1.03</v>
      </c>
      <c r="E17" s="9">
        <v>14.2</v>
      </c>
      <c r="F17" s="9">
        <v>10.59</v>
      </c>
      <c r="G17" s="9">
        <v>0.18</v>
      </c>
      <c r="H17" s="9">
        <v>7.98</v>
      </c>
      <c r="I17" s="9">
        <v>12.61</v>
      </c>
      <c r="J17" s="9">
        <v>2.09</v>
      </c>
      <c r="K17" s="9">
        <v>0.11</v>
      </c>
      <c r="L17" s="9" t="s">
        <v>19</v>
      </c>
      <c r="M17" s="9">
        <v>717</v>
      </c>
      <c r="N17" s="9">
        <v>1678</v>
      </c>
      <c r="O17" s="9">
        <v>0.16</v>
      </c>
      <c r="P17" s="9">
        <v>27</v>
      </c>
      <c r="Q17" s="4">
        <v>71.136830123980999</v>
      </c>
    </row>
    <row r="18" spans="2:17" x14ac:dyDescent="0.35">
      <c r="B18" t="s">
        <v>24</v>
      </c>
      <c r="C18" s="9">
        <v>50.21</v>
      </c>
      <c r="D18" s="9">
        <v>1.04</v>
      </c>
      <c r="E18" s="9">
        <v>14.01</v>
      </c>
      <c r="F18" s="9">
        <v>10.44</v>
      </c>
      <c r="G18" s="9">
        <v>0.2</v>
      </c>
      <c r="H18" s="9">
        <v>7.91</v>
      </c>
      <c r="I18" s="9">
        <v>12.37</v>
      </c>
      <c r="J18" s="9">
        <v>2.0499999999999998</v>
      </c>
      <c r="K18" s="9">
        <v>0.1</v>
      </c>
      <c r="L18" s="9" t="s">
        <v>21</v>
      </c>
      <c r="M18" s="9">
        <v>720</v>
      </c>
      <c r="N18" s="9">
        <v>1685</v>
      </c>
      <c r="O18" s="9">
        <v>0.16</v>
      </c>
      <c r="P18" s="9">
        <v>24</v>
      </c>
      <c r="Q18" s="4">
        <v>64.33390678312</v>
      </c>
    </row>
    <row r="19" spans="2:17" x14ac:dyDescent="0.35">
      <c r="B19" t="s">
        <v>25</v>
      </c>
      <c r="C19" s="9">
        <v>50.8</v>
      </c>
      <c r="D19" s="9">
        <v>1.04</v>
      </c>
      <c r="E19" s="9">
        <v>14.23</v>
      </c>
      <c r="F19" s="9">
        <v>10.59</v>
      </c>
      <c r="G19" s="9">
        <v>0.17</v>
      </c>
      <c r="H19" s="9">
        <v>7.96</v>
      </c>
      <c r="I19" s="9">
        <v>12.49</v>
      </c>
      <c r="J19" s="9">
        <v>2.12</v>
      </c>
      <c r="K19" s="9">
        <v>0.1</v>
      </c>
      <c r="L19" s="9" t="s">
        <v>19</v>
      </c>
      <c r="M19" s="9">
        <v>708</v>
      </c>
      <c r="N19" s="9">
        <v>1690</v>
      </c>
      <c r="O19" s="9">
        <v>0.16</v>
      </c>
      <c r="P19" s="9">
        <v>30</v>
      </c>
      <c r="Q19" s="4">
        <v>78.725797535900298</v>
      </c>
    </row>
    <row r="20" spans="2:17" x14ac:dyDescent="0.35">
      <c r="B20" t="s">
        <v>26</v>
      </c>
      <c r="C20" s="9">
        <v>50.35</v>
      </c>
      <c r="D20" s="9">
        <v>1.02</v>
      </c>
      <c r="E20" s="9">
        <v>14.03</v>
      </c>
      <c r="F20" s="9">
        <v>10.46</v>
      </c>
      <c r="G20" s="9">
        <v>0.19</v>
      </c>
      <c r="H20" s="9">
        <v>7.95</v>
      </c>
      <c r="I20" s="9">
        <v>12.42</v>
      </c>
      <c r="J20" s="9">
        <v>2.0699999999999998</v>
      </c>
      <c r="K20" s="9">
        <v>0.1</v>
      </c>
      <c r="L20" s="9" t="s">
        <v>19</v>
      </c>
      <c r="M20" s="9">
        <v>705</v>
      </c>
      <c r="N20" s="9">
        <v>1699</v>
      </c>
      <c r="O20" s="9">
        <v>0.17</v>
      </c>
      <c r="P20" s="9">
        <v>29</v>
      </c>
      <c r="Q20" s="4">
        <v>76.810778077672495</v>
      </c>
    </row>
    <row r="21" spans="2:17" x14ac:dyDescent="0.35">
      <c r="B21" t="s">
        <v>27</v>
      </c>
      <c r="C21" s="9">
        <v>49.43</v>
      </c>
      <c r="D21" s="9">
        <v>0.75</v>
      </c>
      <c r="E21" s="9">
        <v>15.33</v>
      </c>
      <c r="F21" s="9">
        <v>9.64</v>
      </c>
      <c r="G21" s="9">
        <v>0.18</v>
      </c>
      <c r="H21" s="9">
        <v>9.1300000000000008</v>
      </c>
      <c r="I21" s="9">
        <v>12.84</v>
      </c>
      <c r="J21" s="9">
        <v>1.75</v>
      </c>
      <c r="K21" s="9">
        <v>7.0000000000000007E-2</v>
      </c>
      <c r="L21" s="9">
        <v>0.06</v>
      </c>
      <c r="M21" s="9">
        <v>895</v>
      </c>
      <c r="N21" s="9">
        <v>812</v>
      </c>
      <c r="O21" s="9">
        <v>0.18</v>
      </c>
      <c r="P21" s="9">
        <v>94</v>
      </c>
      <c r="Q21" s="4">
        <v>235.37970647382701</v>
      </c>
    </row>
    <row r="22" spans="2:17" x14ac:dyDescent="0.35">
      <c r="B22" t="s">
        <v>28</v>
      </c>
      <c r="C22" s="9">
        <v>49.74</v>
      </c>
      <c r="D22" s="9">
        <v>0.78</v>
      </c>
      <c r="E22" s="9">
        <v>15.34</v>
      </c>
      <c r="F22" s="9">
        <v>9.69</v>
      </c>
      <c r="G22" s="9">
        <v>0.17</v>
      </c>
      <c r="H22" s="9">
        <v>9.2799999999999994</v>
      </c>
      <c r="I22" s="9">
        <v>12.67</v>
      </c>
      <c r="J22" s="9">
        <v>1.72</v>
      </c>
      <c r="K22" s="9">
        <v>7.0000000000000007E-2</v>
      </c>
      <c r="L22" s="9">
        <v>0.05</v>
      </c>
      <c r="M22" s="9">
        <v>922</v>
      </c>
      <c r="N22" s="9">
        <v>778</v>
      </c>
      <c r="O22" s="9">
        <v>0.19</v>
      </c>
      <c r="P22" s="9">
        <v>106</v>
      </c>
      <c r="Q22" s="4">
        <v>269.33518040314101</v>
      </c>
    </row>
    <row r="23" spans="2:17" x14ac:dyDescent="0.35">
      <c r="B23" t="s">
        <v>44</v>
      </c>
      <c r="C23" s="9">
        <v>49.94</v>
      </c>
      <c r="D23" s="9">
        <v>0.77</v>
      </c>
      <c r="E23" s="9">
        <v>15.38</v>
      </c>
      <c r="F23" s="9">
        <v>9.73</v>
      </c>
      <c r="G23" s="9">
        <v>0.17</v>
      </c>
      <c r="H23" s="9">
        <v>9.24</v>
      </c>
      <c r="I23" s="9">
        <v>12.73</v>
      </c>
      <c r="J23" s="9">
        <v>1.74</v>
      </c>
      <c r="K23" s="9">
        <v>7.0000000000000007E-2</v>
      </c>
      <c r="L23" s="9">
        <v>0.06</v>
      </c>
      <c r="M23" s="9">
        <v>876</v>
      </c>
      <c r="N23" s="9">
        <v>777</v>
      </c>
      <c r="O23" s="9">
        <v>0.19</v>
      </c>
      <c r="P23" s="9">
        <v>100</v>
      </c>
      <c r="Q23" s="4">
        <v>254.62802691247799</v>
      </c>
    </row>
    <row r="24" spans="2:17" x14ac:dyDescent="0.35">
      <c r="B24" t="s">
        <v>29</v>
      </c>
      <c r="C24" s="9">
        <v>50.41</v>
      </c>
      <c r="D24" s="9">
        <v>0.73</v>
      </c>
      <c r="E24" s="9">
        <v>15.43</v>
      </c>
      <c r="F24" s="9">
        <v>9.64</v>
      </c>
      <c r="G24" s="9">
        <v>0.18</v>
      </c>
      <c r="H24" s="9">
        <v>9.2200000000000006</v>
      </c>
      <c r="I24" s="9">
        <v>12.33</v>
      </c>
      <c r="J24" s="9">
        <v>1.7</v>
      </c>
      <c r="K24" s="9">
        <v>0.08</v>
      </c>
      <c r="L24" s="9">
        <v>7.0000000000000007E-2</v>
      </c>
      <c r="M24" s="9">
        <v>902</v>
      </c>
      <c r="N24" s="9">
        <v>756</v>
      </c>
      <c r="O24" s="9">
        <v>0.18</v>
      </c>
      <c r="P24" s="9">
        <v>92</v>
      </c>
      <c r="Q24" s="4">
        <v>244.58202949896</v>
      </c>
    </row>
    <row r="25" spans="2:17" x14ac:dyDescent="0.35">
      <c r="B25" t="s">
        <v>30</v>
      </c>
      <c r="C25" s="9">
        <v>48.87</v>
      </c>
      <c r="D25" s="9">
        <v>0.72</v>
      </c>
      <c r="E25" s="9">
        <v>15.2</v>
      </c>
      <c r="F25" s="9">
        <v>9.91</v>
      </c>
      <c r="G25" s="9">
        <v>0.17</v>
      </c>
      <c r="H25" s="9">
        <v>9.06</v>
      </c>
      <c r="I25" s="9">
        <v>12.32</v>
      </c>
      <c r="J25" s="9">
        <v>1.69</v>
      </c>
      <c r="K25" s="9">
        <v>0.08</v>
      </c>
      <c r="L25" s="9">
        <v>7.0000000000000007E-2</v>
      </c>
      <c r="M25" s="9">
        <v>814</v>
      </c>
      <c r="N25" s="9">
        <v>798</v>
      </c>
      <c r="O25" s="9">
        <v>0.18</v>
      </c>
      <c r="P25" s="9">
        <v>98</v>
      </c>
      <c r="Q25" s="4">
        <v>247.753323391012</v>
      </c>
    </row>
    <row r="26" spans="2:17" x14ac:dyDescent="0.35">
      <c r="B26" t="s">
        <v>31</v>
      </c>
      <c r="C26" s="9">
        <v>50.33</v>
      </c>
      <c r="D26" s="9">
        <v>0.74</v>
      </c>
      <c r="E26" s="9">
        <v>15.46</v>
      </c>
      <c r="F26" s="9">
        <v>9.67</v>
      </c>
      <c r="G26" s="9">
        <v>0.2</v>
      </c>
      <c r="H26" s="9">
        <v>9.18</v>
      </c>
      <c r="I26" s="9">
        <v>12.32</v>
      </c>
      <c r="J26" s="9">
        <v>1.69</v>
      </c>
      <c r="K26" s="9">
        <v>7.0000000000000007E-2</v>
      </c>
      <c r="L26" s="9">
        <v>0.06</v>
      </c>
      <c r="M26" s="9">
        <v>867</v>
      </c>
      <c r="N26" s="9">
        <v>759</v>
      </c>
      <c r="O26" s="9">
        <v>0.2</v>
      </c>
      <c r="P26" s="9">
        <v>102</v>
      </c>
      <c r="Q26" s="4">
        <v>271.05768751523499</v>
      </c>
    </row>
    <row r="27" spans="2:17" x14ac:dyDescent="0.35">
      <c r="B27" t="s">
        <v>32</v>
      </c>
      <c r="C27" s="9">
        <v>49.13</v>
      </c>
      <c r="D27" s="9">
        <v>0.78</v>
      </c>
      <c r="E27" s="9">
        <v>15.45</v>
      </c>
      <c r="F27" s="9">
        <v>9.8699999999999992</v>
      </c>
      <c r="G27" s="9">
        <v>0.18</v>
      </c>
      <c r="H27" s="9">
        <v>9.19</v>
      </c>
      <c r="I27" s="9">
        <v>12.9</v>
      </c>
      <c r="J27" s="9">
        <v>1.72</v>
      </c>
      <c r="K27" s="9">
        <v>7.0000000000000007E-2</v>
      </c>
      <c r="L27" s="9">
        <v>0.06</v>
      </c>
      <c r="M27" s="9">
        <v>964</v>
      </c>
      <c r="N27" s="9">
        <v>885</v>
      </c>
      <c r="O27" s="9">
        <v>0.19</v>
      </c>
      <c r="P27" s="9">
        <v>101</v>
      </c>
      <c r="Q27" s="4">
        <v>248.85020082971999</v>
      </c>
    </row>
    <row r="28" spans="2:17" x14ac:dyDescent="0.35">
      <c r="B28" t="s">
        <v>33</v>
      </c>
      <c r="C28" s="9">
        <v>49.59</v>
      </c>
      <c r="D28" s="9">
        <v>0.73</v>
      </c>
      <c r="E28" s="9">
        <v>15.47</v>
      </c>
      <c r="F28" s="9">
        <v>9.82</v>
      </c>
      <c r="G28" s="9">
        <v>0.16</v>
      </c>
      <c r="H28" s="9">
        <v>9.3000000000000007</v>
      </c>
      <c r="I28" s="9">
        <v>12.8</v>
      </c>
      <c r="J28" s="9">
        <v>1.71</v>
      </c>
      <c r="K28" s="9">
        <v>7.0000000000000007E-2</v>
      </c>
      <c r="L28" s="9">
        <v>0.08</v>
      </c>
      <c r="M28" s="9">
        <v>818</v>
      </c>
      <c r="N28" s="9">
        <v>936</v>
      </c>
      <c r="O28" s="9">
        <v>0.19</v>
      </c>
      <c r="P28" s="9">
        <v>104</v>
      </c>
      <c r="Q28" s="4">
        <v>260.668361583852</v>
      </c>
    </row>
    <row r="29" spans="2:17" x14ac:dyDescent="0.35">
      <c r="B29" t="s">
        <v>34</v>
      </c>
      <c r="C29" s="9">
        <v>49.83</v>
      </c>
      <c r="D29" s="9">
        <v>0.76</v>
      </c>
      <c r="E29" s="9">
        <v>15.46</v>
      </c>
      <c r="F29" s="9">
        <v>9.92</v>
      </c>
      <c r="G29" s="9">
        <v>0.19</v>
      </c>
      <c r="H29" s="9">
        <v>9.1999999999999993</v>
      </c>
      <c r="I29" s="9">
        <v>12.93</v>
      </c>
      <c r="J29" s="9">
        <v>1.71</v>
      </c>
      <c r="K29" s="9">
        <v>7.0000000000000007E-2</v>
      </c>
      <c r="L29" s="9">
        <v>7.0000000000000007E-2</v>
      </c>
      <c r="M29" s="9">
        <v>865</v>
      </c>
      <c r="N29" s="9">
        <v>919</v>
      </c>
      <c r="O29" s="9">
        <v>0.18</v>
      </c>
      <c r="P29" s="9">
        <v>97</v>
      </c>
      <c r="Q29" s="4">
        <v>244.87053224689001</v>
      </c>
    </row>
    <row r="30" spans="2:17" x14ac:dyDescent="0.35">
      <c r="B30" t="s">
        <v>35</v>
      </c>
      <c r="C30" s="9">
        <v>49.19</v>
      </c>
      <c r="D30" s="9">
        <v>0.76</v>
      </c>
      <c r="E30" s="9">
        <v>15.47</v>
      </c>
      <c r="F30" s="9">
        <v>9.8699999999999992</v>
      </c>
      <c r="G30" s="9">
        <v>0.16</v>
      </c>
      <c r="H30" s="9">
        <v>8.81</v>
      </c>
      <c r="I30" s="9">
        <v>13.06</v>
      </c>
      <c r="J30" s="9">
        <v>1.72</v>
      </c>
      <c r="K30" s="9">
        <v>0.08</v>
      </c>
      <c r="L30" s="9">
        <v>7.0000000000000007E-2</v>
      </c>
      <c r="M30" s="9">
        <v>957</v>
      </c>
      <c r="N30" s="9">
        <v>929</v>
      </c>
      <c r="O30" s="9">
        <v>0.21</v>
      </c>
      <c r="P30" s="9">
        <v>104</v>
      </c>
      <c r="Q30" s="4">
        <v>259.24188503269198</v>
      </c>
    </row>
    <row r="31" spans="2:17" x14ac:dyDescent="0.35">
      <c r="B31" t="s">
        <v>36</v>
      </c>
      <c r="C31" s="9">
        <v>49.78</v>
      </c>
      <c r="D31" s="9">
        <v>0.78</v>
      </c>
      <c r="E31" s="9">
        <v>15.88</v>
      </c>
      <c r="F31" s="9">
        <v>9.64</v>
      </c>
      <c r="G31" s="9">
        <v>0.2</v>
      </c>
      <c r="H31" s="9">
        <v>8.41</v>
      </c>
      <c r="I31" s="9">
        <v>13.03</v>
      </c>
      <c r="J31" s="9">
        <v>1.78</v>
      </c>
      <c r="K31" s="9">
        <v>0.08</v>
      </c>
      <c r="L31" s="9">
        <v>7.0000000000000007E-2</v>
      </c>
      <c r="M31" s="9">
        <v>929</v>
      </c>
      <c r="N31" s="9">
        <v>980</v>
      </c>
      <c r="O31" s="9">
        <v>0.19</v>
      </c>
      <c r="P31" s="9">
        <v>95</v>
      </c>
      <c r="Q31" s="4">
        <v>244.96188147530401</v>
      </c>
    </row>
    <row r="32" spans="2:17" x14ac:dyDescent="0.35">
      <c r="B32" t="s">
        <v>37</v>
      </c>
      <c r="C32" s="9">
        <v>49.86</v>
      </c>
      <c r="D32" s="9">
        <v>0.75</v>
      </c>
      <c r="E32" s="9">
        <v>15.66</v>
      </c>
      <c r="F32" s="9">
        <v>9.7100000000000009</v>
      </c>
      <c r="G32" s="9">
        <v>0.18</v>
      </c>
      <c r="H32" s="9">
        <v>8.73</v>
      </c>
      <c r="I32" s="9">
        <v>13.07</v>
      </c>
      <c r="J32" s="9">
        <v>1.76</v>
      </c>
      <c r="K32" s="9">
        <v>0.08</v>
      </c>
      <c r="L32" s="9">
        <v>0.06</v>
      </c>
      <c r="M32" s="9">
        <v>832</v>
      </c>
      <c r="N32" s="9">
        <v>836</v>
      </c>
      <c r="O32" s="9">
        <v>0.2</v>
      </c>
      <c r="P32" s="9">
        <v>105</v>
      </c>
      <c r="Q32" s="4">
        <v>266.87840888207802</v>
      </c>
    </row>
    <row r="33" spans="2:17" x14ac:dyDescent="0.35">
      <c r="B33" t="s">
        <v>38</v>
      </c>
      <c r="C33" s="9">
        <v>49.47</v>
      </c>
      <c r="D33" s="9">
        <v>0.74</v>
      </c>
      <c r="E33" s="9">
        <v>15.86</v>
      </c>
      <c r="F33" s="9">
        <v>9.56</v>
      </c>
      <c r="G33" s="9">
        <v>0.2</v>
      </c>
      <c r="H33" s="9">
        <v>8.34</v>
      </c>
      <c r="I33" s="9">
        <v>13.35</v>
      </c>
      <c r="J33" s="9">
        <v>1.81</v>
      </c>
      <c r="K33" s="9">
        <v>7.0000000000000007E-2</v>
      </c>
      <c r="L33" s="9">
        <v>7.0000000000000007E-2</v>
      </c>
      <c r="M33" s="9">
        <v>875</v>
      </c>
      <c r="N33" s="9">
        <v>987</v>
      </c>
      <c r="O33" s="9">
        <v>0.18</v>
      </c>
      <c r="P33" s="9">
        <v>105</v>
      </c>
      <c r="Q33" s="4">
        <v>261.99322334769698</v>
      </c>
    </row>
    <row r="34" spans="2:17" x14ac:dyDescent="0.35">
      <c r="B34" t="s">
        <v>45</v>
      </c>
      <c r="C34" s="9">
        <v>50.58</v>
      </c>
      <c r="D34" s="9">
        <v>1.07</v>
      </c>
      <c r="E34" s="9">
        <v>14.21</v>
      </c>
      <c r="F34" s="9">
        <v>11.48</v>
      </c>
      <c r="G34" s="9">
        <v>0.17</v>
      </c>
      <c r="H34" s="9">
        <v>7.31</v>
      </c>
      <c r="I34" s="9">
        <v>12.52</v>
      </c>
      <c r="J34" s="9">
        <v>2.0499999999999998</v>
      </c>
      <c r="K34" s="9">
        <v>0.11</v>
      </c>
      <c r="L34" s="9">
        <v>0.1</v>
      </c>
      <c r="M34" s="9">
        <v>1050</v>
      </c>
      <c r="N34" s="9">
        <v>915</v>
      </c>
      <c r="O34" s="9">
        <v>0.24</v>
      </c>
      <c r="P34" s="9">
        <v>104</v>
      </c>
      <c r="Q34" s="4">
        <v>265.07737972887497</v>
      </c>
    </row>
    <row r="35" spans="2:17" x14ac:dyDescent="0.35">
      <c r="B35" t="s">
        <v>46</v>
      </c>
      <c r="C35" s="9">
        <v>50.71</v>
      </c>
      <c r="D35" s="9">
        <v>1.1000000000000001</v>
      </c>
      <c r="E35" s="9">
        <v>14.2</v>
      </c>
      <c r="F35" s="9">
        <v>11.35</v>
      </c>
      <c r="G35" s="9">
        <v>0.19</v>
      </c>
      <c r="H35" s="9">
        <v>7.35</v>
      </c>
      <c r="I35" s="9">
        <v>12.44</v>
      </c>
      <c r="J35" s="9">
        <v>2.1</v>
      </c>
      <c r="K35" s="9">
        <v>0.11</v>
      </c>
      <c r="L35" s="9">
        <v>0.09</v>
      </c>
      <c r="M35" s="9">
        <v>1072</v>
      </c>
      <c r="N35" s="9">
        <v>779</v>
      </c>
      <c r="O35" s="9">
        <v>0.21</v>
      </c>
      <c r="P35" s="9">
        <v>100</v>
      </c>
      <c r="Q35" s="4">
        <v>253.974791562419</v>
      </c>
    </row>
    <row r="36" spans="2:17" x14ac:dyDescent="0.35">
      <c r="B36" t="s">
        <v>47</v>
      </c>
      <c r="C36" s="9">
        <v>50.87</v>
      </c>
      <c r="D36" s="9">
        <v>1.07</v>
      </c>
      <c r="E36" s="9">
        <v>14.18</v>
      </c>
      <c r="F36" s="9">
        <v>11.15</v>
      </c>
      <c r="G36" s="9">
        <v>0.21</v>
      </c>
      <c r="H36" s="9">
        <v>7.31</v>
      </c>
      <c r="I36" s="9">
        <v>12.46</v>
      </c>
      <c r="J36" s="9">
        <v>2.09</v>
      </c>
      <c r="K36" s="9">
        <v>0.1</v>
      </c>
      <c r="L36" s="9">
        <v>0.08</v>
      </c>
      <c r="M36" s="9">
        <v>1034</v>
      </c>
      <c r="N36" s="9">
        <v>735</v>
      </c>
      <c r="O36" s="9">
        <v>0.19</v>
      </c>
      <c r="P36" s="9">
        <v>87</v>
      </c>
      <c r="Q36" s="4">
        <v>225.139548438086</v>
      </c>
    </row>
    <row r="37" spans="2:17" x14ac:dyDescent="0.35">
      <c r="B37" t="s">
        <v>48</v>
      </c>
      <c r="C37" s="9">
        <v>51.01</v>
      </c>
      <c r="D37" s="9">
        <v>1.06</v>
      </c>
      <c r="E37" s="9">
        <v>14.24</v>
      </c>
      <c r="F37" s="9">
        <v>11.34</v>
      </c>
      <c r="G37" s="9">
        <v>0.22</v>
      </c>
      <c r="H37" s="9">
        <v>7.35</v>
      </c>
      <c r="I37" s="9">
        <v>12.5</v>
      </c>
      <c r="J37" s="9">
        <v>2.11</v>
      </c>
      <c r="K37" s="9">
        <v>0.1</v>
      </c>
      <c r="L37" s="9">
        <v>0.11</v>
      </c>
      <c r="M37" s="9">
        <v>1097</v>
      </c>
      <c r="N37" s="9">
        <v>717</v>
      </c>
      <c r="O37" s="9">
        <v>0.18</v>
      </c>
      <c r="P37" s="9">
        <v>92</v>
      </c>
      <c r="Q37" s="4">
        <v>234.966644423372</v>
      </c>
    </row>
    <row r="38" spans="2:17" x14ac:dyDescent="0.35">
      <c r="B38" t="s">
        <v>49</v>
      </c>
      <c r="C38" s="9">
        <v>51.06</v>
      </c>
      <c r="D38" s="9">
        <v>1.0900000000000001</v>
      </c>
      <c r="E38" s="9">
        <v>14.28</v>
      </c>
      <c r="F38" s="9">
        <v>11.38</v>
      </c>
      <c r="G38" s="9">
        <v>0.18</v>
      </c>
      <c r="H38" s="9">
        <v>7.39</v>
      </c>
      <c r="I38" s="9">
        <v>12.57</v>
      </c>
      <c r="J38" s="9">
        <v>2.1</v>
      </c>
      <c r="K38" s="9">
        <v>0.1</v>
      </c>
      <c r="L38" s="9">
        <v>7.0000000000000007E-2</v>
      </c>
      <c r="M38" s="9">
        <v>972</v>
      </c>
      <c r="N38" s="9">
        <v>717</v>
      </c>
      <c r="O38" s="9">
        <v>0.23</v>
      </c>
      <c r="P38" s="9">
        <v>107</v>
      </c>
      <c r="Q38" s="4">
        <v>272.885217077037</v>
      </c>
    </row>
    <row r="39" spans="2:17" x14ac:dyDescent="0.35">
      <c r="B39" t="s">
        <v>50</v>
      </c>
      <c r="C39" s="9">
        <v>50.23</v>
      </c>
      <c r="D39" s="9">
        <v>1.1000000000000001</v>
      </c>
      <c r="E39" s="9">
        <v>14.05</v>
      </c>
      <c r="F39" s="9">
        <v>11.39</v>
      </c>
      <c r="G39" s="9">
        <v>0.2</v>
      </c>
      <c r="H39" s="9">
        <v>7.37</v>
      </c>
      <c r="I39" s="9">
        <v>12.44</v>
      </c>
      <c r="J39" s="9">
        <v>2.08</v>
      </c>
      <c r="K39" s="9">
        <v>0.11</v>
      </c>
      <c r="L39" s="9">
        <v>0.09</v>
      </c>
      <c r="M39" s="9">
        <v>1041</v>
      </c>
      <c r="N39" s="9">
        <v>740</v>
      </c>
      <c r="O39" s="9">
        <v>0.23</v>
      </c>
      <c r="P39" s="9">
        <v>101</v>
      </c>
      <c r="Q39" s="4">
        <v>253.16682184979101</v>
      </c>
    </row>
    <row r="40" spans="2:17" x14ac:dyDescent="0.35">
      <c r="B40" t="s">
        <v>51</v>
      </c>
      <c r="C40" s="9">
        <v>50.62</v>
      </c>
      <c r="D40" s="9">
        <v>1.02</v>
      </c>
      <c r="E40" s="9">
        <v>14.12</v>
      </c>
      <c r="F40" s="9">
        <v>11.33</v>
      </c>
      <c r="G40" s="9">
        <v>0.25</v>
      </c>
      <c r="H40" s="9">
        <v>7.34</v>
      </c>
      <c r="I40" s="9">
        <v>12.36</v>
      </c>
      <c r="J40" s="9">
        <v>2.08</v>
      </c>
      <c r="K40" s="9">
        <v>0.09</v>
      </c>
      <c r="L40" s="9">
        <v>0.1</v>
      </c>
      <c r="M40" s="9">
        <v>953</v>
      </c>
      <c r="N40" s="9">
        <v>743</v>
      </c>
      <c r="O40" s="9">
        <v>0.22</v>
      </c>
      <c r="P40" s="9">
        <v>99</v>
      </c>
      <c r="Q40" s="4">
        <v>253.55087446376999</v>
      </c>
    </row>
    <row r="41" spans="2:17" x14ac:dyDescent="0.35">
      <c r="B41" t="s">
        <v>52</v>
      </c>
      <c r="C41" s="9">
        <v>52.07</v>
      </c>
      <c r="D41" s="9">
        <v>1.07</v>
      </c>
      <c r="E41" s="9">
        <v>14.54</v>
      </c>
      <c r="F41" s="9">
        <v>11.29</v>
      </c>
      <c r="G41" s="9">
        <v>0.21</v>
      </c>
      <c r="H41" s="9">
        <v>7.32</v>
      </c>
      <c r="I41" s="9">
        <v>11.99</v>
      </c>
      <c r="J41" s="9">
        <v>2.11</v>
      </c>
      <c r="K41" s="9">
        <v>0.1</v>
      </c>
      <c r="L41" s="9">
        <v>0.1</v>
      </c>
      <c r="M41" s="9">
        <v>962</v>
      </c>
      <c r="N41" s="9">
        <v>687</v>
      </c>
      <c r="O41" s="9">
        <v>0.22</v>
      </c>
      <c r="P41" s="9">
        <v>97</v>
      </c>
      <c r="Q41" s="4">
        <v>264.48500706065101</v>
      </c>
    </row>
    <row r="42" spans="2:17" x14ac:dyDescent="0.35">
      <c r="B42" t="s">
        <v>53</v>
      </c>
      <c r="C42" s="9">
        <v>51.39</v>
      </c>
      <c r="D42" s="9">
        <v>1.03</v>
      </c>
      <c r="E42" s="9">
        <v>14.35</v>
      </c>
      <c r="F42" s="9">
        <v>11.44</v>
      </c>
      <c r="G42" s="9">
        <v>0.19</v>
      </c>
      <c r="H42" s="9">
        <v>7.33</v>
      </c>
      <c r="I42" s="9">
        <v>11.88</v>
      </c>
      <c r="J42" s="9">
        <v>2.0099999999999998</v>
      </c>
      <c r="K42" s="9">
        <v>0.11</v>
      </c>
      <c r="L42" s="9">
        <v>0.11</v>
      </c>
      <c r="M42" s="9">
        <v>1031</v>
      </c>
      <c r="N42" s="9">
        <v>693</v>
      </c>
      <c r="O42" s="9">
        <v>0.23</v>
      </c>
      <c r="P42" s="9">
        <v>102</v>
      </c>
      <c r="Q42" s="4">
        <v>278.143561512487</v>
      </c>
    </row>
    <row r="43" spans="2:17" x14ac:dyDescent="0.35">
      <c r="B43" t="s">
        <v>54</v>
      </c>
      <c r="C43" s="9">
        <v>50.92</v>
      </c>
      <c r="D43" s="9">
        <v>1.05</v>
      </c>
      <c r="E43" s="9">
        <v>14.26</v>
      </c>
      <c r="F43" s="9">
        <v>11.43</v>
      </c>
      <c r="G43" s="9">
        <v>0.2</v>
      </c>
      <c r="H43" s="9">
        <v>7.42</v>
      </c>
      <c r="I43" s="9">
        <v>12.51</v>
      </c>
      <c r="J43" s="9">
        <v>2.09</v>
      </c>
      <c r="K43" s="9">
        <v>0.11</v>
      </c>
      <c r="L43" s="9">
        <v>0.1</v>
      </c>
      <c r="M43" s="9">
        <v>1023</v>
      </c>
      <c r="N43" s="9">
        <v>907</v>
      </c>
      <c r="O43" s="9">
        <v>0.19</v>
      </c>
      <c r="P43" s="9">
        <v>89</v>
      </c>
      <c r="Q43" s="4">
        <v>226.61927223226101</v>
      </c>
    </row>
    <row r="44" spans="2:17" x14ac:dyDescent="0.35">
      <c r="B44" t="s">
        <v>55</v>
      </c>
      <c r="C44" s="9">
        <v>49.7</v>
      </c>
      <c r="D44" s="9">
        <v>0.73</v>
      </c>
      <c r="E44" s="9">
        <v>15.42</v>
      </c>
      <c r="F44" s="9">
        <v>9.5399999999999991</v>
      </c>
      <c r="G44" s="9">
        <v>0.17</v>
      </c>
      <c r="H44" s="9">
        <v>8.91</v>
      </c>
      <c r="I44" s="9">
        <v>12.98</v>
      </c>
      <c r="J44" s="9">
        <v>1.7</v>
      </c>
      <c r="K44" s="9">
        <v>7.0000000000000007E-2</v>
      </c>
      <c r="L44" s="9">
        <v>0.06</v>
      </c>
      <c r="M44" s="9">
        <v>881</v>
      </c>
      <c r="N44" s="9">
        <v>946</v>
      </c>
      <c r="O44" s="9">
        <v>0.17</v>
      </c>
      <c r="P44" s="9">
        <v>118</v>
      </c>
      <c r="Q44" s="4">
        <v>301.52502557086501</v>
      </c>
    </row>
    <row r="45" spans="2:17" x14ac:dyDescent="0.35">
      <c r="B45" t="s">
        <v>56</v>
      </c>
      <c r="C45" s="9">
        <v>49.67</v>
      </c>
      <c r="D45" s="9">
        <v>0.68</v>
      </c>
      <c r="E45" s="9">
        <v>15.45</v>
      </c>
      <c r="F45" s="9">
        <v>9.57</v>
      </c>
      <c r="G45" s="9">
        <v>0.17</v>
      </c>
      <c r="H45" s="9">
        <v>9.01</v>
      </c>
      <c r="I45" s="9">
        <v>12.87</v>
      </c>
      <c r="J45" s="9">
        <v>1.7</v>
      </c>
      <c r="K45" s="9">
        <v>7.0000000000000007E-2</v>
      </c>
      <c r="L45" s="9">
        <v>0.08</v>
      </c>
      <c r="M45" s="9">
        <v>967</v>
      </c>
      <c r="N45" s="9">
        <v>954</v>
      </c>
      <c r="O45" s="9">
        <v>0.19</v>
      </c>
      <c r="P45" s="9">
        <v>109</v>
      </c>
      <c r="Q45" s="4">
        <v>278.69060677067102</v>
      </c>
    </row>
    <row r="46" spans="2:17" x14ac:dyDescent="0.35">
      <c r="B46" t="s">
        <v>57</v>
      </c>
      <c r="C46" s="9">
        <v>49.65</v>
      </c>
      <c r="D46" s="9">
        <v>0.71</v>
      </c>
      <c r="E46" s="9">
        <v>15.54</v>
      </c>
      <c r="F46" s="9">
        <v>9.5399999999999991</v>
      </c>
      <c r="G46" s="9">
        <v>0.17</v>
      </c>
      <c r="H46" s="9">
        <v>8.9700000000000006</v>
      </c>
      <c r="I46" s="9">
        <v>12.96</v>
      </c>
      <c r="J46" s="9">
        <v>1.69</v>
      </c>
      <c r="K46" s="9">
        <v>7.0000000000000007E-2</v>
      </c>
      <c r="L46" s="9">
        <v>0.05</v>
      </c>
      <c r="M46" s="9">
        <v>962</v>
      </c>
      <c r="N46" s="9">
        <v>955</v>
      </c>
      <c r="O46" s="9">
        <v>0.21</v>
      </c>
      <c r="P46" s="9">
        <v>117</v>
      </c>
      <c r="Q46" s="4">
        <v>299.28459468054803</v>
      </c>
    </row>
    <row r="47" spans="2:17" x14ac:dyDescent="0.35">
      <c r="B47" t="s">
        <v>58</v>
      </c>
      <c r="C47" s="9">
        <v>49.94</v>
      </c>
      <c r="D47" s="9">
        <v>0.78</v>
      </c>
      <c r="E47" s="9">
        <v>15.55</v>
      </c>
      <c r="F47" s="9">
        <v>9.66</v>
      </c>
      <c r="G47" s="9">
        <v>0.16</v>
      </c>
      <c r="H47" s="9">
        <v>8.92</v>
      </c>
      <c r="I47" s="9">
        <v>12.97</v>
      </c>
      <c r="J47" s="9">
        <v>1.79</v>
      </c>
      <c r="K47" s="9">
        <v>7.0000000000000007E-2</v>
      </c>
      <c r="L47" s="9">
        <v>0.05</v>
      </c>
      <c r="M47" s="9">
        <v>964</v>
      </c>
      <c r="N47" s="9">
        <v>963</v>
      </c>
      <c r="O47" s="9">
        <v>0.21</v>
      </c>
      <c r="P47" s="9">
        <v>110</v>
      </c>
      <c r="Q47" s="4">
        <v>277.854744177057</v>
      </c>
    </row>
    <row r="48" spans="2:17" x14ac:dyDescent="0.35">
      <c r="B48" t="s">
        <v>59</v>
      </c>
      <c r="C48" s="9">
        <v>49.63</v>
      </c>
      <c r="D48" s="9">
        <v>0.74</v>
      </c>
      <c r="E48" s="9">
        <v>15.42</v>
      </c>
      <c r="F48" s="9">
        <v>9.56</v>
      </c>
      <c r="G48" s="9">
        <v>0.16</v>
      </c>
      <c r="H48" s="9">
        <v>8.7100000000000009</v>
      </c>
      <c r="I48" s="9">
        <v>12.96</v>
      </c>
      <c r="J48" s="9">
        <v>1.71</v>
      </c>
      <c r="K48" s="9">
        <v>7.0000000000000007E-2</v>
      </c>
      <c r="L48" s="9">
        <v>0.09</v>
      </c>
      <c r="M48" s="9">
        <v>769</v>
      </c>
      <c r="N48" s="9">
        <v>998</v>
      </c>
      <c r="O48" s="9">
        <v>0.18</v>
      </c>
      <c r="P48" s="9">
        <v>87</v>
      </c>
      <c r="Q48" s="4">
        <v>226.141614096978</v>
      </c>
    </row>
    <row r="49" spans="1:17" x14ac:dyDescent="0.35">
      <c r="B49" t="s">
        <v>60</v>
      </c>
      <c r="C49" s="9">
        <v>50.12</v>
      </c>
      <c r="D49" s="9">
        <v>0.71</v>
      </c>
      <c r="E49" s="9">
        <v>15.45</v>
      </c>
      <c r="F49" s="9">
        <v>9.4700000000000006</v>
      </c>
      <c r="G49" s="9">
        <v>0.15</v>
      </c>
      <c r="H49" s="9">
        <v>8.76</v>
      </c>
      <c r="I49" s="9">
        <v>12.9</v>
      </c>
      <c r="J49" s="9">
        <v>1.69</v>
      </c>
      <c r="K49" s="9">
        <v>7.0000000000000007E-2</v>
      </c>
      <c r="L49" s="9">
        <v>0.04</v>
      </c>
      <c r="M49" s="9">
        <v>881</v>
      </c>
      <c r="N49" s="9">
        <v>960</v>
      </c>
      <c r="O49" s="9">
        <v>0.2</v>
      </c>
      <c r="P49" s="9">
        <v>112</v>
      </c>
      <c r="Q49" s="4">
        <v>295.93341376998302</v>
      </c>
    </row>
    <row r="50" spans="1:17" x14ac:dyDescent="0.35">
      <c r="B50" t="s">
        <v>61</v>
      </c>
      <c r="C50" s="9">
        <v>50.04</v>
      </c>
      <c r="D50" s="9">
        <v>0.69</v>
      </c>
      <c r="E50" s="9">
        <v>15.45</v>
      </c>
      <c r="F50" s="9">
        <v>9.52</v>
      </c>
      <c r="G50" s="9">
        <v>0.14000000000000001</v>
      </c>
      <c r="H50" s="9">
        <v>8.84</v>
      </c>
      <c r="I50" s="9">
        <v>12.91</v>
      </c>
      <c r="J50" s="9">
        <v>1.7</v>
      </c>
      <c r="K50" s="9">
        <v>0.08</v>
      </c>
      <c r="L50" s="9">
        <v>0.06</v>
      </c>
      <c r="M50" s="9">
        <v>799</v>
      </c>
      <c r="N50" s="9">
        <v>974</v>
      </c>
      <c r="O50" s="9">
        <v>0.21</v>
      </c>
      <c r="P50" s="9">
        <v>116</v>
      </c>
      <c r="Q50" s="4">
        <v>302.22071612006698</v>
      </c>
    </row>
    <row r="51" spans="1:17" x14ac:dyDescent="0.35">
      <c r="B51" t="s">
        <v>62</v>
      </c>
      <c r="C51" s="9">
        <v>50.2</v>
      </c>
      <c r="D51" s="9">
        <v>0.75</v>
      </c>
      <c r="E51" s="9">
        <v>15.47</v>
      </c>
      <c r="F51" s="9">
        <v>9.5</v>
      </c>
      <c r="G51" s="9">
        <v>0.18</v>
      </c>
      <c r="H51" s="9">
        <v>9.01</v>
      </c>
      <c r="I51" s="9">
        <v>12.92</v>
      </c>
      <c r="J51" s="9">
        <v>1.69</v>
      </c>
      <c r="K51" s="9">
        <v>0.08</v>
      </c>
      <c r="L51" s="9">
        <v>7.0000000000000007E-2</v>
      </c>
      <c r="M51" s="9">
        <v>930</v>
      </c>
      <c r="N51" s="9">
        <v>960</v>
      </c>
      <c r="O51" s="9">
        <v>0.2</v>
      </c>
      <c r="P51" s="9">
        <v>109</v>
      </c>
      <c r="Q51" s="4">
        <v>285.151460360714</v>
      </c>
    </row>
    <row r="52" spans="1:17" x14ac:dyDescent="0.35">
      <c r="B52" t="s">
        <v>63</v>
      </c>
      <c r="C52" s="9">
        <v>49.82</v>
      </c>
      <c r="D52" s="9">
        <v>0.74</v>
      </c>
      <c r="E52" s="9">
        <v>15.62</v>
      </c>
      <c r="F52" s="9">
        <v>9.73</v>
      </c>
      <c r="G52" s="9">
        <v>0.18</v>
      </c>
      <c r="H52" s="9">
        <v>8.8800000000000008</v>
      </c>
      <c r="I52" s="9">
        <v>12.99</v>
      </c>
      <c r="J52" s="9">
        <v>1.72</v>
      </c>
      <c r="K52" s="9">
        <v>7.0000000000000007E-2</v>
      </c>
      <c r="L52" s="9">
        <v>0.05</v>
      </c>
      <c r="M52" s="9">
        <v>972</v>
      </c>
      <c r="N52" s="9">
        <v>980</v>
      </c>
      <c r="O52" s="9">
        <v>0.2</v>
      </c>
      <c r="P52" s="9">
        <v>109</v>
      </c>
      <c r="Q52" s="4">
        <v>278.39824376837402</v>
      </c>
    </row>
    <row r="53" spans="1:17" x14ac:dyDescent="0.35">
      <c r="B53" t="s">
        <v>64</v>
      </c>
      <c r="C53" s="9">
        <v>50.05</v>
      </c>
      <c r="D53" s="9">
        <v>0.74</v>
      </c>
      <c r="E53" s="9">
        <v>15.61</v>
      </c>
      <c r="F53" s="9">
        <v>9.69</v>
      </c>
      <c r="G53" s="9">
        <v>0.17</v>
      </c>
      <c r="H53" s="9">
        <v>8.82</v>
      </c>
      <c r="I53" s="9">
        <v>12.98</v>
      </c>
      <c r="J53" s="9">
        <v>1.7</v>
      </c>
      <c r="K53" s="9">
        <v>7.0000000000000007E-2</v>
      </c>
      <c r="L53" s="9">
        <v>0.05</v>
      </c>
      <c r="M53" s="9">
        <v>961</v>
      </c>
      <c r="N53" s="9">
        <v>1016</v>
      </c>
      <c r="O53" s="9">
        <v>0.2</v>
      </c>
      <c r="P53" s="9">
        <v>115</v>
      </c>
      <c r="Q53" s="4">
        <v>297.80056701582902</v>
      </c>
    </row>
    <row r="54" spans="1:17" x14ac:dyDescent="0.35">
      <c r="B54" t="s">
        <v>65</v>
      </c>
      <c r="C54" s="9">
        <v>49.98</v>
      </c>
      <c r="D54" s="9">
        <v>0.73</v>
      </c>
      <c r="E54" s="9">
        <v>15.61</v>
      </c>
      <c r="F54" s="9">
        <v>9.7100000000000009</v>
      </c>
      <c r="G54" s="9">
        <v>0.17</v>
      </c>
      <c r="H54" s="9">
        <v>8.81</v>
      </c>
      <c r="I54" s="9">
        <v>12.95</v>
      </c>
      <c r="J54" s="9">
        <v>1.73</v>
      </c>
      <c r="K54" s="9">
        <v>0.08</v>
      </c>
      <c r="L54" s="9">
        <v>0.04</v>
      </c>
      <c r="M54" s="9">
        <v>945</v>
      </c>
      <c r="N54" s="9">
        <v>1005</v>
      </c>
      <c r="O54" s="9">
        <v>0.21</v>
      </c>
      <c r="P54" s="9">
        <v>115</v>
      </c>
      <c r="Q54" s="4">
        <v>295.81431141693997</v>
      </c>
    </row>
    <row r="55" spans="1:17" x14ac:dyDescent="0.35">
      <c r="B55" t="s">
        <v>66</v>
      </c>
      <c r="C55" s="9">
        <v>50.16</v>
      </c>
      <c r="D55" s="9">
        <v>0.73</v>
      </c>
      <c r="E55" s="9">
        <v>15.61</v>
      </c>
      <c r="F55" s="9">
        <v>9.68</v>
      </c>
      <c r="G55" s="9">
        <v>0.18</v>
      </c>
      <c r="H55" s="9">
        <v>8.92</v>
      </c>
      <c r="I55" s="9">
        <v>12.84</v>
      </c>
      <c r="J55" s="9">
        <v>1.74</v>
      </c>
      <c r="K55" s="9">
        <v>7.0000000000000007E-2</v>
      </c>
      <c r="L55" s="9">
        <v>7.0000000000000007E-2</v>
      </c>
      <c r="M55" s="9">
        <v>951</v>
      </c>
      <c r="N55" s="9">
        <v>993</v>
      </c>
      <c r="O55" s="9">
        <v>0.19</v>
      </c>
      <c r="P55" s="9">
        <v>109</v>
      </c>
      <c r="Q55" s="4">
        <v>281.56154425868101</v>
      </c>
    </row>
    <row r="56" spans="1:17" x14ac:dyDescent="0.35">
      <c r="B56" t="s">
        <v>67</v>
      </c>
      <c r="C56" s="9">
        <v>49.75</v>
      </c>
      <c r="D56" s="9">
        <v>0.71</v>
      </c>
      <c r="E56" s="9">
        <v>15.54</v>
      </c>
      <c r="F56" s="9">
        <v>9.6300000000000008</v>
      </c>
      <c r="G56" s="9">
        <v>0.15</v>
      </c>
      <c r="H56" s="9">
        <v>8.8699999999999992</v>
      </c>
      <c r="I56" s="9">
        <v>13.03</v>
      </c>
      <c r="J56" s="9">
        <v>1.71</v>
      </c>
      <c r="K56" s="9">
        <v>7.0000000000000007E-2</v>
      </c>
      <c r="L56" s="9">
        <v>0.06</v>
      </c>
      <c r="M56" s="9">
        <v>969</v>
      </c>
      <c r="N56" s="9">
        <v>1021</v>
      </c>
      <c r="O56" s="9">
        <v>0.2</v>
      </c>
      <c r="P56" s="9">
        <v>111</v>
      </c>
      <c r="Q56" s="4">
        <v>283.68224571563002</v>
      </c>
    </row>
    <row r="57" spans="1:17" x14ac:dyDescent="0.35">
      <c r="B57" t="s">
        <v>68</v>
      </c>
      <c r="C57" s="9">
        <v>50.11</v>
      </c>
      <c r="D57" s="9">
        <v>0.77</v>
      </c>
      <c r="E57" s="9">
        <v>15.62</v>
      </c>
      <c r="F57" s="9">
        <v>9.5399999999999991</v>
      </c>
      <c r="G57" s="9">
        <v>0.17</v>
      </c>
      <c r="H57" s="9">
        <v>8.76</v>
      </c>
      <c r="I57" s="9">
        <v>13.19</v>
      </c>
      <c r="J57" s="9">
        <v>1.72</v>
      </c>
      <c r="K57" s="9">
        <v>7.0000000000000007E-2</v>
      </c>
      <c r="L57" s="9">
        <v>7.0000000000000007E-2</v>
      </c>
      <c r="M57" s="9">
        <v>980</v>
      </c>
      <c r="N57" s="9">
        <v>1012</v>
      </c>
      <c r="O57" s="9">
        <v>0.22</v>
      </c>
      <c r="P57" s="9">
        <v>111</v>
      </c>
      <c r="Q57" s="4">
        <v>287.22269536526102</v>
      </c>
    </row>
    <row r="58" spans="1:17" x14ac:dyDescent="0.35">
      <c r="B58" t="s">
        <v>69</v>
      </c>
      <c r="C58" s="9">
        <v>49.94</v>
      </c>
      <c r="D58" s="9">
        <v>0.73</v>
      </c>
      <c r="E58" s="9">
        <v>15.62</v>
      </c>
      <c r="F58" s="9">
        <v>9.68</v>
      </c>
      <c r="G58" s="9">
        <v>0.17</v>
      </c>
      <c r="H58" s="9">
        <v>8.8000000000000007</v>
      </c>
      <c r="I58" s="9">
        <v>13</v>
      </c>
      <c r="J58" s="9">
        <v>1.72</v>
      </c>
      <c r="K58" s="9">
        <v>7.0000000000000007E-2</v>
      </c>
      <c r="L58" s="9">
        <v>0.08</v>
      </c>
      <c r="M58" s="9">
        <v>935</v>
      </c>
      <c r="N58" s="9">
        <v>999</v>
      </c>
      <c r="O58" s="9">
        <v>0.23</v>
      </c>
      <c r="P58" s="9">
        <v>111</v>
      </c>
      <c r="Q58" s="4">
        <v>286.33462663758098</v>
      </c>
    </row>
    <row r="59" spans="1:17" x14ac:dyDescent="0.35">
      <c r="Q59" s="4"/>
    </row>
    <row r="60" spans="1:17" x14ac:dyDescent="0.35">
      <c r="Q60" s="4"/>
    </row>
    <row r="61" spans="1:17" ht="15.5" x14ac:dyDescent="0.35">
      <c r="A61" t="s">
        <v>229</v>
      </c>
      <c r="B61" s="6" t="s">
        <v>87</v>
      </c>
      <c r="C61" s="7">
        <v>50.533141591118621</v>
      </c>
      <c r="D61" s="7">
        <v>1.6042547728094649</v>
      </c>
      <c r="E61" s="7">
        <v>14.256486941564379</v>
      </c>
      <c r="F61" s="7">
        <v>12.648574411584709</v>
      </c>
      <c r="G61" s="7">
        <v>0.22252410506044856</v>
      </c>
      <c r="H61" s="7">
        <v>7.1200057218820438</v>
      </c>
      <c r="I61" s="7">
        <v>11.926690140660471</v>
      </c>
      <c r="J61" s="7">
        <v>2.2603749082315185</v>
      </c>
      <c r="K61" s="7">
        <v>0.20055011178216073</v>
      </c>
      <c r="L61" s="7">
        <v>0.13527821305036525</v>
      </c>
      <c r="M61" s="8">
        <v>1087.9056253582696</v>
      </c>
      <c r="N61" s="8">
        <v>435.69858760603802</v>
      </c>
      <c r="O61" s="7">
        <v>0.47835049672968494</v>
      </c>
      <c r="P61" s="7">
        <v>58.538746813292221</v>
      </c>
      <c r="Q61" s="4">
        <v>147.510017411348</v>
      </c>
    </row>
    <row r="62" spans="1:17" ht="15.5" x14ac:dyDescent="0.35">
      <c r="B62" s="6" t="s">
        <v>88</v>
      </c>
      <c r="C62" s="7">
        <v>50.182556369388493</v>
      </c>
      <c r="D62" s="7">
        <v>1.6246163037704318</v>
      </c>
      <c r="E62" s="7">
        <v>14.344653862664504</v>
      </c>
      <c r="F62" s="7">
        <v>12.534786696705629</v>
      </c>
      <c r="G62" s="7">
        <v>0.25176424424017457</v>
      </c>
      <c r="H62" s="7">
        <v>7.1164195388881621</v>
      </c>
      <c r="I62" s="7">
        <v>11.861964049065463</v>
      </c>
      <c r="J62" s="7">
        <v>2.2956954008132548</v>
      </c>
      <c r="K62" s="7">
        <v>0.19670211723919517</v>
      </c>
      <c r="L62" s="7">
        <v>0.13084078638524102</v>
      </c>
      <c r="M62" s="8">
        <v>1184.9922148674812</v>
      </c>
      <c r="N62" s="8">
        <v>494.71484732587004</v>
      </c>
      <c r="O62" s="7">
        <v>0.48346824070947231</v>
      </c>
      <c r="P62" s="7">
        <v>59.188478784710163</v>
      </c>
      <c r="Q62" s="4">
        <v>149.383229198306</v>
      </c>
    </row>
    <row r="63" spans="1:17" ht="15.5" x14ac:dyDescent="0.35">
      <c r="B63" s="6" t="s">
        <v>89</v>
      </c>
      <c r="C63" s="7">
        <v>49.778289598570318</v>
      </c>
      <c r="D63" s="7">
        <v>1.6069416146107343</v>
      </c>
      <c r="E63" s="7">
        <v>14.13376584780282</v>
      </c>
      <c r="F63" s="7">
        <v>12.338458670515298</v>
      </c>
      <c r="G63" s="7">
        <v>0.25209085755155819</v>
      </c>
      <c r="H63" s="7">
        <v>6.9751791009752901</v>
      </c>
      <c r="I63" s="7">
        <v>11.927589576827772</v>
      </c>
      <c r="J63" s="7">
        <v>2.2499020489688393</v>
      </c>
      <c r="K63" s="7">
        <v>0.19968647604647954</v>
      </c>
      <c r="L63" s="7">
        <v>0.14506138470267668</v>
      </c>
      <c r="M63" s="8">
        <v>1146.0568415001192</v>
      </c>
      <c r="N63" s="8">
        <v>460.07293983689146</v>
      </c>
      <c r="O63" s="7">
        <v>0.46812598089826746</v>
      </c>
      <c r="P63" s="7">
        <v>58.386068679770879</v>
      </c>
      <c r="Q63" s="4">
        <v>146.27068592832799</v>
      </c>
    </row>
    <row r="64" spans="1:17" ht="15.5" x14ac:dyDescent="0.35">
      <c r="B64" s="6" t="s">
        <v>90</v>
      </c>
      <c r="C64" s="7">
        <v>50.053488588936496</v>
      </c>
      <c r="D64" s="7">
        <v>1.6339479878259418</v>
      </c>
      <c r="E64" s="7">
        <v>14.057834061769583</v>
      </c>
      <c r="F64" s="7">
        <v>12.294171284992411</v>
      </c>
      <c r="G64" s="7">
        <v>0.21431881621419649</v>
      </c>
      <c r="H64" s="7">
        <v>6.9033158491738922</v>
      </c>
      <c r="I64" s="7">
        <v>11.868759788996179</v>
      </c>
      <c r="J64" s="7">
        <v>2.2106763094714617</v>
      </c>
      <c r="K64" s="7">
        <v>0.19456465826485295</v>
      </c>
      <c r="L64" s="7">
        <v>0.13712016978886066</v>
      </c>
      <c r="M64" s="8">
        <v>1191.2444107313656</v>
      </c>
      <c r="N64" s="8">
        <v>518.35039106404656</v>
      </c>
      <c r="O64" s="7">
        <v>0.58463937829242052</v>
      </c>
      <c r="P64" s="7">
        <v>56.299432567860777</v>
      </c>
      <c r="Q64" s="4">
        <v>153.421445029544</v>
      </c>
    </row>
    <row r="65" spans="2:17" ht="15.5" x14ac:dyDescent="0.35">
      <c r="B65" s="6" t="s">
        <v>91</v>
      </c>
      <c r="C65" s="7">
        <v>50.459905351866908</v>
      </c>
      <c r="D65" s="7">
        <v>1.1220980553887032</v>
      </c>
      <c r="E65" s="7">
        <v>14.185294589719138</v>
      </c>
      <c r="F65" s="7">
        <v>12.125657262865785</v>
      </c>
      <c r="G65" s="7">
        <v>0.23705931384045151</v>
      </c>
      <c r="H65" s="7">
        <v>7.4008181418570667</v>
      </c>
      <c r="I65" s="7">
        <v>12.148217937421572</v>
      </c>
      <c r="J65" s="7">
        <v>2.0803870094300967</v>
      </c>
      <c r="K65" s="7">
        <v>0.10515830811573908</v>
      </c>
      <c r="L65" s="7">
        <v>9.5132402158818505E-2</v>
      </c>
      <c r="M65" s="8">
        <v>995.28300874056242</v>
      </c>
      <c r="N65" s="8">
        <v>663.95279580372392</v>
      </c>
      <c r="O65" s="7">
        <v>0.28798074206035351</v>
      </c>
      <c r="P65" s="7">
        <v>163.21137328073678</v>
      </c>
      <c r="Q65" s="4">
        <v>359.91658082808601</v>
      </c>
    </row>
    <row r="66" spans="2:17" ht="15.5" x14ac:dyDescent="0.35">
      <c r="B66" s="6" t="s">
        <v>92</v>
      </c>
      <c r="C66" s="7">
        <v>51.206839913144755</v>
      </c>
      <c r="D66" s="7">
        <v>1.1144842420692127</v>
      </c>
      <c r="E66" s="7">
        <v>13.927415589078585</v>
      </c>
      <c r="F66" s="7">
        <v>12.207850766146315</v>
      </c>
      <c r="G66" s="7">
        <v>0.22198964691454812</v>
      </c>
      <c r="H66" s="7">
        <v>7.2551872055800439</v>
      </c>
      <c r="I66" s="7">
        <v>12.158178360163159</v>
      </c>
      <c r="J66" s="7">
        <v>2.0220148972558647</v>
      </c>
      <c r="K66" s="7">
        <v>0.11033096514908219</v>
      </c>
      <c r="L66" s="7">
        <v>0.1156410375830127</v>
      </c>
      <c r="M66" s="8">
        <v>1393.19749711433</v>
      </c>
      <c r="N66" s="8">
        <v>866.50497189320788</v>
      </c>
      <c r="O66" s="7">
        <v>0.81994135692117864</v>
      </c>
      <c r="P66" s="7">
        <v>17.104617284706965</v>
      </c>
      <c r="Q66" s="4">
        <v>100.581030968447</v>
      </c>
    </row>
    <row r="67" spans="2:17" ht="15.5" x14ac:dyDescent="0.35">
      <c r="B67" s="6" t="s">
        <v>93</v>
      </c>
      <c r="C67" s="7">
        <v>50.146791421235733</v>
      </c>
      <c r="D67" s="7">
        <v>1.2372512337125587</v>
      </c>
      <c r="E67" s="7">
        <v>14.231546089312644</v>
      </c>
      <c r="F67" s="7">
        <v>11.864476134930896</v>
      </c>
      <c r="G67" s="7">
        <v>0.20810253278608973</v>
      </c>
      <c r="H67" s="7">
        <v>7.7992068450494694</v>
      </c>
      <c r="I67" s="7">
        <v>12.486972247987527</v>
      </c>
      <c r="J67" s="7">
        <v>2.0757553599311711</v>
      </c>
      <c r="K67" s="7">
        <v>0.13561480915492938</v>
      </c>
      <c r="L67" s="7">
        <v>0.10913024774730787</v>
      </c>
      <c r="M67" s="8">
        <v>1065.406415964608</v>
      </c>
      <c r="N67" s="8">
        <v>304.78938665807749</v>
      </c>
      <c r="O67" s="7">
        <v>0.32748322889520365</v>
      </c>
      <c r="P67" s="7">
        <v>192.1741437624938</v>
      </c>
      <c r="Q67" s="4">
        <v>424.11100855769303</v>
      </c>
    </row>
    <row r="68" spans="2:17" ht="15.5" x14ac:dyDescent="0.35">
      <c r="B68" s="6" t="s">
        <v>94</v>
      </c>
      <c r="C68" s="7">
        <v>49.975666666666662</v>
      </c>
      <c r="D68" s="7">
        <v>1.2465966666666668</v>
      </c>
      <c r="E68" s="7">
        <v>14.303366666666667</v>
      </c>
      <c r="F68" s="7">
        <v>11.073833333333333</v>
      </c>
      <c r="G68" s="7">
        <v>0.20943199999999998</v>
      </c>
      <c r="H68" s="7">
        <v>8.2876199999999987</v>
      </c>
      <c r="I68" s="7">
        <v>12.618433333333334</v>
      </c>
      <c r="J68" s="7">
        <v>2.0625500000000003</v>
      </c>
      <c r="K68" s="7">
        <v>0.12712699999999999</v>
      </c>
      <c r="L68" s="7">
        <v>9.0922666666666652E-2</v>
      </c>
      <c r="M68" s="8">
        <v>1076.2786029117408</v>
      </c>
      <c r="N68" s="8">
        <v>315.86777221190113</v>
      </c>
      <c r="O68" s="7">
        <v>0.3268961504656735</v>
      </c>
      <c r="P68" s="7">
        <v>190.18651605562036</v>
      </c>
      <c r="Q68" s="4">
        <v>419.827771860685</v>
      </c>
    </row>
    <row r="69" spans="2:17" s="1" customFormat="1" ht="15.5" x14ac:dyDescent="0.35">
      <c r="B69" s="6" t="s">
        <v>95</v>
      </c>
      <c r="C69" s="7">
        <v>50.663335557915119</v>
      </c>
      <c r="D69" s="7">
        <v>1.2656929979634077</v>
      </c>
      <c r="E69" s="7">
        <v>14.840311284907154</v>
      </c>
      <c r="F69" s="7">
        <v>11.455693509121776</v>
      </c>
      <c r="G69" s="7">
        <v>0.24850617565254557</v>
      </c>
      <c r="H69" s="7">
        <v>7.6436083806921413</v>
      </c>
      <c r="I69" s="7">
        <v>12.498798167964999</v>
      </c>
      <c r="J69" s="7">
        <v>2.3263342620669398</v>
      </c>
      <c r="K69" s="7">
        <v>0.18750842274400045</v>
      </c>
      <c r="L69" s="7">
        <v>0.15492308069828575</v>
      </c>
      <c r="M69" s="8">
        <v>1010.5947832389162</v>
      </c>
      <c r="N69" s="8">
        <v>282.52799157826803</v>
      </c>
      <c r="O69" s="7">
        <v>0.32517544583774516</v>
      </c>
      <c r="P69" s="7">
        <v>199.79968081562632</v>
      </c>
      <c r="Q69" s="4">
        <v>440.26231555313302</v>
      </c>
    </row>
    <row r="70" spans="2:17" ht="15.5" x14ac:dyDescent="0.35">
      <c r="B70" s="6" t="s">
        <v>96</v>
      </c>
      <c r="C70" s="7">
        <v>50.20336666666666</v>
      </c>
      <c r="D70" s="7">
        <v>1.2825633333333333</v>
      </c>
      <c r="E70" s="7">
        <v>14.476100000000002</v>
      </c>
      <c r="F70" s="7">
        <v>11.2628</v>
      </c>
      <c r="G70" s="7">
        <v>0.18192166666666665</v>
      </c>
      <c r="H70" s="7">
        <v>8.4136900000000008</v>
      </c>
      <c r="I70" s="7">
        <v>12.601100000000001</v>
      </c>
      <c r="J70" s="7">
        <v>2.0357333333333334</v>
      </c>
      <c r="K70" s="7">
        <v>0.12758566666666668</v>
      </c>
      <c r="L70" s="7">
        <v>6.3964999999999994E-2</v>
      </c>
      <c r="M70" s="8">
        <v>1043.6118230879408</v>
      </c>
      <c r="N70" s="8">
        <v>298.51973325079507</v>
      </c>
      <c r="O70" s="7">
        <v>0.31416940402026788</v>
      </c>
      <c r="P70" s="7">
        <v>192.90452238863762</v>
      </c>
      <c r="Q70" s="4">
        <v>424.89442728955299</v>
      </c>
    </row>
    <row r="71" spans="2:17" ht="15.5" x14ac:dyDescent="0.35">
      <c r="B71" s="6" t="s">
        <v>97</v>
      </c>
      <c r="C71" s="7">
        <v>50.840658716886189</v>
      </c>
      <c r="D71" s="7">
        <v>1.0919515589925497</v>
      </c>
      <c r="E71" s="7">
        <v>14.230167955967202</v>
      </c>
      <c r="F71" s="7">
        <v>11.871065487514569</v>
      </c>
      <c r="G71" s="7">
        <v>0.22293026392578308</v>
      </c>
      <c r="H71" s="7">
        <v>7.5949040937668943</v>
      </c>
      <c r="I71" s="7">
        <v>12.495966609660535</v>
      </c>
      <c r="J71" s="7">
        <v>2.0181596321693487</v>
      </c>
      <c r="K71" s="7">
        <v>9.8897501632612669E-2</v>
      </c>
      <c r="L71" s="7">
        <v>9.6897757599158266E-2</v>
      </c>
      <c r="M71" s="8">
        <v>924.04662613690152</v>
      </c>
      <c r="N71" s="8">
        <v>499.99138157390388</v>
      </c>
      <c r="O71" s="7">
        <v>0.27839894269632159</v>
      </c>
      <c r="P71" s="7">
        <v>56.756959977069123</v>
      </c>
      <c r="Q71" s="4">
        <v>129.84621237492399</v>
      </c>
    </row>
    <row r="72" spans="2:17" ht="15.5" x14ac:dyDescent="0.35">
      <c r="B72" s="6" t="s">
        <v>98</v>
      </c>
      <c r="C72" s="7">
        <v>50.568666666666672</v>
      </c>
      <c r="D72" s="7">
        <v>1.1042533333333333</v>
      </c>
      <c r="E72" s="7">
        <v>13.993133333333333</v>
      </c>
      <c r="F72" s="7">
        <v>11.153033333333333</v>
      </c>
      <c r="G72" s="7">
        <v>0.21641500000000002</v>
      </c>
      <c r="H72" s="7">
        <v>8.1137366666666662</v>
      </c>
      <c r="I72" s="7">
        <v>12.640700000000001</v>
      </c>
      <c r="J72" s="7">
        <v>1.9974833333333333</v>
      </c>
      <c r="K72" s="7">
        <v>0.10081766666666665</v>
      </c>
      <c r="L72" s="7">
        <v>7.4048333333333327E-2</v>
      </c>
      <c r="M72" s="8">
        <v>947.252069366873</v>
      </c>
      <c r="N72" s="8">
        <v>520.85932438700911</v>
      </c>
      <c r="O72" s="7">
        <v>0.27634354629497138</v>
      </c>
      <c r="P72" s="7">
        <v>56.610923224196718</v>
      </c>
      <c r="Q72" s="4">
        <v>129.42971694816899</v>
      </c>
    </row>
    <row r="73" spans="2:17" ht="15.5" x14ac:dyDescent="0.35">
      <c r="B73" s="6" t="s">
        <v>99</v>
      </c>
      <c r="C73" s="7">
        <v>51.560906074485182</v>
      </c>
      <c r="D73" s="7">
        <v>1.128066260221108</v>
      </c>
      <c r="E73" s="7">
        <v>14.026573963933854</v>
      </c>
      <c r="F73" s="7">
        <v>11.745208853166446</v>
      </c>
      <c r="G73" s="7">
        <v>0.23273196239164856</v>
      </c>
      <c r="H73" s="7">
        <v>7.4624679179029503</v>
      </c>
      <c r="I73" s="7">
        <v>12.186560568109094</v>
      </c>
      <c r="J73" s="7">
        <v>1.9878006691587637</v>
      </c>
      <c r="K73" s="7">
        <v>0.10007059368309003</v>
      </c>
      <c r="L73" s="7">
        <v>9.8392284182002201E-2</v>
      </c>
      <c r="M73" s="8">
        <v>981.03001892586781</v>
      </c>
      <c r="N73" s="8">
        <v>548.24309663996519</v>
      </c>
      <c r="O73" s="7">
        <v>0.28231144041955597</v>
      </c>
      <c r="P73" s="7">
        <v>58.319639011099333</v>
      </c>
      <c r="Q73" s="4">
        <v>133.427089992905</v>
      </c>
    </row>
    <row r="74" spans="2:17" ht="15.5" x14ac:dyDescent="0.35">
      <c r="B74" s="6" t="s">
        <v>100</v>
      </c>
      <c r="C74" s="7">
        <v>51.427845451539028</v>
      </c>
      <c r="D74" s="7">
        <v>1.1212670395259634</v>
      </c>
      <c r="E74" s="7">
        <v>14.20310948418466</v>
      </c>
      <c r="F74" s="7">
        <v>12.000737010200606</v>
      </c>
      <c r="G74" s="7">
        <v>0.21994528952107298</v>
      </c>
      <c r="H74" s="7">
        <v>7.594804385249919</v>
      </c>
      <c r="I74" s="7">
        <v>12.32897129459837</v>
      </c>
      <c r="J74" s="7">
        <v>2.0370327708469862</v>
      </c>
      <c r="K74" s="7">
        <v>0.10909440297689663</v>
      </c>
      <c r="L74" s="7">
        <v>8.9993064016870725E-2</v>
      </c>
      <c r="M74" s="8">
        <v>940.9858140666438</v>
      </c>
      <c r="N74" s="8">
        <v>507.56760488569358</v>
      </c>
      <c r="O74" s="7">
        <v>0.27932815524128923</v>
      </c>
      <c r="P74" s="7">
        <v>57.908266126099697</v>
      </c>
      <c r="Q74" s="4">
        <v>132.38819590652301</v>
      </c>
    </row>
    <row r="75" spans="2:17" ht="15.5" x14ac:dyDescent="0.35">
      <c r="B75" s="6" t="s">
        <v>101</v>
      </c>
      <c r="C75" s="7">
        <v>50.749000000000002</v>
      </c>
      <c r="D75" s="7">
        <v>1.0789099999999998</v>
      </c>
      <c r="E75" s="7">
        <v>14.102166666666667</v>
      </c>
      <c r="F75" s="7">
        <v>11.115333333333334</v>
      </c>
      <c r="G75" s="7">
        <v>0.192802</v>
      </c>
      <c r="H75" s="7">
        <v>8.2184266666666659</v>
      </c>
      <c r="I75" s="7">
        <v>12.501300000000001</v>
      </c>
      <c r="J75" s="7">
        <v>1.9885666666666666</v>
      </c>
      <c r="K75" s="7">
        <v>0.102452</v>
      </c>
      <c r="L75" s="7">
        <v>7.2671666666666676E-2</v>
      </c>
      <c r="M75" s="8">
        <v>953.52856797980178</v>
      </c>
      <c r="N75" s="8">
        <v>567.69274641564255</v>
      </c>
      <c r="O75" s="7">
        <v>0.27396932424766546</v>
      </c>
      <c r="P75" s="7">
        <v>114.85516692073435</v>
      </c>
      <c r="Q75" s="4">
        <v>255.253747310092</v>
      </c>
    </row>
    <row r="76" spans="2:17" ht="15.5" x14ac:dyDescent="0.35">
      <c r="B76" s="6" t="s">
        <v>102</v>
      </c>
      <c r="C76" s="7">
        <v>49.830199999999998</v>
      </c>
      <c r="D76" s="7">
        <v>1.0942899999999998</v>
      </c>
      <c r="E76" s="7">
        <v>14.172933333333333</v>
      </c>
      <c r="F76" s="7">
        <v>11.318233333333334</v>
      </c>
      <c r="G76" s="7">
        <v>0.21775900000000001</v>
      </c>
      <c r="H76" s="7">
        <v>7.6682500000000005</v>
      </c>
      <c r="I76" s="7">
        <v>12.518266666666667</v>
      </c>
      <c r="J76" s="7">
        <v>2.0306333333333337</v>
      </c>
      <c r="K76" s="7">
        <v>0.10565800000000002</v>
      </c>
      <c r="L76" s="7">
        <v>9.9100000000000008E-2</v>
      </c>
      <c r="M76" s="8">
        <v>920.8307620657564</v>
      </c>
      <c r="N76" s="8">
        <v>531.52071495226107</v>
      </c>
      <c r="O76" s="7">
        <v>0.26966358208206981</v>
      </c>
      <c r="P76" s="7">
        <v>118.31683319378511</v>
      </c>
      <c r="Q76" s="4"/>
    </row>
    <row r="77" spans="2:17" ht="15.5" x14ac:dyDescent="0.35">
      <c r="B77" s="6" t="s">
        <v>102</v>
      </c>
      <c r="C77" s="7">
        <v>50.784827175685912</v>
      </c>
      <c r="D77" s="7">
        <v>1.1076554595449588</v>
      </c>
      <c r="E77" s="7">
        <v>14.322099534010984</v>
      </c>
      <c r="F77" s="7">
        <v>11.81214280309532</v>
      </c>
      <c r="G77" s="7">
        <v>0.22882250002811755</v>
      </c>
      <c r="H77" s="7">
        <v>7.7145144307305733</v>
      </c>
      <c r="I77" s="7">
        <v>12.55096546566844</v>
      </c>
      <c r="J77" s="7">
        <v>1.9662718292936128</v>
      </c>
      <c r="K77" s="7">
        <v>0.10077129119587852</v>
      </c>
      <c r="L77" s="7">
        <v>8.3394134612158347E-2</v>
      </c>
      <c r="M77" s="8">
        <v>920.8307620657564</v>
      </c>
      <c r="N77" s="8">
        <v>531.52071495226107</v>
      </c>
      <c r="O77" s="7">
        <v>0.26966358208206981</v>
      </c>
      <c r="P77" s="7">
        <v>118.31683319378511</v>
      </c>
      <c r="Q77" s="4"/>
    </row>
    <row r="78" spans="2:17" ht="15.5" x14ac:dyDescent="0.35">
      <c r="B78" s="6" t="s">
        <v>103</v>
      </c>
      <c r="C78" s="7">
        <v>51.016446167205658</v>
      </c>
      <c r="D78" s="7">
        <v>1.0783071325347571</v>
      </c>
      <c r="E78" s="7">
        <v>14.29184782642802</v>
      </c>
      <c r="F78" s="7">
        <v>11.77576264067284</v>
      </c>
      <c r="G78" s="7">
        <v>0.2394713403150914</v>
      </c>
      <c r="H78" s="7">
        <v>7.645898352965343</v>
      </c>
      <c r="I78" s="7">
        <v>12.510424213238627</v>
      </c>
      <c r="J78" s="7">
        <v>2.0298953656479224</v>
      </c>
      <c r="K78" s="7">
        <v>0.10009143461857632</v>
      </c>
      <c r="L78" s="7">
        <v>9.5286886785224414E-2</v>
      </c>
      <c r="M78" s="8">
        <v>831.91679590147862</v>
      </c>
      <c r="N78" s="8">
        <v>592.36008397117837</v>
      </c>
      <c r="O78" s="7">
        <v>0.24220922839368075</v>
      </c>
      <c r="P78" s="7">
        <v>135.32458957300094</v>
      </c>
      <c r="Q78" s="4">
        <v>297.88739616211598</v>
      </c>
    </row>
    <row r="79" spans="2:17" ht="15.5" x14ac:dyDescent="0.35">
      <c r="B79" s="6" t="s">
        <v>104</v>
      </c>
      <c r="C79" s="7">
        <v>49.817499999999995</v>
      </c>
      <c r="D79" s="7">
        <v>0.75308833333333336</v>
      </c>
      <c r="E79" s="7">
        <v>15.299833333333332</v>
      </c>
      <c r="F79" s="7">
        <v>9.4734733333333327</v>
      </c>
      <c r="G79" s="7">
        <v>0.174951</v>
      </c>
      <c r="H79" s="7">
        <v>10.445333333333332</v>
      </c>
      <c r="I79" s="7">
        <v>13.086533333333334</v>
      </c>
      <c r="J79" s="7">
        <v>1.6842033333333333</v>
      </c>
      <c r="K79" s="7">
        <v>6.7782333333333333E-2</v>
      </c>
      <c r="L79" s="7">
        <v>4.4418666666666669E-2</v>
      </c>
      <c r="M79" s="8">
        <v>836.81146003405513</v>
      </c>
      <c r="N79" s="8">
        <v>601.22102203986094</v>
      </c>
      <c r="O79" s="7">
        <v>0.2296931822201819</v>
      </c>
      <c r="P79" s="7">
        <v>119.13749495421264</v>
      </c>
      <c r="Q79" s="4">
        <v>262.53104746691503</v>
      </c>
    </row>
    <row r="80" spans="2:17" ht="15.5" x14ac:dyDescent="0.35">
      <c r="B80" s="6" t="s">
        <v>105</v>
      </c>
      <c r="C80" s="7">
        <v>49.8063</v>
      </c>
      <c r="D80" s="7">
        <v>0.70305966666666675</v>
      </c>
      <c r="E80" s="7">
        <v>15.233200000000002</v>
      </c>
      <c r="F80" s="7">
        <v>9.468490000000001</v>
      </c>
      <c r="G80" s="7">
        <v>0.17783466666666667</v>
      </c>
      <c r="H80" s="7">
        <v>10.503599999999999</v>
      </c>
      <c r="I80" s="7">
        <v>13.044833333333335</v>
      </c>
      <c r="J80" s="7">
        <v>1.6600966666666668</v>
      </c>
      <c r="K80" s="7">
        <v>7.1798000000000001E-2</v>
      </c>
      <c r="L80" s="7">
        <v>6.4022666666666672E-2</v>
      </c>
      <c r="M80" s="8">
        <v>792.29421602349692</v>
      </c>
      <c r="N80" s="8">
        <v>549.28956882907653</v>
      </c>
      <c r="O80" s="7">
        <v>0.22399410608562995</v>
      </c>
      <c r="P80" s="7">
        <v>125.8671821623163</v>
      </c>
      <c r="Q80" s="4">
        <v>276.79980672292601</v>
      </c>
    </row>
    <row r="81" spans="2:17" ht="15.5" x14ac:dyDescent="0.35">
      <c r="B81" s="6" t="s">
        <v>106</v>
      </c>
      <c r="C81" s="7">
        <v>50.420386449232474</v>
      </c>
      <c r="D81" s="7">
        <v>0.73285350992901288</v>
      </c>
      <c r="E81" s="7">
        <v>15.427463316084058</v>
      </c>
      <c r="F81" s="7">
        <v>10.088610932828409</v>
      </c>
      <c r="G81" s="7">
        <v>0.18773777126654304</v>
      </c>
      <c r="H81" s="7">
        <v>9.6899196273436043</v>
      </c>
      <c r="I81" s="7">
        <v>12.901079321902897</v>
      </c>
      <c r="J81" s="7">
        <v>1.6459316221869726</v>
      </c>
      <c r="K81" s="7">
        <v>7.3002955062667726E-2</v>
      </c>
      <c r="L81" s="7">
        <v>5.9843562280871773E-2</v>
      </c>
      <c r="M81" s="8">
        <v>834.13821110590595</v>
      </c>
      <c r="N81" s="8">
        <v>595.8196655855038</v>
      </c>
      <c r="O81" s="7">
        <v>0.22716669735145392</v>
      </c>
      <c r="P81" s="7">
        <v>121.88077287389103</v>
      </c>
      <c r="Q81" s="4">
        <v>268.34013277024701</v>
      </c>
    </row>
    <row r="82" spans="2:17" ht="15.5" x14ac:dyDescent="0.35">
      <c r="B82" s="6" t="s">
        <v>107</v>
      </c>
      <c r="C82" s="7">
        <v>50.006427650479779</v>
      </c>
      <c r="D82" s="7">
        <v>0.75983393442755764</v>
      </c>
      <c r="E82" s="7">
        <v>15.492235583320022</v>
      </c>
      <c r="F82" s="7">
        <v>10.168883119618755</v>
      </c>
      <c r="G82" s="7">
        <v>0.21415276028820687</v>
      </c>
      <c r="H82" s="7">
        <v>9.6705495861125179</v>
      </c>
      <c r="I82" s="7">
        <v>12.909507371915012</v>
      </c>
      <c r="J82" s="7">
        <v>1.6830414642513873</v>
      </c>
      <c r="K82" s="7">
        <v>7.8190137596501258E-2</v>
      </c>
      <c r="L82" s="7">
        <v>6.7117801037943584E-2</v>
      </c>
      <c r="M82" s="8">
        <v>866.63992586034726</v>
      </c>
      <c r="N82" s="8">
        <v>614.78399492565143</v>
      </c>
      <c r="O82" s="7">
        <v>0.23132360712213432</v>
      </c>
      <c r="P82" s="7">
        <v>123.80534576096788</v>
      </c>
      <c r="Q82" s="4">
        <v>272.64989419900098</v>
      </c>
    </row>
    <row r="83" spans="2:17" ht="15.5" x14ac:dyDescent="0.35">
      <c r="B83" s="6" t="s">
        <v>108</v>
      </c>
      <c r="C83" s="7">
        <v>50.067599999999999</v>
      </c>
      <c r="D83" s="7">
        <v>0.72993449999999993</v>
      </c>
      <c r="E83" s="7">
        <v>15.30405</v>
      </c>
      <c r="F83" s="7">
        <v>9.5725899999999999</v>
      </c>
      <c r="G83" s="7">
        <v>0.1751635</v>
      </c>
      <c r="H83" s="7">
        <v>10.30805</v>
      </c>
      <c r="I83" s="7">
        <v>12.9307</v>
      </c>
      <c r="J83" s="7">
        <v>1.640415</v>
      </c>
      <c r="K83" s="7">
        <v>7.9049499999999995E-2</v>
      </c>
      <c r="L83" s="7">
        <v>3.6082000000000003E-2</v>
      </c>
      <c r="M83" s="8">
        <v>840.55964490168617</v>
      </c>
      <c r="N83" s="8">
        <v>608.21700278238757</v>
      </c>
      <c r="O83" s="7">
        <v>0.22983062299704068</v>
      </c>
      <c r="P83" s="7">
        <v>119.83136254316231</v>
      </c>
      <c r="Q83" s="4">
        <v>264.03130019229297</v>
      </c>
    </row>
    <row r="84" spans="2:17" ht="15.5" x14ac:dyDescent="0.35">
      <c r="B84" s="6" t="s">
        <v>109</v>
      </c>
      <c r="C84" s="7">
        <v>49.985644393394828</v>
      </c>
      <c r="D84" s="7">
        <v>0.7559288168022158</v>
      </c>
      <c r="E84" s="7">
        <v>15.335867868124527</v>
      </c>
      <c r="F84" s="7">
        <v>10.142508368882535</v>
      </c>
      <c r="G84" s="7">
        <v>0.19457942204506559</v>
      </c>
      <c r="H84" s="7">
        <v>9.6124394624192604</v>
      </c>
      <c r="I84" s="7">
        <v>12.811635391932437</v>
      </c>
      <c r="J84" s="7">
        <v>1.6594667015140492</v>
      </c>
      <c r="K84" s="7">
        <v>7.0531725348795357E-2</v>
      </c>
      <c r="L84" s="7">
        <v>6.6464286197193259E-2</v>
      </c>
      <c r="M84" s="8">
        <v>797.15751608334347</v>
      </c>
      <c r="N84" s="8">
        <v>568.22415816943771</v>
      </c>
      <c r="O84" s="7">
        <v>0.2261524915959067</v>
      </c>
      <c r="P84" s="7">
        <v>119.783409848414</v>
      </c>
      <c r="Q84" s="4">
        <v>263.78274781597003</v>
      </c>
    </row>
    <row r="85" spans="2:17" ht="15.5" x14ac:dyDescent="0.35">
      <c r="B85" s="6" t="s">
        <v>110</v>
      </c>
      <c r="C85" s="7">
        <v>50.386699999999998</v>
      </c>
      <c r="D85" s="7">
        <v>0.74510933333333329</v>
      </c>
      <c r="E85" s="7">
        <v>15.485033333333334</v>
      </c>
      <c r="F85" s="7">
        <v>9.6299666666666663</v>
      </c>
      <c r="G85" s="7">
        <v>0.14908133333333332</v>
      </c>
      <c r="H85" s="7">
        <v>10.163266666666667</v>
      </c>
      <c r="I85" s="7">
        <v>13.199933333333334</v>
      </c>
      <c r="J85" s="7">
        <v>1.6346999999999998</v>
      </c>
      <c r="K85" s="7">
        <v>7.6598333333333324E-2</v>
      </c>
      <c r="L85" s="7">
        <v>5.1295333333333332E-2</v>
      </c>
      <c r="M85" s="8">
        <v>822.10657794058318</v>
      </c>
      <c r="N85" s="8">
        <v>584.37346977789502</v>
      </c>
      <c r="O85" s="7">
        <v>0.22532337399123004</v>
      </c>
      <c r="P85" s="7">
        <v>119.83235872603899</v>
      </c>
      <c r="Q85" s="4">
        <v>263.855805488898</v>
      </c>
    </row>
    <row r="86" spans="2:17" ht="15.5" x14ac:dyDescent="0.35">
      <c r="B86" s="6" t="s">
        <v>111</v>
      </c>
      <c r="C86" s="7">
        <v>49.551141225569665</v>
      </c>
      <c r="D86" s="7">
        <v>0.75321208470706891</v>
      </c>
      <c r="E86" s="7">
        <v>15.461580519635957</v>
      </c>
      <c r="F86" s="7">
        <v>10.126423412417761</v>
      </c>
      <c r="G86" s="7">
        <v>0.20845810507794391</v>
      </c>
      <c r="H86" s="7">
        <v>9.6722645726044956</v>
      </c>
      <c r="I86" s="7">
        <v>12.790581923127474</v>
      </c>
      <c r="J86" s="7">
        <v>1.6582504770053386</v>
      </c>
      <c r="K86" s="7">
        <v>6.7822087963830019E-2</v>
      </c>
      <c r="L86" s="7">
        <v>6.2356020758871672E-2</v>
      </c>
      <c r="M86" s="8">
        <v>813.87476829323748</v>
      </c>
      <c r="N86" s="8">
        <v>586.10892189573644</v>
      </c>
      <c r="O86" s="7">
        <v>0.2251404195552528</v>
      </c>
      <c r="P86" s="7">
        <v>116.21724399926897</v>
      </c>
      <c r="Q86" s="4">
        <v>256.059609571377</v>
      </c>
    </row>
    <row r="87" spans="2:17" ht="15.5" x14ac:dyDescent="0.35">
      <c r="B87" s="6" t="s">
        <v>112</v>
      </c>
      <c r="C87" s="7">
        <v>49.231166666666667</v>
      </c>
      <c r="D87" s="7">
        <v>0.77196533333333328</v>
      </c>
      <c r="E87" s="7">
        <v>15.398766666666667</v>
      </c>
      <c r="F87" s="7">
        <v>9.7539299999999987</v>
      </c>
      <c r="G87" s="7">
        <v>0.19834399999999999</v>
      </c>
      <c r="H87" s="7">
        <v>9.1625033333333334</v>
      </c>
      <c r="I87" s="7">
        <v>12.9218333333333</v>
      </c>
      <c r="J87" s="7">
        <v>1.6195033333333333</v>
      </c>
      <c r="K87" s="7">
        <v>7.173033333333334E-2</v>
      </c>
      <c r="L87" s="7">
        <v>7.1512999999999993E-2</v>
      </c>
      <c r="M87" s="8">
        <v>811.4920887853641</v>
      </c>
      <c r="N87" s="8">
        <v>576.23785265550805</v>
      </c>
      <c r="O87" s="7">
        <v>0.25231296968222777</v>
      </c>
      <c r="P87" s="7">
        <v>157.3303337707938</v>
      </c>
      <c r="Q87" s="4">
        <v>345.593059422625</v>
      </c>
    </row>
    <row r="88" spans="2:17" ht="15.5" x14ac:dyDescent="0.35">
      <c r="B88" s="6" t="s">
        <v>113</v>
      </c>
      <c r="C88" s="7">
        <v>50.10635109341036</v>
      </c>
      <c r="D88" s="7">
        <v>0.7265578257230304</v>
      </c>
      <c r="E88" s="7">
        <v>15.696703513572436</v>
      </c>
      <c r="F88" s="7">
        <v>9.8245235535960944</v>
      </c>
      <c r="G88" s="7">
        <v>0.19548448182711506</v>
      </c>
      <c r="H88" s="7">
        <v>9.2291964829554196</v>
      </c>
      <c r="I88" s="7">
        <v>13.138064095761314</v>
      </c>
      <c r="J88" s="7">
        <v>1.668083568855216</v>
      </c>
      <c r="K88" s="7">
        <v>6.8665198535774727E-2</v>
      </c>
      <c r="L88" s="7">
        <v>5.6525347888381261E-2</v>
      </c>
      <c r="M88" s="8">
        <v>800.73669042459494</v>
      </c>
      <c r="N88" s="8">
        <v>567.33092269808242</v>
      </c>
      <c r="O88" s="7">
        <v>0.23962395207752854</v>
      </c>
      <c r="P88" s="7">
        <v>135.64581814120734</v>
      </c>
      <c r="Q88" s="4">
        <v>298.46944585450899</v>
      </c>
    </row>
    <row r="89" spans="2:17" ht="15.5" x14ac:dyDescent="0.35">
      <c r="B89" s="6" t="s">
        <v>114</v>
      </c>
      <c r="C89" s="7">
        <v>50.904271181921224</v>
      </c>
      <c r="D89" s="7">
        <v>0.75915565468188262</v>
      </c>
      <c r="E89" s="7">
        <v>15.485916337736029</v>
      </c>
      <c r="F89" s="7">
        <v>10.26266001112532</v>
      </c>
      <c r="G89" s="7">
        <v>0.18194267604806558</v>
      </c>
      <c r="H89" s="7">
        <v>9.3575479332406051</v>
      </c>
      <c r="I89" s="7">
        <v>12.924198162647588</v>
      </c>
      <c r="J89" s="7">
        <v>1.6605596375109182</v>
      </c>
      <c r="K89" s="7">
        <v>7.5305562662151146E-2</v>
      </c>
      <c r="L89" s="7">
        <v>6.8489893746747979E-2</v>
      </c>
      <c r="M89" s="8">
        <v>816.53059937810337</v>
      </c>
      <c r="N89" s="8">
        <v>583.58699067924624</v>
      </c>
      <c r="O89" s="7">
        <v>0.23548186435141136</v>
      </c>
      <c r="P89" s="7">
        <v>135.95536886246762</v>
      </c>
      <c r="Q89" s="4">
        <v>298.96353077578101</v>
      </c>
    </row>
    <row r="90" spans="2:17" ht="15.5" x14ac:dyDescent="0.35">
      <c r="B90" s="6" t="s">
        <v>115</v>
      </c>
      <c r="C90" s="7">
        <v>50.274200000000008</v>
      </c>
      <c r="D90" s="7">
        <v>0.77036633333333338</v>
      </c>
      <c r="E90" s="7">
        <v>15.530566666666667</v>
      </c>
      <c r="F90" s="7">
        <v>9.384386666666666</v>
      </c>
      <c r="G90" s="7">
        <v>0.19786200000000001</v>
      </c>
      <c r="H90" s="7">
        <v>9.8842033333333337</v>
      </c>
      <c r="I90" s="7">
        <v>13.251933333333334</v>
      </c>
      <c r="J90" s="7">
        <v>1.6572266666666666</v>
      </c>
      <c r="K90" s="7">
        <v>6.9052333333333327E-2</v>
      </c>
      <c r="L90" s="7">
        <v>4.4621333333333339E-2</v>
      </c>
      <c r="M90" s="8">
        <v>823.1311891637971</v>
      </c>
      <c r="N90" s="8">
        <v>590.47030774923917</v>
      </c>
      <c r="O90" s="7">
        <v>0.23317636269253481</v>
      </c>
      <c r="P90" s="7">
        <v>133.75349012092843</v>
      </c>
      <c r="Q90" s="4">
        <v>294.13398605316797</v>
      </c>
    </row>
    <row r="91" spans="2:17" ht="15.5" x14ac:dyDescent="0.35">
      <c r="B91" s="6" t="s">
        <v>116</v>
      </c>
      <c r="C91" s="7">
        <v>50.152533333333338</v>
      </c>
      <c r="D91" s="7">
        <v>0.74414800000000003</v>
      </c>
      <c r="E91" s="7">
        <v>15.489366666666667</v>
      </c>
      <c r="F91" s="7">
        <v>9.2919866666666664</v>
      </c>
      <c r="G91" s="7">
        <v>0.17370233333333332</v>
      </c>
      <c r="H91" s="7">
        <v>9.7740566666666666</v>
      </c>
      <c r="I91" s="7">
        <v>13.352466666666666</v>
      </c>
      <c r="J91" s="7">
        <v>1.6624833333333333</v>
      </c>
      <c r="K91" s="7">
        <v>6.9749333333333344E-2</v>
      </c>
      <c r="L91" s="7">
        <v>5.5279666666666664E-2</v>
      </c>
      <c r="M91" s="8">
        <v>819.00254944118115</v>
      </c>
      <c r="N91" s="8">
        <v>583.29449845247598</v>
      </c>
      <c r="O91" s="7">
        <v>0.23833982403491641</v>
      </c>
      <c r="P91" s="7">
        <v>134.41448367494749</v>
      </c>
      <c r="Q91" s="4">
        <v>295.76774265072299</v>
      </c>
    </row>
    <row r="92" spans="2:17" ht="15.5" x14ac:dyDescent="0.35">
      <c r="B92" s="6" t="s">
        <v>117</v>
      </c>
      <c r="C92" s="7">
        <v>49.66663333333333</v>
      </c>
      <c r="D92" s="7">
        <v>0.72384233333333337</v>
      </c>
      <c r="E92" s="7">
        <v>15.421333333333335</v>
      </c>
      <c r="F92" s="7">
        <v>9.3837200000000021</v>
      </c>
      <c r="G92" s="7">
        <v>0.18317999999999998</v>
      </c>
      <c r="H92" s="7">
        <v>10.034639999999998</v>
      </c>
      <c r="I92" s="7">
        <v>13.166833333333335</v>
      </c>
      <c r="J92" s="7">
        <v>1.6569733333333332</v>
      </c>
      <c r="K92" s="7">
        <v>6.9354666666666676E-2</v>
      </c>
      <c r="L92" s="7">
        <v>5.0012000000000001E-2</v>
      </c>
      <c r="M92" s="8">
        <v>828.74340152199011</v>
      </c>
      <c r="N92" s="8">
        <v>593.62489058018343</v>
      </c>
      <c r="O92" s="7">
        <v>0.23928439251117151</v>
      </c>
      <c r="P92" s="7">
        <v>135.78093199769239</v>
      </c>
      <c r="Q92" s="4">
        <v>298.74581517202398</v>
      </c>
    </row>
    <row r="93" spans="2:17" ht="15.5" x14ac:dyDescent="0.35">
      <c r="B93" s="6" t="s">
        <v>118</v>
      </c>
      <c r="C93" s="7">
        <v>50.125701022420486</v>
      </c>
      <c r="D93" s="7">
        <v>0.74234252860833816</v>
      </c>
      <c r="E93" s="7">
        <v>15.16060964219389</v>
      </c>
      <c r="F93" s="7">
        <v>10.132364233983987</v>
      </c>
      <c r="G93" s="7">
        <v>0.19230192653033343</v>
      </c>
      <c r="H93" s="7">
        <v>9.325458408860694</v>
      </c>
      <c r="I93" s="7">
        <v>13.012376219493698</v>
      </c>
      <c r="J93" s="7">
        <v>1.6133434695974085</v>
      </c>
      <c r="K93" s="7">
        <v>7.1380835583986099E-2</v>
      </c>
      <c r="L93" s="7">
        <v>5.1652672006121697E-2</v>
      </c>
      <c r="M93" s="8">
        <v>844.74231599914037</v>
      </c>
      <c r="N93" s="8">
        <v>611.81372526314738</v>
      </c>
      <c r="O93" s="7">
        <v>0.23798853651847907</v>
      </c>
      <c r="P93" s="7">
        <v>142.7351311518149</v>
      </c>
      <c r="Q93" s="4">
        <v>313.64073963705101</v>
      </c>
    </row>
    <row r="94" spans="2:17" ht="15.5" x14ac:dyDescent="0.35">
      <c r="B94" s="6" t="s">
        <v>119</v>
      </c>
      <c r="C94" s="7">
        <v>49.481215291633603</v>
      </c>
      <c r="D94" s="7">
        <v>0.75107443599769685</v>
      </c>
      <c r="E94" s="7">
        <v>15.297549038519442</v>
      </c>
      <c r="F94" s="7">
        <v>10.166916718084575</v>
      </c>
      <c r="G94" s="7">
        <v>0.19239283573484872</v>
      </c>
      <c r="H94" s="7">
        <v>9.3794804833579608</v>
      </c>
      <c r="I94" s="7">
        <v>13.075236813852824</v>
      </c>
      <c r="J94" s="7">
        <v>1.6243594647365802</v>
      </c>
      <c r="K94" s="7">
        <v>6.7032342817600163E-2</v>
      </c>
      <c r="L94" s="7">
        <v>6.7289272563103686E-2</v>
      </c>
      <c r="M94" s="8">
        <v>857.30588201227363</v>
      </c>
      <c r="N94" s="8">
        <v>623.84635974392279</v>
      </c>
      <c r="O94" s="7">
        <v>0.24172010626555285</v>
      </c>
      <c r="P94" s="7">
        <v>143.98433768097354</v>
      </c>
      <c r="Q94" s="4">
        <v>316.48125275997501</v>
      </c>
    </row>
    <row r="95" spans="2:17" ht="15.5" x14ac:dyDescent="0.35">
      <c r="B95" s="6" t="s">
        <v>120</v>
      </c>
      <c r="C95" s="7">
        <v>50.037721980113432</v>
      </c>
      <c r="D95" s="7">
        <v>0.72882456108617977</v>
      </c>
      <c r="E95" s="7">
        <v>15.514117651805034</v>
      </c>
      <c r="F95" s="7">
        <v>10.232768626957601</v>
      </c>
      <c r="G95" s="7">
        <v>0.19780229997288221</v>
      </c>
      <c r="H95" s="7">
        <v>9.2799580889475912</v>
      </c>
      <c r="I95" s="7">
        <v>13.075136876500903</v>
      </c>
      <c r="J95" s="7">
        <v>1.6473511061341255</v>
      </c>
      <c r="K95" s="7">
        <v>7.8444649626833632E-2</v>
      </c>
      <c r="L95" s="7">
        <v>8.1386795991452474E-2</v>
      </c>
      <c r="M95" s="8">
        <v>803.10195208918469</v>
      </c>
      <c r="N95" s="8">
        <v>562.21122542505952</v>
      </c>
      <c r="O95" s="7">
        <v>0.2487314247323191</v>
      </c>
      <c r="P95" s="7">
        <v>140.13063345204122</v>
      </c>
      <c r="Q95" s="4">
        <v>308.50080750542998</v>
      </c>
    </row>
    <row r="96" spans="2:17" ht="15.5" x14ac:dyDescent="0.35">
      <c r="B96" s="6" t="s">
        <v>121</v>
      </c>
      <c r="C96" s="7">
        <v>50.146433333333334</v>
      </c>
      <c r="D96" s="7">
        <v>0.7447746666666667</v>
      </c>
      <c r="E96" s="7">
        <v>15.504399999999999</v>
      </c>
      <c r="F96" s="7">
        <v>9.3369999999999997</v>
      </c>
      <c r="G96" s="7">
        <v>0.18161300000000002</v>
      </c>
      <c r="H96" s="7">
        <v>9.7999799999999997</v>
      </c>
      <c r="I96" s="7">
        <v>13.352033333333333</v>
      </c>
      <c r="J96" s="7">
        <v>1.6449433333333332</v>
      </c>
      <c r="K96" s="7">
        <v>7.3893666666666677E-2</v>
      </c>
      <c r="L96" s="7">
        <v>4.5547333333333329E-2</v>
      </c>
      <c r="M96" s="8">
        <v>835.08431577174179</v>
      </c>
      <c r="N96" s="8">
        <v>600.94802929487548</v>
      </c>
      <c r="O96" s="7">
        <v>0.23474884687483111</v>
      </c>
      <c r="P96" s="7">
        <v>136.95123715508586</v>
      </c>
      <c r="Q96" s="4">
        <v>301.07489789931702</v>
      </c>
    </row>
    <row r="98" spans="1:1" x14ac:dyDescent="0.35">
      <c r="A98" t="s">
        <v>255</v>
      </c>
    </row>
  </sheetData>
  <mergeCells count="1">
    <mergeCell ref="A1:Q2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A9D58D-8A58-47CA-AE01-B64E1FE6A0B1}">
  <dimension ref="A1:P17"/>
  <sheetViews>
    <sheetView tabSelected="1" workbookViewId="0">
      <selection activeCell="L19" sqref="L19"/>
    </sheetView>
  </sheetViews>
  <sheetFormatPr defaultRowHeight="14.5" x14ac:dyDescent="0.35"/>
  <cols>
    <col min="15" max="15" width="9.81640625" bestFit="1" customWidth="1"/>
    <col min="16" max="16" width="27.36328125" bestFit="1" customWidth="1"/>
  </cols>
  <sheetData>
    <row r="1" spans="1:16" x14ac:dyDescent="0.35">
      <c r="A1" s="19" t="s">
        <v>256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</row>
    <row r="2" spans="1:16" x14ac:dyDescent="0.35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</row>
    <row r="3" spans="1:16" x14ac:dyDescent="0.35">
      <c r="A3" t="s">
        <v>0</v>
      </c>
      <c r="B3" t="s">
        <v>70</v>
      </c>
      <c r="C3" t="s">
        <v>71</v>
      </c>
      <c r="D3" t="s">
        <v>40</v>
      </c>
      <c r="E3" t="s">
        <v>76</v>
      </c>
      <c r="F3" t="s">
        <v>72</v>
      </c>
      <c r="G3" t="s">
        <v>73</v>
      </c>
      <c r="H3" t="s">
        <v>4</v>
      </c>
      <c r="I3" t="s">
        <v>39</v>
      </c>
      <c r="J3" t="s">
        <v>41</v>
      </c>
      <c r="K3" t="s">
        <v>74</v>
      </c>
      <c r="L3" t="s">
        <v>164</v>
      </c>
      <c r="M3" t="s">
        <v>226</v>
      </c>
      <c r="N3" t="s">
        <v>43</v>
      </c>
      <c r="O3" t="s">
        <v>227</v>
      </c>
      <c r="P3" t="s">
        <v>228</v>
      </c>
    </row>
    <row r="4" spans="1:16" x14ac:dyDescent="0.35">
      <c r="A4" s="3">
        <v>1</v>
      </c>
      <c r="B4" s="2">
        <v>50.463899272419312</v>
      </c>
      <c r="C4" s="2">
        <v>0.73075218252667173</v>
      </c>
      <c r="D4" s="2">
        <v>16.025959014650457</v>
      </c>
      <c r="E4" s="2">
        <v>8.8555339378006224</v>
      </c>
      <c r="F4" s="2">
        <v>0.16298484873120414</v>
      </c>
      <c r="G4" s="2">
        <v>9.3211812525762774</v>
      </c>
      <c r="H4" s="2">
        <v>12.577673979201334</v>
      </c>
      <c r="I4" s="2">
        <v>1.6771895640064716</v>
      </c>
      <c r="J4" s="2">
        <v>8.7984798602789044E-2</v>
      </c>
      <c r="K4" s="2">
        <v>9.6841149484859557E-2</v>
      </c>
      <c r="L4" s="4">
        <v>700.34624651077627</v>
      </c>
      <c r="M4" s="4">
        <v>765.22920562574552</v>
      </c>
      <c r="N4" s="2">
        <v>0.27001522677131845</v>
      </c>
      <c r="O4">
        <v>62</v>
      </c>
      <c r="P4" s="4">
        <v>140.10208389232099</v>
      </c>
    </row>
    <row r="5" spans="1:16" x14ac:dyDescent="0.35">
      <c r="A5" s="3" t="s">
        <v>221</v>
      </c>
      <c r="B5" s="2">
        <v>53.655755776020577</v>
      </c>
      <c r="C5" s="2">
        <v>1.0048212772386402</v>
      </c>
      <c r="D5" s="2">
        <v>15.572132041181099</v>
      </c>
      <c r="E5" s="2">
        <v>7.6031053543968055</v>
      </c>
      <c r="F5" s="2">
        <v>0.17652968771709782</v>
      </c>
      <c r="G5" s="2">
        <v>7.936770376950693</v>
      </c>
      <c r="H5" s="2">
        <v>11.216861377853835</v>
      </c>
      <c r="I5" s="2">
        <v>2.4514134847987838</v>
      </c>
      <c r="J5" s="2">
        <v>0.23254725072324658</v>
      </c>
      <c r="K5" s="2">
        <v>0.15006337311920251</v>
      </c>
      <c r="L5" s="4">
        <v>327.07354721928147</v>
      </c>
      <c r="M5" s="4">
        <v>360.20146543996401</v>
      </c>
      <c r="N5" s="2">
        <v>0.69899662938175366</v>
      </c>
      <c r="O5">
        <v>22</v>
      </c>
      <c r="P5" s="4">
        <v>93.384218702213104</v>
      </c>
    </row>
    <row r="6" spans="1:16" x14ac:dyDescent="0.35">
      <c r="A6" s="3">
        <v>3</v>
      </c>
      <c r="B6" s="2">
        <v>50.12509698883153</v>
      </c>
      <c r="C6" s="2">
        <v>0.64963592441607976</v>
      </c>
      <c r="D6" s="2">
        <v>15.78342169250112</v>
      </c>
      <c r="E6" s="2">
        <v>8.760390224658682</v>
      </c>
      <c r="F6" s="2">
        <v>0.2180803649986072</v>
      </c>
      <c r="G6" s="2">
        <v>9.2802168643707184</v>
      </c>
      <c r="H6" s="2">
        <v>13.233096533775761</v>
      </c>
      <c r="I6" s="2">
        <v>1.7648611479960552</v>
      </c>
      <c r="J6" s="2">
        <v>4.4628648794237079E-2</v>
      </c>
      <c r="K6" s="2">
        <v>0.14057160965716375</v>
      </c>
      <c r="L6" s="4">
        <v>948.35615289344116</v>
      </c>
      <c r="M6" s="4">
        <v>1604.6907825836474</v>
      </c>
      <c r="N6" s="2">
        <v>0.41159499534450722</v>
      </c>
      <c r="O6">
        <v>42</v>
      </c>
      <c r="P6" s="4">
        <v>105.337695726999</v>
      </c>
    </row>
    <row r="7" spans="1:16" x14ac:dyDescent="0.35">
      <c r="A7" s="3">
        <v>28</v>
      </c>
      <c r="B7" s="2">
        <v>50.310232068153987</v>
      </c>
      <c r="C7" s="2">
        <v>0.70719454401297255</v>
      </c>
      <c r="D7" s="2">
        <v>16.407438649362096</v>
      </c>
      <c r="E7" s="2">
        <v>8.7107199812767231</v>
      </c>
      <c r="F7" s="2">
        <v>0.13002968765410275</v>
      </c>
      <c r="G7" s="2">
        <v>8.5898251095407048</v>
      </c>
      <c r="H7" s="2">
        <v>13.436651990367755</v>
      </c>
      <c r="I7" s="2">
        <v>1.5845096132563616</v>
      </c>
      <c r="J7" s="2">
        <v>9.2860270039306039E-2</v>
      </c>
      <c r="K7" s="2">
        <v>3.0538086335986286E-2</v>
      </c>
      <c r="L7" s="4">
        <v>623.61541636032905</v>
      </c>
      <c r="M7" s="4">
        <v>632.99915538750383</v>
      </c>
      <c r="N7" s="2">
        <v>0.34055594869728867</v>
      </c>
      <c r="O7">
        <v>62</v>
      </c>
      <c r="P7" s="4">
        <v>143.85271291344799</v>
      </c>
    </row>
    <row r="8" spans="1:16" x14ac:dyDescent="0.35">
      <c r="A8" s="3" t="s">
        <v>222</v>
      </c>
      <c r="B8" s="2">
        <v>49.598953417095672</v>
      </c>
      <c r="C8" s="2">
        <v>0.68506406540153642</v>
      </c>
      <c r="D8" s="2">
        <v>16.064869287673432</v>
      </c>
      <c r="E8" s="2">
        <v>9.3152464612528636</v>
      </c>
      <c r="F8" s="2">
        <v>0.17307283642392948</v>
      </c>
      <c r="G8" s="2">
        <v>8.9037160089325145</v>
      </c>
      <c r="H8" s="2">
        <v>13.384960233079672</v>
      </c>
      <c r="I8" s="2">
        <v>1.7199516226410865</v>
      </c>
      <c r="J8" s="2">
        <v>8.8039582189192694E-2</v>
      </c>
      <c r="K8" s="2">
        <v>6.6126485310152819E-2</v>
      </c>
      <c r="L8" s="4">
        <v>838.74241598447293</v>
      </c>
      <c r="M8" s="4">
        <v>869.86560354108497</v>
      </c>
      <c r="N8" s="2">
        <v>0.36581845010105873</v>
      </c>
      <c r="O8">
        <v>34</v>
      </c>
      <c r="P8" s="4">
        <v>85.632034633142794</v>
      </c>
    </row>
    <row r="9" spans="1:16" x14ac:dyDescent="0.35">
      <c r="A9" s="3" t="s">
        <v>223</v>
      </c>
      <c r="B9" s="2">
        <v>50.231523764215034</v>
      </c>
      <c r="C9" s="2">
        <v>0.69999805716180341</v>
      </c>
      <c r="D9" s="2">
        <v>16.078889130467683</v>
      </c>
      <c r="E9" s="2">
        <v>9.2206024554447765</v>
      </c>
      <c r="F9" s="2">
        <v>0.20667870969671118</v>
      </c>
      <c r="G9" s="2">
        <v>8.8181119977696643</v>
      </c>
      <c r="H9" s="2">
        <v>12.815430384207191</v>
      </c>
      <c r="I9" s="2">
        <v>1.7127790370717646</v>
      </c>
      <c r="J9" s="2">
        <v>7.4306120109628754E-2</v>
      </c>
      <c r="K9" s="2">
        <v>0.14168034385578934</v>
      </c>
      <c r="L9" s="4">
        <v>772.73841572555887</v>
      </c>
      <c r="M9" s="4">
        <v>842.4081226414412</v>
      </c>
      <c r="N9" s="2">
        <v>0.3701265011008234</v>
      </c>
      <c r="O9">
        <v>122</v>
      </c>
      <c r="P9" s="4">
        <v>275.268569002135</v>
      </c>
    </row>
    <row r="10" spans="1:16" x14ac:dyDescent="0.35">
      <c r="A10" s="3">
        <v>17</v>
      </c>
      <c r="B10" s="2">
        <v>50.458405704912785</v>
      </c>
      <c r="C10" s="2">
        <v>0.49462485160634623</v>
      </c>
      <c r="D10" s="2">
        <v>17.552777189460631</v>
      </c>
      <c r="E10" s="2">
        <v>7.2124898066073406</v>
      </c>
      <c r="F10" s="2">
        <v>0.15142836544630117</v>
      </c>
      <c r="G10" s="2">
        <v>8.797708728994067</v>
      </c>
      <c r="H10" s="2">
        <v>13.405974716709686</v>
      </c>
      <c r="I10" s="2">
        <v>1.7160373917342582</v>
      </c>
      <c r="J10" s="2">
        <v>7.9519573108066482E-2</v>
      </c>
      <c r="K10" s="2">
        <v>0.13103367142051356</v>
      </c>
      <c r="L10" s="4">
        <v>507.48113659253107</v>
      </c>
      <c r="M10" s="4">
        <v>601.61886240761532</v>
      </c>
      <c r="N10" s="2">
        <v>0.20754352610129723</v>
      </c>
      <c r="O10">
        <v>33</v>
      </c>
      <c r="P10" s="4">
        <v>74.5741525543487</v>
      </c>
    </row>
    <row r="11" spans="1:16" x14ac:dyDescent="0.35">
      <c r="A11" s="3">
        <v>20</v>
      </c>
      <c r="B11" s="2">
        <v>49.940887596108688</v>
      </c>
      <c r="C11" s="2">
        <v>0.84062270571441378</v>
      </c>
      <c r="D11" s="2">
        <v>16.325625094016143</v>
      </c>
      <c r="E11" s="2">
        <v>8.5903782611344361</v>
      </c>
      <c r="F11" s="2">
        <v>0.19158385718615015</v>
      </c>
      <c r="G11" s="2">
        <v>8.6541777258865018</v>
      </c>
      <c r="H11" s="2">
        <v>13.59409478517502</v>
      </c>
      <c r="I11" s="2">
        <v>1.734900612845933</v>
      </c>
      <c r="J11" s="2">
        <v>7.6558429771230174E-2</v>
      </c>
      <c r="K11" s="2">
        <v>5.1170932161460535E-2</v>
      </c>
      <c r="L11" s="4">
        <v>698.58997407868139</v>
      </c>
      <c r="M11" s="4">
        <v>799.9644590798797</v>
      </c>
      <c r="N11" s="2">
        <v>0.3705966126508079</v>
      </c>
      <c r="O11">
        <v>90</v>
      </c>
      <c r="P11" s="4">
        <v>206.06788905582701</v>
      </c>
    </row>
    <row r="12" spans="1:16" x14ac:dyDescent="0.35">
      <c r="A12" s="3">
        <v>23</v>
      </c>
      <c r="B12" s="2">
        <v>49.766517309737743</v>
      </c>
      <c r="C12" s="2">
        <v>0.80964605223982566</v>
      </c>
      <c r="D12" s="2">
        <v>17.013121891064117</v>
      </c>
      <c r="E12" s="2">
        <v>8.553409011087199</v>
      </c>
      <c r="F12" s="2">
        <v>0.10560161407359081</v>
      </c>
      <c r="G12" s="2">
        <v>8.5193387937371945</v>
      </c>
      <c r="H12" s="2">
        <v>13.116514840113895</v>
      </c>
      <c r="I12" s="2">
        <v>1.8338936205833363</v>
      </c>
      <c r="J12" s="2">
        <v>0.22889979426320026</v>
      </c>
      <c r="K12" s="2">
        <v>5.3057073099789777E-2</v>
      </c>
      <c r="L12" s="4">
        <v>501.56280397165966</v>
      </c>
      <c r="M12" s="4">
        <v>759.02602814272029</v>
      </c>
      <c r="N12" s="2">
        <v>0.11185732637346127</v>
      </c>
      <c r="O12">
        <v>18</v>
      </c>
      <c r="P12" s="4">
        <v>40.389692506448</v>
      </c>
    </row>
    <row r="13" spans="1:16" x14ac:dyDescent="0.35">
      <c r="A13" s="3">
        <v>4</v>
      </c>
      <c r="B13" s="2">
        <v>49.843958850746056</v>
      </c>
      <c r="C13" s="2">
        <v>0.61211563198849794</v>
      </c>
      <c r="D13" s="2">
        <v>16.729068239555595</v>
      </c>
      <c r="E13" s="2">
        <v>8.1557621127389588</v>
      </c>
      <c r="F13" s="2">
        <v>0.16805678970219387</v>
      </c>
      <c r="G13" s="2">
        <v>8.6391545482527672</v>
      </c>
      <c r="H13" s="2">
        <v>14.014035149256218</v>
      </c>
      <c r="I13" s="2">
        <v>1.7849057705404097</v>
      </c>
      <c r="J13" s="2">
        <v>3.6247795457660138E-2</v>
      </c>
      <c r="K13" s="2">
        <v>1.6695111761638865E-2</v>
      </c>
      <c r="L13" s="4">
        <v>733.33532695597944</v>
      </c>
      <c r="M13" s="4">
        <v>232.59688775791537</v>
      </c>
      <c r="N13" s="2">
        <v>0.42960790652351483</v>
      </c>
      <c r="O13">
        <v>184</v>
      </c>
      <c r="P13" s="4">
        <v>412.41230053318498</v>
      </c>
    </row>
    <row r="14" spans="1:16" x14ac:dyDescent="0.35">
      <c r="A14" s="3" t="s">
        <v>224</v>
      </c>
      <c r="B14" s="2">
        <v>49.837867022856457</v>
      </c>
      <c r="C14" s="2">
        <v>0.44437483185395904</v>
      </c>
      <c r="D14" s="2">
        <v>15.963479976072341</v>
      </c>
      <c r="E14" s="2">
        <v>8.6702744056349559</v>
      </c>
      <c r="F14" s="2">
        <v>0.13057770546063538</v>
      </c>
      <c r="G14" s="2">
        <v>9.8527927280918615</v>
      </c>
      <c r="H14" s="2">
        <v>13.395857086326375</v>
      </c>
      <c r="I14" s="2">
        <v>1.6271162581651708</v>
      </c>
      <c r="J14" s="2">
        <v>2.6168799728657589E-2</v>
      </c>
      <c r="K14" s="2">
        <v>5.149118580957486E-2</v>
      </c>
      <c r="L14" s="4">
        <v>862.85348217765841</v>
      </c>
      <c r="M14" s="4">
        <v>307.01505636476304</v>
      </c>
      <c r="N14" s="2">
        <v>0.37640816890457629</v>
      </c>
      <c r="O14">
        <v>55</v>
      </c>
      <c r="P14" s="4">
        <v>132.22173935812199</v>
      </c>
    </row>
    <row r="15" spans="1:16" x14ac:dyDescent="0.35">
      <c r="A15" s="3" t="s">
        <v>225</v>
      </c>
      <c r="B15" s="2">
        <v>50.057957766859715</v>
      </c>
      <c r="C15" s="2">
        <v>0.49281588690959827</v>
      </c>
      <c r="D15" s="2">
        <v>16.434260434279686</v>
      </c>
      <c r="E15" s="2">
        <v>8.3305203844743581</v>
      </c>
      <c r="F15" s="2">
        <v>0.22339852519902273</v>
      </c>
      <c r="G15" s="2">
        <v>8.9297076678103195</v>
      </c>
      <c r="H15" s="2">
        <v>13.664750284346379</v>
      </c>
      <c r="I15" s="2">
        <v>1.7543554625111237</v>
      </c>
      <c r="J15" s="2" t="s">
        <v>122</v>
      </c>
      <c r="K15" s="2">
        <v>9.5417424391564948E-2</v>
      </c>
      <c r="L15" s="4">
        <v>633.64069884614582</v>
      </c>
      <c r="M15" s="4">
        <v>179.44623835704272</v>
      </c>
      <c r="N15" s="2">
        <v>0.47774472265736051</v>
      </c>
      <c r="O15">
        <v>57</v>
      </c>
      <c r="P15" s="4">
        <v>143.58223216632501</v>
      </c>
    </row>
    <row r="17" spans="1:1" x14ac:dyDescent="0.35">
      <c r="A17" t="s">
        <v>255</v>
      </c>
    </row>
  </sheetData>
  <mergeCells count="1">
    <mergeCell ref="A1:P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S1 - Corrected MIs</vt:lpstr>
      <vt:lpstr>S2 - EPMA Uncorrected MIs</vt:lpstr>
      <vt:lpstr>S3 -Glasses (This Study)</vt:lpstr>
      <vt:lpstr>S4 - Olivine</vt:lpstr>
      <vt:lpstr>S5-VG2 as secondary standard</vt:lpstr>
      <vt:lpstr>S6 - Sulfur_X Model Parameters</vt:lpstr>
      <vt:lpstr>S7-previous glass data</vt:lpstr>
      <vt:lpstr>S8-previous MI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Eguchi</dc:creator>
  <cp:lastModifiedBy>James Eguchi</cp:lastModifiedBy>
  <dcterms:created xsi:type="dcterms:W3CDTF">2023-01-18T15:59:10Z</dcterms:created>
  <dcterms:modified xsi:type="dcterms:W3CDTF">2023-06-01T20:52:20Z</dcterms:modified>
</cp:coreProperties>
</file>