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G:\Geology\Editorial\01-In Production\G51169-De Hoog\1-Supp Mat\"/>
    </mc:Choice>
  </mc:AlternateContent>
  <xr:revisionPtr revIDLastSave="0" documentId="13_ncr:1_{1DEBF32F-1AAA-425A-AE11-67BE2579EEB5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SIMS" sheetId="13" r:id="rId1"/>
    <sheet name="LA-ICP-MS" sheetId="3" r:id="rId2"/>
    <sheet name="EPMA" sheetId="11" r:id="rId3"/>
    <sheet name="G51169" sheetId="14" r:id="rId4"/>
  </sheets>
  <definedNames>
    <definedName name="_xlnm.Print_Area" localSheetId="1">'LA-ICP-MS'!$A$1:$S$30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1" l="1"/>
  <c r="R16" i="11"/>
  <c r="R15" i="11"/>
  <c r="R14" i="11"/>
  <c r="R13" i="11"/>
  <c r="R12" i="11"/>
  <c r="R10" i="11"/>
  <c r="R9" i="11"/>
  <c r="R8" i="11"/>
  <c r="R7" i="11"/>
  <c r="R6" i="11"/>
  <c r="R4" i="11"/>
  <c r="R3" i="11"/>
  <c r="R2" i="11"/>
  <c r="S2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 HOOG Cees-Jan</author>
  </authors>
  <commentList>
    <comment ref="N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DE HOOG Cees-Jan:</t>
        </r>
        <r>
          <rPr>
            <sz val="9"/>
            <color indexed="81"/>
            <rFont val="Tahoma"/>
            <charset val="1"/>
          </rPr>
          <t xml:space="preserve">
from B isotope analysis</t>
        </r>
      </text>
    </comment>
    <comment ref="E2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DE HOOG Cees-Jan:</t>
        </r>
        <r>
          <rPr>
            <sz val="9"/>
            <color indexed="81"/>
            <rFont val="Tahoma"/>
            <charset val="1"/>
          </rPr>
          <t xml:space="preserve">
textural position of analytical spot for olivines: C = core, I = intermediate, R = rim, N = neoblast</t>
        </r>
      </text>
    </comment>
  </commentList>
</comments>
</file>

<file path=xl/sharedStrings.xml><?xml version="1.0" encoding="utf-8"?>
<sst xmlns="http://schemas.openxmlformats.org/spreadsheetml/2006/main" count="928" uniqueCount="352">
  <si>
    <t>PHASE</t>
  </si>
  <si>
    <t>CHL</t>
  </si>
  <si>
    <t>OL</t>
  </si>
  <si>
    <t>LZD</t>
  </si>
  <si>
    <t>lizardite</t>
  </si>
  <si>
    <t>HC123</t>
  </si>
  <si>
    <t>HC104</t>
  </si>
  <si>
    <t>HSS46</t>
  </si>
  <si>
    <t>HSS73</t>
  </si>
  <si>
    <t>RSD</t>
  </si>
  <si>
    <t>n=6</t>
  </si>
  <si>
    <t>n=5</t>
  </si>
  <si>
    <t>n=4</t>
  </si>
  <si>
    <t>Cr2O3</t>
  </si>
  <si>
    <t>&lt;10</t>
  </si>
  <si>
    <t>-</t>
  </si>
  <si>
    <t>&lt;0.6</t>
  </si>
  <si>
    <t>&lt;0.1</t>
  </si>
  <si>
    <t>&lt;0.15</t>
  </si>
  <si>
    <t>HC87</t>
  </si>
  <si>
    <t>SiO2</t>
  </si>
  <si>
    <t>TiO2</t>
  </si>
  <si>
    <t>Al2O3</t>
  </si>
  <si>
    <t>CaO</t>
  </si>
  <si>
    <t>MgO</t>
  </si>
  <si>
    <t>MnO</t>
  </si>
  <si>
    <t>Mg#</t>
  </si>
  <si>
    <t>NiO</t>
  </si>
  <si>
    <t>ol</t>
  </si>
  <si>
    <t>Comment</t>
  </si>
  <si>
    <t xml:space="preserve"> X </t>
  </si>
  <si>
    <t xml:space="preserve"> Y </t>
  </si>
  <si>
    <t>HC123-CHR</t>
  </si>
  <si>
    <t>HC123-SRP</t>
  </si>
  <si>
    <t>HC123-OL</t>
  </si>
  <si>
    <t>HC104-SRP</t>
  </si>
  <si>
    <t>HC104-OL</t>
  </si>
  <si>
    <t>FeO</t>
  </si>
  <si>
    <t>CoO</t>
  </si>
  <si>
    <t>ZnO</t>
  </si>
  <si>
    <t>Total</t>
  </si>
  <si>
    <t>Cr#</t>
  </si>
  <si>
    <t xml:space="preserve">1 / 1 . </t>
  </si>
  <si>
    <t xml:space="preserve">2 / 1 . </t>
  </si>
  <si>
    <t xml:space="preserve">3 / 1 . </t>
  </si>
  <si>
    <t xml:space="preserve">7 / 1 . </t>
  </si>
  <si>
    <t xml:space="preserve">4 / 1 . </t>
  </si>
  <si>
    <t xml:space="preserve">5 / 1 . </t>
  </si>
  <si>
    <t xml:space="preserve">6 / 1 . </t>
  </si>
  <si>
    <t xml:space="preserve">8 / 1 . </t>
  </si>
  <si>
    <t>HSS46-lath-01</t>
  </si>
  <si>
    <t>HSS46-srp-01</t>
  </si>
  <si>
    <t>HSS46-srp</t>
  </si>
  <si>
    <t>HSS46-ol</t>
  </si>
  <si>
    <t>1s</t>
  </si>
  <si>
    <t>notes</t>
  </si>
  <si>
    <t>laser spot</t>
  </si>
  <si>
    <t>map nr + sample + spot</t>
  </si>
  <si>
    <t>map nr + sample + min</t>
  </si>
  <si>
    <t>crack fill next to ol 129</t>
  </si>
  <si>
    <t>atg</t>
  </si>
  <si>
    <t>vein</t>
  </si>
  <si>
    <t>cr</t>
  </si>
  <si>
    <t>sample</t>
  </si>
  <si>
    <t>same vein</t>
  </si>
  <si>
    <t>same vein as 08, 09</t>
  </si>
  <si>
    <t>near 137 (vol) and 153 (iso)</t>
  </si>
  <si>
    <t>near 177 (vol) and 76 (iso)</t>
  </si>
  <si>
    <t>narrow (late?)</t>
  </si>
  <si>
    <t>same laser spot</t>
  </si>
  <si>
    <t>near 160 (iso)</t>
  </si>
  <si>
    <t>adjacent grain</t>
  </si>
  <si>
    <t>v. small adjacent grain</t>
  </si>
  <si>
    <t>near 175 (vol) and 74 (iso)</t>
  </si>
  <si>
    <t>close to ol_10</t>
  </si>
  <si>
    <t>same grain</t>
  </si>
  <si>
    <t>extended rim from 18-20 (iso)</t>
  </si>
  <si>
    <t>ditto</t>
  </si>
  <si>
    <t>ditto, neoblast?</t>
  </si>
  <si>
    <t>ditto, outer rim</t>
  </si>
  <si>
    <t>near 25 (iso)</t>
  </si>
  <si>
    <t>near 17 (iso)</t>
  </si>
  <si>
    <t>near 16 (iso)</t>
  </si>
  <si>
    <t>near 221 (iso)</t>
  </si>
  <si>
    <t>near 225 (iso)</t>
  </si>
  <si>
    <t>near 227 (iso)</t>
  </si>
  <si>
    <t>near 96 (iso)</t>
  </si>
  <si>
    <t>near 98 (iso)</t>
  </si>
  <si>
    <t>B dropping,  chlorite</t>
  </si>
  <si>
    <t>ATG</t>
  </si>
  <si>
    <t>near laser spot</t>
  </si>
  <si>
    <t>CHR</t>
  </si>
  <si>
    <t>mesh, near ol_05</t>
  </si>
  <si>
    <t>lzd</t>
  </si>
  <si>
    <t>Spot#</t>
  </si>
  <si>
    <t>n.a.</t>
  </si>
  <si>
    <t>&lt;0.01</t>
  </si>
  <si>
    <t>&lt;0.007</t>
  </si>
  <si>
    <t>&lt;0.005</t>
  </si>
  <si>
    <t>phase</t>
  </si>
  <si>
    <t>chr</t>
  </si>
  <si>
    <t>serp</t>
  </si>
  <si>
    <t>Li7</t>
  </si>
  <si>
    <t>Na23</t>
  </si>
  <si>
    <t>Al27</t>
  </si>
  <si>
    <t>P31</t>
  </si>
  <si>
    <t>Ca43</t>
  </si>
  <si>
    <t>Sc45</t>
  </si>
  <si>
    <t>Ti49</t>
  </si>
  <si>
    <t>V51</t>
  </si>
  <si>
    <t>Cr53</t>
  </si>
  <si>
    <t>Mn55</t>
  </si>
  <si>
    <t>Co59</t>
  </si>
  <si>
    <t>Ni60</t>
  </si>
  <si>
    <t>Cu65</t>
  </si>
  <si>
    <t>Zn66</t>
  </si>
  <si>
    <t>Ga69</t>
  </si>
  <si>
    <t>As75</t>
  </si>
  <si>
    <t>Sr88</t>
  </si>
  <si>
    <t>Y89</t>
  </si>
  <si>
    <t>Zr90</t>
  </si>
  <si>
    <t>Nb93</t>
  </si>
  <si>
    <t>Mo95</t>
  </si>
  <si>
    <t>In115</t>
  </si>
  <si>
    <t>Sn118</t>
  </si>
  <si>
    <t>Sb121</t>
  </si>
  <si>
    <t>nearby grain</t>
  </si>
  <si>
    <t>B isotope vs trace analysis</t>
  </si>
  <si>
    <t>µg/g</t>
  </si>
  <si>
    <t>144-HC123-CHL.DAT</t>
  </si>
  <si>
    <t>154_HC123-31-chl_x-326y-1400.ais</t>
  </si>
  <si>
    <t>140-HC123-CHL.DAT</t>
  </si>
  <si>
    <t>159_HC123-36-chl_x3666y6131.ais</t>
  </si>
  <si>
    <t>142-HC123-CHL.DAT</t>
  </si>
  <si>
    <t>HC123 unk_01 _x1057y7730</t>
  </si>
  <si>
    <t>152_HC123-29-ol_x-2548y-212.ais</t>
  </si>
  <si>
    <t>139-HC123-OL.DAT</t>
  </si>
  <si>
    <t>155_HC123-32-ol_x524y-1898.ais</t>
  </si>
  <si>
    <t>141-HC123-OL.DAT</t>
  </si>
  <si>
    <t>156_HC123-33-ol_x-164y3833.ais</t>
  </si>
  <si>
    <t>146-HC123-OL.DAT</t>
  </si>
  <si>
    <t>157_HC123-34-ol_x1762y4307.ais</t>
  </si>
  <si>
    <t>145-HC123-OL.DAT</t>
  </si>
  <si>
    <t>158_HC123-35-ol_x3166y5297.ais</t>
  </si>
  <si>
    <t>143-HC123-OL.DAT</t>
  </si>
  <si>
    <t>74_HC123-OL_x7228y182.ais</t>
  </si>
  <si>
    <t>175-HC123-OL.DAT</t>
  </si>
  <si>
    <t>HC123 ol_10 _x91y-8328</t>
  </si>
  <si>
    <t>HC123 ol_11 _x77y-8251</t>
  </si>
  <si>
    <t>160_HC123-37-ol_x-588y97.ais</t>
  </si>
  <si>
    <t>HC123 ol_02 _x413y-382</t>
  </si>
  <si>
    <t>138-HC123-OL.DAT</t>
  </si>
  <si>
    <t>176-HC123-OL.DAT</t>
  </si>
  <si>
    <t>HC123 ol_03 _x-923y-30</t>
  </si>
  <si>
    <t>HC123 ol_04 _x-789y29</t>
  </si>
  <si>
    <t>HC123 ol_05 _x1653y-3182</t>
  </si>
  <si>
    <t>HC123 ol_06 _x2015y-3256</t>
  </si>
  <si>
    <t>HC123 ol_07 _x2048y-2973</t>
  </si>
  <si>
    <t>HC123 ol_08 _x836y-4887</t>
  </si>
  <si>
    <t>HC123 ol_09 _x569y-4863</t>
  </si>
  <si>
    <t>HC123 ol_12 _x-1756y6292</t>
  </si>
  <si>
    <t>HC123 ol_13 _x-1585y6286</t>
  </si>
  <si>
    <t>153_HC123-30-lz_x-4248y-328.ais</t>
  </si>
  <si>
    <t>137-HC123-SRP.DAT</t>
  </si>
  <si>
    <t>HC123 srp_08 _x30y3269</t>
  </si>
  <si>
    <t>HC123 srp_06 _x2546y3923</t>
  </si>
  <si>
    <t>HC123 srp_09 _x-41y3343</t>
  </si>
  <si>
    <t>HC123 srp_10 _x-11y3458</t>
  </si>
  <si>
    <t>75_HC123-SRP_x4513y-2783.ais</t>
  </si>
  <si>
    <t>177-HC123-VEINSRP.DA</t>
  </si>
  <si>
    <t>76_HC123-SRP_x4437y-3131.ais</t>
  </si>
  <si>
    <t>HC123 srp_11 _x3436y-5609</t>
  </si>
  <si>
    <t>HC123 srp_01 _x58y8883</t>
  </si>
  <si>
    <t>HC123 srp_02 _x1115y8534</t>
  </si>
  <si>
    <t>HC123 srp_03 _x1284y8914</t>
  </si>
  <si>
    <t>HC123 srp_04 _x2917y8513</t>
  </si>
  <si>
    <t>HC123 srp_05 _x2897y6429</t>
  </si>
  <si>
    <t>HC123 srp_07 _x6891y1850</t>
  </si>
  <si>
    <t>HC123 srp_12 _x194y-7943</t>
  </si>
  <si>
    <t>HC123 srp_13 _x-1533y7432</t>
  </si>
  <si>
    <t>HC123 srp_14 _x-1268y7482</t>
  </si>
  <si>
    <t>HC123 cr_01 _x1608y7497</t>
  </si>
  <si>
    <t>HC123 cr_02 _x1583y7561</t>
  </si>
  <si>
    <t>HC123 cr_04 _x1387y7708</t>
  </si>
  <si>
    <t>HC123 cr_05 _x1334y7791</t>
  </si>
  <si>
    <t>HC123 cr_06 _x1310y7851</t>
  </si>
  <si>
    <t>186_HC104-73-ol_x-2380y227.ais</t>
  </si>
  <si>
    <t>155-HC104-OL.DAT</t>
  </si>
  <si>
    <t>188_HC104-75-ol_x-2109y1127.ais</t>
  </si>
  <si>
    <t>156-HC104-OL.DAT</t>
  </si>
  <si>
    <t>190_HC104-77-ol_x-1550y1673.ais</t>
  </si>
  <si>
    <t>158-HC104-OL.DAT</t>
  </si>
  <si>
    <t>192_HC104-79-ol_x-2809y-1918.ais</t>
  </si>
  <si>
    <t>161-HC104-OL.DAT</t>
  </si>
  <si>
    <t>193_HC104-80-ol_x-2879y-3674.ais</t>
  </si>
  <si>
    <t>151-HC104-OL.DAT</t>
  </si>
  <si>
    <t>109_HC104-OLC_x2502y4426.ais</t>
  </si>
  <si>
    <t>CORE</t>
  </si>
  <si>
    <t>108_HC104-OLR_x2106y4153.ais</t>
  </si>
  <si>
    <t>RIM</t>
  </si>
  <si>
    <t>112_HC104-OLC_x-369y1325.ais</t>
  </si>
  <si>
    <t>152-HC104-OL.DAT</t>
  </si>
  <si>
    <t>111_HC104-OLM_x-498y1434.ais</t>
  </si>
  <si>
    <t>153-HC104-OL.DAT</t>
  </si>
  <si>
    <t>MID</t>
  </si>
  <si>
    <t>110_HC104-OLR_x-668y1328.ais</t>
  </si>
  <si>
    <t>154-HC104-OL.DAT</t>
  </si>
  <si>
    <t>114_HC104-OLC_x-6936y1743.ais</t>
  </si>
  <si>
    <t>115_HC104-OLR_x-6884y1961.ais</t>
  </si>
  <si>
    <t>159-HC104-OL.DAT</t>
  </si>
  <si>
    <t>160-HC104-OL.DAT</t>
  </si>
  <si>
    <t>113_HC104-OL_x-36y-937.ais</t>
  </si>
  <si>
    <t>157-HC104-SRP.DAT</t>
  </si>
  <si>
    <t>187_HC104-74-srp_x-4280y-170.ais</t>
  </si>
  <si>
    <t>154-HC104-SRP.DAT</t>
  </si>
  <si>
    <t>189_HC104-76-srp_x-2811y917.ais</t>
  </si>
  <si>
    <t>157-HC104-OL.DAT</t>
  </si>
  <si>
    <t>191_HC104-78-srp_x-4535y1447.ais</t>
  </si>
  <si>
    <t>195_HC104-82-srp_x-1809y-420.ais</t>
  </si>
  <si>
    <t>116_HC104-SRP_x-7065y239.ais</t>
  </si>
  <si>
    <t>160-HC104-VEINSRP.DA</t>
  </si>
  <si>
    <t>194_HC104-81-lz_x-3143y-2120.ais</t>
  </si>
  <si>
    <t>153-HC104-SRP.DAT</t>
  </si>
  <si>
    <t>221_HSS46-100-ol_x1914y1454.ais</t>
  </si>
  <si>
    <t>HC46 ol_01 _x2022y-1456</t>
  </si>
  <si>
    <t>131-HSS46-OL.DAT</t>
  </si>
  <si>
    <t>222_HSS46-101-ol_x3058y2208.ais</t>
  </si>
  <si>
    <t>132-HSS46-OL.DAT</t>
  </si>
  <si>
    <t>225_HSS46-104-ol_x1828y3860.ais</t>
  </si>
  <si>
    <t>HC46 ol_02 _x1909y-3936</t>
  </si>
  <si>
    <t>226_HSS46-105-ol_x2634y4850.ais</t>
  </si>
  <si>
    <t>129-HSS46-OL.DAT</t>
  </si>
  <si>
    <t>97_HSS46-OLC_x2395y6245.ais</t>
  </si>
  <si>
    <t>161-HSS46-OL.DAT</t>
  </si>
  <si>
    <t>162-HSS46-OL.DAT</t>
  </si>
  <si>
    <t>98_HSS46-OLR_x2756y6657.ais</t>
  </si>
  <si>
    <t>HC46 ol_04 _x3612y-6341</t>
  </si>
  <si>
    <t>227_HSS46-106-ol_x2926y4092.ais</t>
  </si>
  <si>
    <t>HC46 ol_03 _x3005y-4107</t>
  </si>
  <si>
    <t>HC46 ol_05 _x6680y-5625</t>
  </si>
  <si>
    <t>130-HSS46-OL.DAT</t>
  </si>
  <si>
    <t>220_HSS46-99-srp_x782y2078.ais</t>
  </si>
  <si>
    <t>115-HSS46-SRP.DAT</t>
  </si>
  <si>
    <t>223_HSS46-102-srp_x1770y3650.ais</t>
  </si>
  <si>
    <t>114-HSS46-SRP.DAT</t>
  </si>
  <si>
    <t>95_HSS46-ATG_x1666y3036.ais</t>
  </si>
  <si>
    <t>164-HSS46-SRP.DAT</t>
  </si>
  <si>
    <t>224_HSS46-103-srp_x1530y4198.ais</t>
  </si>
  <si>
    <t>113-HSS46-SRP.DAT</t>
  </si>
  <si>
    <t>96_HSS46-ATG_x1245y4343.ais</t>
  </si>
  <si>
    <t>HC46 srp_01 _x1845y-4205</t>
  </si>
  <si>
    <t>163-HSS46-SRP.DAT</t>
  </si>
  <si>
    <t>99_HSS46-SRP_x-2668y3074.ais</t>
  </si>
  <si>
    <t>165-HSS46-VEINSRP.DA</t>
  </si>
  <si>
    <t>219_HSS46-98-lz_x130y1810.ais</t>
  </si>
  <si>
    <t>116-HSS46-SRP.DAT</t>
  </si>
  <si>
    <t>112-HSS46-SRP.DAT</t>
  </si>
  <si>
    <t>HC46 srp_02 _x6714y-5601</t>
  </si>
  <si>
    <t>117-HSS46-SRP.DAT</t>
  </si>
  <si>
    <t>228_HSS73-107-ol_x1120y630.ais</t>
  </si>
  <si>
    <t>136-HSS73-OL.DAT</t>
  </si>
  <si>
    <t>230_HSS73-109-ol_x-1969y2156.ais</t>
  </si>
  <si>
    <t>134-HSS73-OL.DAT</t>
  </si>
  <si>
    <t>232_HSS73-111-ol_x-4561y1552.ais</t>
  </si>
  <si>
    <t>135-HSS73-OL.DAT</t>
  </si>
  <si>
    <t>78_HSS73-OLC_x-798y5371.ais</t>
  </si>
  <si>
    <t>HC73 ol_01 _x-2435y-5048</t>
  </si>
  <si>
    <t>80_HSS73-OLM_x-754y5619.ais</t>
  </si>
  <si>
    <t>HC73 ol_02 _x-2400y-5330</t>
  </si>
  <si>
    <t>79_HSS73-OLR_x-671y5746.ais</t>
  </si>
  <si>
    <t>HC73 ol_03 _x-2226y-5452</t>
  </si>
  <si>
    <t>233_HSS73-112-ol_x3528y2696.ais</t>
  </si>
  <si>
    <t>133-HSS73-OL.DAT</t>
  </si>
  <si>
    <t>HC73 ol_04 _x-6664y-6916</t>
  </si>
  <si>
    <t>HC73 ol_05 _x-6629y-6627</t>
  </si>
  <si>
    <t>HC73 ol_06 _x-6562y-6421</t>
  </si>
  <si>
    <t>172-HSS73-OL.DAT</t>
  </si>
  <si>
    <t>174-HSS73-OL.DAT</t>
  </si>
  <si>
    <t>173-HSS73-OL.DAT</t>
  </si>
  <si>
    <t>229_HSS73-108-srp_x-1843y1994.ais</t>
  </si>
  <si>
    <t>119-HSS73-SRP.DAT</t>
  </si>
  <si>
    <t>234_HSS73-113-srp_x3330y3228.ais</t>
  </si>
  <si>
    <t>77_HSS73-ATG_x3129y1320.ais</t>
  </si>
  <si>
    <t>171-HSS73-ATG.DAT</t>
  </si>
  <si>
    <t>231_HSS73-110-srp_x-4439y1838.ais</t>
  </si>
  <si>
    <t>120-HSS73-SRP.DAT</t>
  </si>
  <si>
    <t>118-HSS73-SRP.DAT</t>
  </si>
  <si>
    <t>170-HSS73.DAT</t>
  </si>
  <si>
    <t>10_10-HC87-OL_x-4965y80.ais</t>
  </si>
  <si>
    <t>141-HC87-ol.DAT</t>
  </si>
  <si>
    <t>12_12-HC87-OL_x-5126y3371.ais</t>
  </si>
  <si>
    <t>138-HC87-ol.DAT</t>
  </si>
  <si>
    <t>13_13-HC87-OL_x-3253y3650.ais</t>
  </si>
  <si>
    <t>139-HC87-ol.DAT</t>
  </si>
  <si>
    <t>15_15-HC87-OL_x-4495y4876.ais</t>
  </si>
  <si>
    <t>135-HC87-ol.DAT</t>
  </si>
  <si>
    <t>17_17-HC87-OL_x186y5947.ais</t>
  </si>
  <si>
    <t>HC87 ol_08 _x-1268y4252</t>
  </si>
  <si>
    <t>143-HC87-ol.DAT</t>
  </si>
  <si>
    <t>145-HC87-ol.DAT</t>
  </si>
  <si>
    <t>20_20-HC87-OLR_x5794y-1328.ais</t>
  </si>
  <si>
    <t>144-HC87-ol.DAT</t>
  </si>
  <si>
    <t>HC87 ol_01 _x-6183y-3504</t>
  </si>
  <si>
    <t>HC87 ol_02 _x-6310y-3656</t>
  </si>
  <si>
    <t>HC87 ol_03 _x-6247y-3835</t>
  </si>
  <si>
    <t>HC87 ol_04 _x-6792y-2999</t>
  </si>
  <si>
    <t>HC87 ol_05 _x-6981y-2977</t>
  </si>
  <si>
    <t>HC87 ol_06 _x-7023y-2865</t>
  </si>
  <si>
    <t>25_25-HC87-OL_x-2569y-1206.ais</t>
  </si>
  <si>
    <t>HC87 ol_07 _x2020y-2799</t>
  </si>
  <si>
    <t>21_21-HC87-OL_x5648y-237.ais</t>
  </si>
  <si>
    <t>146-HC87-ol.DAT</t>
  </si>
  <si>
    <t>SMALL</t>
  </si>
  <si>
    <t>22_22-HC87-OL_x3831y-3420.ais</t>
  </si>
  <si>
    <t>147-HC87-ol.DAT</t>
  </si>
  <si>
    <t>23_23-HC87-OL_x3367y-2875.ais</t>
  </si>
  <si>
    <t>148-HC87-ol.DAT</t>
  </si>
  <si>
    <t>136-HC87-ol.DAT</t>
  </si>
  <si>
    <t>140-HC87-atg.DAT</t>
  </si>
  <si>
    <t>HC87 srp_01 _x-6789y-8750</t>
  </si>
  <si>
    <t>HC87 srp_02 _x-3379y-6028</t>
  </si>
  <si>
    <t>HC87 srp_04 _x-6486y-5406</t>
  </si>
  <si>
    <t>16_16-HC87-VEIN_x-113y6045.ais</t>
  </si>
  <si>
    <t>HC87 srp_03 _x-759y4412</t>
  </si>
  <si>
    <t>11_11-HC87-SRP_x-4359y473.ais</t>
  </si>
  <si>
    <t>142-HC87-veinsrp.DAT</t>
  </si>
  <si>
    <t>137-HC87-veinsrp.DAT</t>
  </si>
  <si>
    <t>149-HC87-veinsrp.DAT</t>
  </si>
  <si>
    <t xml:space="preserve">  </t>
  </si>
  <si>
    <t>Al used as internal standard</t>
  </si>
  <si>
    <t>nr.</t>
  </si>
  <si>
    <t>C</t>
  </si>
  <si>
    <t>R</t>
  </si>
  <si>
    <t>N</t>
  </si>
  <si>
    <t>I</t>
  </si>
  <si>
    <t>location</t>
  </si>
  <si>
    <t>same xtal as 97,98</t>
  </si>
  <si>
    <t>C/I/R/N</t>
  </si>
  <si>
    <t>same vein, nearby</t>
  </si>
  <si>
    <t>rim of 155</t>
  </si>
  <si>
    <t>rim of 152</t>
  </si>
  <si>
    <t>inbetween 152 and 154</t>
  </si>
  <si>
    <t>rim of 158</t>
  </si>
  <si>
    <t>ol dissected by lizardite</t>
  </si>
  <si>
    <t>Li</t>
  </si>
  <si>
    <t>B</t>
  </si>
  <si>
    <t>F</t>
  </si>
  <si>
    <t>Cl</t>
  </si>
  <si>
    <t>Al</t>
  </si>
  <si>
    <t>Ti</t>
  </si>
  <si>
    <r>
      <rPr>
        <b/>
        <sz val="10"/>
        <rFont val="Symbol"/>
        <family val="1"/>
        <charset val="2"/>
      </rPr>
      <t>d</t>
    </r>
    <r>
      <rPr>
        <b/>
        <vertAlign val="superscript"/>
        <sz val="10"/>
        <rFont val="Arial"/>
        <family val="2"/>
      </rPr>
      <t>11</t>
    </r>
    <r>
      <rPr>
        <b/>
        <sz val="10"/>
        <rFont val="Arial"/>
        <family val="2"/>
      </rPr>
      <t>B_NIST951</t>
    </r>
  </si>
  <si>
    <t>De Hoog, J.C.M., et al., 2023, Mantle wedge olivine modifies slab-derived fluids: Implications for fluid transport from slab to arc magma source: Geology,  https://doi.org/10.1130/G51169.1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</si>
</sst>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\‰"/>
    <numFmt numFmtId="168" formatCode="\+0.0\‰;\-0.0\‰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60"/>
      <name val="Calibri"/>
      <family val="2"/>
    </font>
    <font>
      <i/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Symbol"/>
      <family val="1"/>
      <charset val="2"/>
    </font>
    <font>
      <b/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2" borderId="0" applyNumberFormat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0" fontId="1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5" fillId="0" borderId="0" xfId="0" applyFont="1" applyAlignment="1">
      <alignment horizontal="right"/>
    </xf>
    <xf numFmtId="164" fontId="4" fillId="0" borderId="0" xfId="0" applyNumberFormat="1" applyFont="1"/>
    <xf numFmtId="1" fontId="4" fillId="0" borderId="0" xfId="0" applyNumberFormat="1" applyFont="1"/>
    <xf numFmtId="2" fontId="4" fillId="0" borderId="0" xfId="0" applyNumberFormat="1" applyFont="1"/>
    <xf numFmtId="164" fontId="0" fillId="0" borderId="0" xfId="0" applyNumberFormat="1"/>
    <xf numFmtId="9" fontId="0" fillId="0" borderId="0" xfId="2" applyFont="1" applyFill="1" applyBorder="1"/>
    <xf numFmtId="164" fontId="4" fillId="0" borderId="0" xfId="0" applyNumberFormat="1" applyFont="1" applyAlignment="1">
      <alignment horizontal="right"/>
    </xf>
    <xf numFmtId="1" fontId="0" fillId="0" borderId="0" xfId="0" applyNumberFormat="1"/>
    <xf numFmtId="2" fontId="4" fillId="0" borderId="0" xfId="0" applyNumberFormat="1" applyFont="1" applyAlignment="1">
      <alignment horizontal="right"/>
    </xf>
    <xf numFmtId="2" fontId="0" fillId="0" borderId="0" xfId="0" applyNumberFormat="1"/>
    <xf numFmtId="0" fontId="7" fillId="0" borderId="0" xfId="0" applyFont="1"/>
    <xf numFmtId="0" fontId="5" fillId="0" borderId="0" xfId="0" applyFont="1"/>
    <xf numFmtId="165" fontId="0" fillId="0" borderId="0" xfId="0" applyNumberFormat="1"/>
    <xf numFmtId="0" fontId="10" fillId="0" borderId="0" xfId="4" applyFont="1"/>
    <xf numFmtId="0" fontId="10" fillId="0" borderId="0" xfId="4" applyFont="1" applyAlignment="1">
      <alignment horizontal="right"/>
    </xf>
    <xf numFmtId="0" fontId="9" fillId="0" borderId="0" xfId="4" applyFont="1"/>
    <xf numFmtId="0" fontId="9" fillId="0" borderId="0" xfId="4" applyFont="1" applyAlignment="1">
      <alignment horizontal="right"/>
    </xf>
    <xf numFmtId="2" fontId="9" fillId="0" borderId="0" xfId="4" applyNumberFormat="1" applyFont="1"/>
    <xf numFmtId="22" fontId="9" fillId="0" borderId="0" xfId="4" applyNumberFormat="1" applyFont="1"/>
    <xf numFmtId="2" fontId="9" fillId="0" borderId="0" xfId="4" applyNumberFormat="1" applyFont="1" applyAlignment="1">
      <alignment horizontal="right"/>
    </xf>
    <xf numFmtId="165" fontId="9" fillId="0" borderId="0" xfId="4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wrapText="1"/>
    </xf>
    <xf numFmtId="1" fontId="4" fillId="0" borderId="0" xfId="0" applyNumberFormat="1" applyFont="1" applyAlignment="1">
      <alignment horizontal="right"/>
    </xf>
    <xf numFmtId="9" fontId="4" fillId="0" borderId="0" xfId="2" quotePrefix="1" applyFont="1" applyFill="1" applyAlignment="1">
      <alignment horizontal="right"/>
    </xf>
    <xf numFmtId="9" fontId="0" fillId="0" borderId="0" xfId="2" applyFont="1" applyFill="1"/>
    <xf numFmtId="165" fontId="4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166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7" applyFont="1"/>
    <xf numFmtId="0" fontId="0" fillId="0" borderId="0" xfId="7" applyFont="1" applyAlignment="1">
      <alignment horizontal="left"/>
    </xf>
    <xf numFmtId="1" fontId="0" fillId="0" borderId="0" xfId="7" applyNumberFormat="1" applyFont="1"/>
    <xf numFmtId="1" fontId="0" fillId="0" borderId="0" xfId="7" applyNumberFormat="1" applyFont="1" applyAlignment="1">
      <alignment horizontal="center"/>
    </xf>
    <xf numFmtId="2" fontId="0" fillId="0" borderId="0" xfId="7" applyNumberFormat="1" applyFont="1" applyAlignment="1">
      <alignment horizontal="center"/>
    </xf>
    <xf numFmtId="2" fontId="0" fillId="0" borderId="0" xfId="7" applyNumberFormat="1" applyFont="1" applyAlignment="1">
      <alignment horizontal="left"/>
    </xf>
    <xf numFmtId="1" fontId="11" fillId="0" borderId="0" xfId="7" applyNumberFormat="1" applyFont="1"/>
    <xf numFmtId="0" fontId="11" fillId="0" borderId="0" xfId="7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7" applyNumberFormat="1" applyFont="1" applyAlignment="1">
      <alignment horizontal="left"/>
    </xf>
    <xf numFmtId="1" fontId="11" fillId="0" borderId="0" xfId="7" applyNumberFormat="1" applyFont="1" applyAlignment="1">
      <alignment horizontal="left"/>
    </xf>
    <xf numFmtId="0" fontId="0" fillId="0" borderId="0" xfId="7" applyFont="1" applyAlignment="1">
      <alignment horizontal="center"/>
    </xf>
    <xf numFmtId="0" fontId="11" fillId="0" borderId="0" xfId="7" applyFont="1" applyAlignment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7" applyNumberFormat="1" applyFont="1" applyAlignment="1">
      <alignment horizontal="center"/>
    </xf>
    <xf numFmtId="9" fontId="0" fillId="0" borderId="0" xfId="2" applyFont="1" applyFill="1" applyBorder="1" applyAlignment="1">
      <alignment horizontal="center"/>
    </xf>
    <xf numFmtId="164" fontId="11" fillId="0" borderId="0" xfId="7" applyNumberFormat="1" applyFont="1" applyAlignment="1">
      <alignment horizontal="center"/>
    </xf>
    <xf numFmtId="1" fontId="11" fillId="0" borderId="0" xfId="7" applyNumberFormat="1" applyFont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3" borderId="0" xfId="7" applyNumberFormat="1" applyFont="1" applyFill="1" applyAlignment="1">
      <alignment horizontal="center"/>
    </xf>
    <xf numFmtId="2" fontId="0" fillId="3" borderId="0" xfId="7" applyNumberFormat="1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9" fontId="0" fillId="3" borderId="0" xfId="2" applyFont="1" applyFill="1" applyBorder="1" applyAlignment="1">
      <alignment horizontal="center"/>
    </xf>
    <xf numFmtId="164" fontId="11" fillId="3" borderId="0" xfId="7" applyNumberFormat="1" applyFont="1" applyFill="1" applyAlignment="1">
      <alignment horizontal="center"/>
    </xf>
    <xf numFmtId="0" fontId="0" fillId="3" borderId="0" xfId="0" applyFill="1"/>
    <xf numFmtId="168" fontId="0" fillId="3" borderId="0" xfId="0" applyNumberFormat="1" applyFill="1" applyAlignment="1">
      <alignment horizontal="right"/>
    </xf>
    <xf numFmtId="0" fontId="0" fillId="3" borderId="0" xfId="0" applyFill="1" applyAlignment="1">
      <alignment horizontal="right"/>
    </xf>
    <xf numFmtId="168" fontId="0" fillId="3" borderId="0" xfId="0" applyNumberFormat="1" applyFill="1"/>
    <xf numFmtId="0" fontId="7" fillId="3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3" borderId="0" xfId="0" applyFont="1" applyFill="1" applyAlignment="1">
      <alignment horizontal="right" wrapText="1"/>
    </xf>
  </cellXfs>
  <cellStyles count="9">
    <cellStyle name="Neutral 2" xfId="1" xr:uid="{00000000-0005-0000-0000-000000000000}"/>
    <cellStyle name="Normal" xfId="0" builtinId="0"/>
    <cellStyle name="Normal 2" xfId="4" xr:uid="{00000000-0005-0000-0000-000002000000}"/>
    <cellStyle name="Normal 3" xfId="3" xr:uid="{00000000-0005-0000-0000-000003000000}"/>
    <cellStyle name="Normal 3 2" xfId="6" xr:uid="{00000000-0005-0000-0000-000004000000}"/>
    <cellStyle name="Normal 4" xfId="7" xr:uid="{00000000-0005-0000-0000-000005000000}"/>
    <cellStyle name="Percent" xfId="2" builtinId="5"/>
    <cellStyle name="Percent 2" xfId="5" xr:uid="{00000000-0005-0000-0000-000007000000}"/>
    <cellStyle name="Percent 3" xfId="8" xr:uid="{00000000-0005-0000-0000-000008000000}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663300"/>
      <color rgb="FF008000"/>
      <color rgb="FF00FF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4"/>
  <sheetViews>
    <sheetView tabSelected="1" zoomScaleNormal="100" workbookViewId="0">
      <pane ySplit="2" topLeftCell="A3" activePane="bottomLeft" state="frozen"/>
      <selection pane="bottomLeft" activeCell="K15" sqref="K15"/>
    </sheetView>
  </sheetViews>
  <sheetFormatPr defaultRowHeight="12.75" x14ac:dyDescent="0.2"/>
  <cols>
    <col min="1" max="1" width="9.140625" style="44"/>
    <col min="2" max="2" width="10.140625" style="32" customWidth="1"/>
    <col min="3" max="3" width="10.140625" style="44" customWidth="1"/>
    <col min="4" max="4" width="25.28515625" bestFit="1" customWidth="1"/>
    <col min="5" max="5" width="6.140625" style="32" bestFit="1" customWidth="1"/>
    <col min="6" max="6" width="9.140625" style="32" customWidth="1"/>
    <col min="7" max="7" width="9.140625" style="59" customWidth="1"/>
    <col min="8" max="10" width="9.140625" style="32" customWidth="1"/>
    <col min="11" max="11" width="9.140625" style="34" customWidth="1"/>
    <col min="12" max="12" width="25.7109375" style="32" bestFit="1" customWidth="1"/>
    <col min="13" max="13" width="32.85546875" bestFit="1" customWidth="1"/>
    <col min="14" max="14" width="9.140625" style="32"/>
    <col min="15" max="15" width="13.140625" style="68" customWidth="1"/>
    <col min="16" max="16" width="8" style="32" customWidth="1"/>
    <col min="17" max="17" width="23.7109375" style="32" bestFit="1" customWidth="1"/>
  </cols>
  <sheetData>
    <row r="1" spans="1:17" s="12" customFormat="1" ht="14.25" x14ac:dyDescent="0.2">
      <c r="A1" s="71" t="s">
        <v>330</v>
      </c>
      <c r="B1" s="12" t="s">
        <v>63</v>
      </c>
      <c r="C1" s="71" t="s">
        <v>0</v>
      </c>
      <c r="D1" s="12" t="s">
        <v>58</v>
      </c>
      <c r="E1" s="72" t="s">
        <v>335</v>
      </c>
      <c r="F1" s="72" t="s">
        <v>344</v>
      </c>
      <c r="G1" s="73" t="s">
        <v>345</v>
      </c>
      <c r="H1" s="72" t="s">
        <v>346</v>
      </c>
      <c r="I1" s="72" t="s">
        <v>347</v>
      </c>
      <c r="J1" s="74" t="s">
        <v>348</v>
      </c>
      <c r="K1" s="75" t="s">
        <v>349</v>
      </c>
      <c r="L1" s="74" t="s">
        <v>55</v>
      </c>
      <c r="M1" s="12" t="s">
        <v>57</v>
      </c>
      <c r="N1" s="72" t="s">
        <v>345</v>
      </c>
      <c r="O1" s="76" t="s">
        <v>350</v>
      </c>
      <c r="P1" s="72" t="s">
        <v>54</v>
      </c>
      <c r="Q1" s="72" t="s">
        <v>127</v>
      </c>
    </row>
    <row r="2" spans="1:17" x14ac:dyDescent="0.2">
      <c r="E2" s="32" t="s">
        <v>337</v>
      </c>
      <c r="F2" s="32" t="s">
        <v>128</v>
      </c>
      <c r="G2" s="59" t="s">
        <v>128</v>
      </c>
      <c r="H2" s="32" t="s">
        <v>128</v>
      </c>
      <c r="I2" s="32" t="s">
        <v>128</v>
      </c>
      <c r="J2" s="32" t="s">
        <v>128</v>
      </c>
      <c r="K2" s="32" t="s">
        <v>128</v>
      </c>
      <c r="L2" s="33"/>
      <c r="N2" s="32" t="s">
        <v>128</v>
      </c>
      <c r="O2" s="66"/>
    </row>
    <row r="3" spans="1:17" ht="13.5" customHeight="1" x14ac:dyDescent="0.2">
      <c r="A3" s="44">
        <v>1</v>
      </c>
      <c r="B3" t="s">
        <v>5</v>
      </c>
      <c r="C3" s="44" t="s">
        <v>2</v>
      </c>
      <c r="D3" t="s">
        <v>136</v>
      </c>
      <c r="E3" s="32" t="s">
        <v>331</v>
      </c>
      <c r="F3" s="34">
        <v>2.337680425988923</v>
      </c>
      <c r="G3" s="60">
        <v>1.553696338662129</v>
      </c>
      <c r="H3" s="54">
        <v>59.173951085014487</v>
      </c>
      <c r="I3" s="54">
        <v>2.7160003089317608</v>
      </c>
      <c r="J3" s="54">
        <v>1.0615453883314228</v>
      </c>
      <c r="K3" s="54">
        <v>29.152998327052742</v>
      </c>
      <c r="L3" s="33">
        <v>0</v>
      </c>
      <c r="M3" t="s">
        <v>135</v>
      </c>
      <c r="N3" s="34">
        <v>1.459599987272671</v>
      </c>
      <c r="O3" s="67">
        <v>-3.4082113002306125</v>
      </c>
      <c r="P3" s="51">
        <v>1.8022004703691814</v>
      </c>
      <c r="Q3" s="32" t="s">
        <v>75</v>
      </c>
    </row>
    <row r="4" spans="1:17" ht="13.5" customHeight="1" x14ac:dyDescent="0.2">
      <c r="A4" s="44">
        <v>2</v>
      </c>
      <c r="B4" t="s">
        <v>5</v>
      </c>
      <c r="C4" s="44" t="s">
        <v>2</v>
      </c>
      <c r="D4" t="s">
        <v>138</v>
      </c>
      <c r="E4" s="32" t="s">
        <v>332</v>
      </c>
      <c r="F4" s="34">
        <v>2.8063246969221933</v>
      </c>
      <c r="G4" s="60">
        <v>2.9120507959413482</v>
      </c>
      <c r="H4" s="54">
        <v>37.004668735894001</v>
      </c>
      <c r="I4" s="54">
        <v>4.2461543413845959</v>
      </c>
      <c r="J4" s="54">
        <v>1.781038669201263</v>
      </c>
      <c r="K4" s="54">
        <v>19.656751597642604</v>
      </c>
      <c r="L4" s="33">
        <v>0</v>
      </c>
      <c r="M4" t="s">
        <v>137</v>
      </c>
      <c r="N4" s="34">
        <v>3.4635388031440342</v>
      </c>
      <c r="O4" s="67">
        <v>-3.4522220891952671</v>
      </c>
      <c r="P4" s="51">
        <v>1.019914357493042</v>
      </c>
      <c r="Q4" s="32" t="s">
        <v>75</v>
      </c>
    </row>
    <row r="5" spans="1:17" ht="13.5" customHeight="1" x14ac:dyDescent="0.2">
      <c r="A5" s="44">
        <v>3</v>
      </c>
      <c r="B5" t="s">
        <v>5</v>
      </c>
      <c r="C5" s="45" t="s">
        <v>2</v>
      </c>
      <c r="D5" s="10" t="s">
        <v>140</v>
      </c>
      <c r="E5" s="33" t="s">
        <v>331</v>
      </c>
      <c r="F5" s="34">
        <v>1.9877104347225008</v>
      </c>
      <c r="G5" s="60">
        <v>1.8167583248826373</v>
      </c>
      <c r="H5" s="54">
        <v>63.028190316484583</v>
      </c>
      <c r="I5" s="54">
        <v>3.045162542534853</v>
      </c>
      <c r="J5" s="54">
        <v>2.4965129692243235</v>
      </c>
      <c r="K5" s="54">
        <v>38.419266860123614</v>
      </c>
      <c r="L5" s="33">
        <v>0</v>
      </c>
      <c r="M5" t="s">
        <v>139</v>
      </c>
      <c r="N5" s="34">
        <v>1.875949276165835</v>
      </c>
      <c r="O5" s="67">
        <v>-10.392988287218463</v>
      </c>
      <c r="P5" s="51">
        <v>1.4830953569925076</v>
      </c>
      <c r="Q5" s="32" t="s">
        <v>75</v>
      </c>
    </row>
    <row r="6" spans="1:17" ht="13.5" customHeight="1" x14ac:dyDescent="0.2">
      <c r="A6" s="44">
        <v>4</v>
      </c>
      <c r="B6" t="s">
        <v>5</v>
      </c>
      <c r="C6" s="44" t="s">
        <v>2</v>
      </c>
      <c r="D6" t="s">
        <v>142</v>
      </c>
      <c r="E6" s="32" t="s">
        <v>333</v>
      </c>
      <c r="F6" s="34">
        <v>2.2162290735012831</v>
      </c>
      <c r="G6" s="60">
        <v>2.8477954756096135</v>
      </c>
      <c r="H6" s="54">
        <v>53.705434873247441</v>
      </c>
      <c r="I6" s="54">
        <v>4.7930617424814335</v>
      </c>
      <c r="J6" s="54">
        <v>2.1932046452722398</v>
      </c>
      <c r="K6" s="54">
        <v>27.657563544487491</v>
      </c>
      <c r="L6" s="33">
        <v>0</v>
      </c>
      <c r="M6" t="s">
        <v>141</v>
      </c>
      <c r="N6" s="34">
        <v>2.214189861783511</v>
      </c>
      <c r="O6" s="67">
        <v>-4.3142956331665427</v>
      </c>
      <c r="P6" s="51">
        <v>1.4221639962273365</v>
      </c>
      <c r="Q6" s="32" t="s">
        <v>75</v>
      </c>
    </row>
    <row r="7" spans="1:17" ht="13.5" customHeight="1" x14ac:dyDescent="0.2">
      <c r="A7" s="44">
        <v>5</v>
      </c>
      <c r="B7" t="s">
        <v>5</v>
      </c>
      <c r="C7" s="44" t="s">
        <v>2</v>
      </c>
      <c r="D7" t="s">
        <v>144</v>
      </c>
      <c r="E7" s="32" t="s">
        <v>332</v>
      </c>
      <c r="F7" s="34">
        <v>3.7719988296563782</v>
      </c>
      <c r="G7" s="60">
        <v>2.8650016571456889</v>
      </c>
      <c r="H7" s="54">
        <v>39.952123706772468</v>
      </c>
      <c r="I7" s="54">
        <v>2.9173227576685989</v>
      </c>
      <c r="J7" s="54">
        <v>1.5573900766525146</v>
      </c>
      <c r="K7" s="54">
        <v>19.758462243966701</v>
      </c>
      <c r="L7" s="33">
        <v>0</v>
      </c>
      <c r="M7" t="s">
        <v>143</v>
      </c>
      <c r="N7" s="34">
        <v>3.0061367845858351</v>
      </c>
      <c r="O7" s="67">
        <v>-1.8917062014167652</v>
      </c>
      <c r="P7" s="51">
        <v>1.2814896384077172</v>
      </c>
      <c r="Q7" s="32" t="s">
        <v>75</v>
      </c>
    </row>
    <row r="8" spans="1:17" ht="13.5" customHeight="1" x14ac:dyDescent="0.2">
      <c r="A8" s="44">
        <v>6</v>
      </c>
      <c r="B8" t="s">
        <v>5</v>
      </c>
      <c r="C8" s="46" t="s">
        <v>2</v>
      </c>
      <c r="D8" s="5" t="s">
        <v>146</v>
      </c>
      <c r="E8" s="34" t="s">
        <v>331</v>
      </c>
      <c r="F8" s="34">
        <v>3.5252145741282828</v>
      </c>
      <c r="G8" s="60">
        <v>1.2756706672421136</v>
      </c>
      <c r="H8" s="54">
        <v>60.92438851709904</v>
      </c>
      <c r="I8" s="54">
        <v>2.219677327155634</v>
      </c>
      <c r="J8" s="54">
        <v>0.9227921640140605</v>
      </c>
      <c r="K8" s="54">
        <v>49.13734077506362</v>
      </c>
      <c r="L8" s="33">
        <v>0</v>
      </c>
      <c r="M8" t="s">
        <v>145</v>
      </c>
      <c r="N8" s="34">
        <v>0.9993025949866905</v>
      </c>
      <c r="O8" s="67">
        <v>-5.7968532661102357</v>
      </c>
      <c r="P8" s="51">
        <v>1.4808433395395855</v>
      </c>
      <c r="Q8" s="32" t="s">
        <v>75</v>
      </c>
    </row>
    <row r="9" spans="1:17" ht="13.5" customHeight="1" x14ac:dyDescent="0.2">
      <c r="A9" s="44">
        <v>7</v>
      </c>
      <c r="B9" t="s">
        <v>5</v>
      </c>
      <c r="C9" s="47" t="s">
        <v>2</v>
      </c>
      <c r="D9" s="36" t="s">
        <v>147</v>
      </c>
      <c r="E9" s="49" t="s">
        <v>334</v>
      </c>
      <c r="F9" s="55">
        <v>2.070551636226015</v>
      </c>
      <c r="G9" s="61">
        <v>1.1684622735783772</v>
      </c>
      <c r="H9" s="39">
        <v>62.29572894635853</v>
      </c>
      <c r="I9" s="39">
        <v>3.0638310211622772</v>
      </c>
      <c r="J9" s="54">
        <v>3.0261297400569971</v>
      </c>
      <c r="K9" s="39">
        <v>41.119947294678461</v>
      </c>
      <c r="L9" s="49" t="s">
        <v>73</v>
      </c>
    </row>
    <row r="10" spans="1:17" ht="13.5" customHeight="1" x14ac:dyDescent="0.2">
      <c r="A10" s="44">
        <v>8</v>
      </c>
      <c r="B10" t="s">
        <v>5</v>
      </c>
      <c r="C10" s="47" t="s">
        <v>2</v>
      </c>
      <c r="D10" s="36" t="s">
        <v>148</v>
      </c>
      <c r="E10" s="49" t="s">
        <v>334</v>
      </c>
      <c r="F10" s="55">
        <v>2.2194277937882889</v>
      </c>
      <c r="G10" s="61">
        <v>1.595658414390617</v>
      </c>
      <c r="H10" s="39">
        <v>72.582426786944097</v>
      </c>
      <c r="I10" s="39">
        <v>5.0790784553181547</v>
      </c>
      <c r="J10" s="54">
        <v>3.2997074356370812</v>
      </c>
      <c r="K10" s="39">
        <v>35.143475446944464</v>
      </c>
      <c r="L10" s="49" t="s">
        <v>74</v>
      </c>
    </row>
    <row r="11" spans="1:17" ht="13.5" customHeight="1" x14ac:dyDescent="0.2">
      <c r="A11" s="44">
        <v>9</v>
      </c>
      <c r="B11" t="s">
        <v>5</v>
      </c>
      <c r="C11" s="47" t="s">
        <v>2</v>
      </c>
      <c r="D11" s="36" t="s">
        <v>150</v>
      </c>
      <c r="E11" s="49" t="s">
        <v>334</v>
      </c>
      <c r="F11" s="55">
        <v>2.1942234347049179</v>
      </c>
      <c r="G11" s="61">
        <v>1.3588443356735802</v>
      </c>
      <c r="H11" s="39">
        <v>49.257334614458777</v>
      </c>
      <c r="I11" s="39">
        <v>12.000636066441048</v>
      </c>
      <c r="J11" s="54">
        <v>8.0191107128052135</v>
      </c>
      <c r="K11" s="39">
        <v>23.020062241786874</v>
      </c>
      <c r="L11" s="49" t="s">
        <v>70</v>
      </c>
      <c r="M11" t="s">
        <v>149</v>
      </c>
      <c r="N11" s="34">
        <v>1.9067549903033123</v>
      </c>
      <c r="O11" s="67">
        <v>-6.3149686951726736</v>
      </c>
      <c r="P11" s="51">
        <v>1.5126580063069961</v>
      </c>
      <c r="Q11" s="32" t="s">
        <v>75</v>
      </c>
    </row>
    <row r="12" spans="1:17" ht="13.5" customHeight="1" x14ac:dyDescent="0.2">
      <c r="A12" s="44">
        <v>10</v>
      </c>
      <c r="B12" t="s">
        <v>5</v>
      </c>
      <c r="C12" s="44" t="s">
        <v>2</v>
      </c>
      <c r="D12" t="s">
        <v>151</v>
      </c>
      <c r="E12" s="49" t="s">
        <v>331</v>
      </c>
      <c r="F12" s="34">
        <v>2.2386573373319028</v>
      </c>
      <c r="G12" s="60">
        <v>1.3298722955580757</v>
      </c>
      <c r="H12" s="54">
        <v>52.51892696680585</v>
      </c>
      <c r="I12" s="54">
        <v>2.8359342990133123</v>
      </c>
      <c r="J12" s="54">
        <v>2.1898082131044032</v>
      </c>
      <c r="K12" s="54">
        <v>28.845521052870911</v>
      </c>
      <c r="L12" s="33">
        <v>0</v>
      </c>
      <c r="O12" s="69"/>
    </row>
    <row r="13" spans="1:17" ht="13.5" customHeight="1" x14ac:dyDescent="0.2">
      <c r="A13" s="44">
        <v>11</v>
      </c>
      <c r="B13" t="s">
        <v>5</v>
      </c>
      <c r="C13" s="46" t="s">
        <v>2</v>
      </c>
      <c r="D13" s="5" t="s">
        <v>152</v>
      </c>
      <c r="E13" s="34" t="s">
        <v>331</v>
      </c>
      <c r="F13" s="34">
        <v>3.2842570599380432</v>
      </c>
      <c r="G13" s="60">
        <v>2.9523540476716637</v>
      </c>
      <c r="H13" s="54">
        <v>53.427346344670006</v>
      </c>
      <c r="I13" s="54">
        <v>2.1832760144091363</v>
      </c>
      <c r="J13" s="54">
        <v>0.87404195439917687</v>
      </c>
      <c r="K13" s="54">
        <v>71.231191280616102</v>
      </c>
      <c r="L13" s="33">
        <v>0</v>
      </c>
      <c r="O13" s="69"/>
    </row>
    <row r="14" spans="1:17" ht="13.5" customHeight="1" x14ac:dyDescent="0.2">
      <c r="A14" s="44">
        <v>12</v>
      </c>
      <c r="B14" t="s">
        <v>5</v>
      </c>
      <c r="C14" s="47" t="s">
        <v>2</v>
      </c>
      <c r="D14" s="36" t="s">
        <v>153</v>
      </c>
      <c r="E14" s="49" t="s">
        <v>331</v>
      </c>
      <c r="F14" s="55">
        <v>3.6464669309366675</v>
      </c>
      <c r="G14" s="61">
        <v>1.6889290993119832</v>
      </c>
      <c r="H14" s="39">
        <v>49.200452766673564</v>
      </c>
      <c r="I14" s="39">
        <v>13.067382809048631</v>
      </c>
      <c r="J14" s="54">
        <v>2.94153916059593</v>
      </c>
      <c r="K14" s="39">
        <v>31.933361474935683</v>
      </c>
      <c r="L14" s="49" t="s">
        <v>56</v>
      </c>
    </row>
    <row r="15" spans="1:17" ht="13.5" customHeight="1" x14ac:dyDescent="0.2">
      <c r="A15" s="44">
        <v>13</v>
      </c>
      <c r="B15" t="s">
        <v>5</v>
      </c>
      <c r="C15" s="47" t="s">
        <v>2</v>
      </c>
      <c r="D15" s="36" t="s">
        <v>154</v>
      </c>
      <c r="E15" s="49" t="s">
        <v>334</v>
      </c>
      <c r="F15" s="55">
        <v>2.3294265050351681</v>
      </c>
      <c r="G15" s="61">
        <v>1.677006703200723</v>
      </c>
      <c r="H15" s="39">
        <v>57.937854654128444</v>
      </c>
      <c r="I15" s="39">
        <v>6.1112675005626027</v>
      </c>
      <c r="J15" s="54">
        <v>4.1054212777578778</v>
      </c>
      <c r="K15" s="39">
        <v>35.724423511231947</v>
      </c>
      <c r="L15" s="49" t="s">
        <v>71</v>
      </c>
    </row>
    <row r="16" spans="1:17" ht="13.5" customHeight="1" x14ac:dyDescent="0.2">
      <c r="A16" s="44">
        <v>14</v>
      </c>
      <c r="B16" t="s">
        <v>5</v>
      </c>
      <c r="C16" s="47" t="s">
        <v>2</v>
      </c>
      <c r="D16" s="36" t="s">
        <v>155</v>
      </c>
      <c r="E16" s="49" t="s">
        <v>331</v>
      </c>
      <c r="F16" s="55">
        <v>1.4491747866219014</v>
      </c>
      <c r="G16" s="61">
        <v>1.577954905087507</v>
      </c>
      <c r="H16" s="39">
        <v>50.930865657752349</v>
      </c>
      <c r="I16" s="39">
        <v>9.1636001158045239</v>
      </c>
      <c r="J16" s="54">
        <v>2.5893083083483512</v>
      </c>
      <c r="K16" s="39">
        <v>19.64386481261727</v>
      </c>
      <c r="L16" s="49" t="s">
        <v>56</v>
      </c>
    </row>
    <row r="17" spans="1:18" ht="13.5" customHeight="1" x14ac:dyDescent="0.2">
      <c r="A17" s="44">
        <v>15</v>
      </c>
      <c r="B17" t="s">
        <v>5</v>
      </c>
      <c r="C17" s="47" t="s">
        <v>2</v>
      </c>
      <c r="D17" s="36" t="s">
        <v>156</v>
      </c>
      <c r="E17" s="49" t="s">
        <v>333</v>
      </c>
      <c r="F17" s="55">
        <v>2.017133325168591</v>
      </c>
      <c r="G17" s="61">
        <v>2.7441193869908811</v>
      </c>
      <c r="H17" s="39">
        <v>61.064032098381652</v>
      </c>
      <c r="I17" s="39">
        <v>3.0169250228261126</v>
      </c>
      <c r="J17" s="54">
        <v>4.3457883433701632</v>
      </c>
      <c r="K17" s="39">
        <v>17.315415708527674</v>
      </c>
      <c r="L17" s="49" t="s">
        <v>71</v>
      </c>
    </row>
    <row r="18" spans="1:18" ht="13.5" customHeight="1" x14ac:dyDescent="0.2">
      <c r="A18" s="44">
        <v>16</v>
      </c>
      <c r="B18" t="s">
        <v>5</v>
      </c>
      <c r="C18" s="47" t="s">
        <v>2</v>
      </c>
      <c r="D18" s="36" t="s">
        <v>157</v>
      </c>
      <c r="E18" s="49" t="s">
        <v>333</v>
      </c>
      <c r="F18" s="55">
        <v>3.3632612772300541</v>
      </c>
      <c r="G18" s="61">
        <v>4.7325462591779912</v>
      </c>
      <c r="H18" s="39">
        <v>67.587562239977075</v>
      </c>
      <c r="I18" s="39">
        <v>6.0696066319498891</v>
      </c>
      <c r="J18" s="54">
        <v>2.3809377653666228</v>
      </c>
      <c r="K18" s="39">
        <v>77.55881613589932</v>
      </c>
      <c r="L18" s="49" t="s">
        <v>72</v>
      </c>
    </row>
    <row r="19" spans="1:18" ht="13.5" customHeight="1" x14ac:dyDescent="0.2">
      <c r="A19" s="44">
        <v>17</v>
      </c>
      <c r="B19" t="s">
        <v>5</v>
      </c>
      <c r="C19" s="47" t="s">
        <v>2</v>
      </c>
      <c r="D19" s="36" t="s">
        <v>158</v>
      </c>
      <c r="E19" s="49" t="s">
        <v>331</v>
      </c>
      <c r="F19" s="55">
        <v>2.611382748791395</v>
      </c>
      <c r="G19" s="61">
        <v>1.8107430306420897</v>
      </c>
      <c r="H19" s="39">
        <v>48.826949467439213</v>
      </c>
      <c r="I19" s="39">
        <v>8.1704466565989833</v>
      </c>
      <c r="J19" s="54">
        <v>3.7511500730606655</v>
      </c>
      <c r="K19" s="39">
        <v>22.822527613211044</v>
      </c>
      <c r="L19" s="49" t="s">
        <v>56</v>
      </c>
    </row>
    <row r="20" spans="1:18" ht="13.5" customHeight="1" x14ac:dyDescent="0.2">
      <c r="A20" s="44">
        <v>18</v>
      </c>
      <c r="B20" t="s">
        <v>5</v>
      </c>
      <c r="C20" s="47" t="s">
        <v>2</v>
      </c>
      <c r="D20" s="36" t="s">
        <v>159</v>
      </c>
      <c r="E20" s="49" t="s">
        <v>333</v>
      </c>
      <c r="F20" s="55">
        <v>2.1523160516638167</v>
      </c>
      <c r="G20" s="61">
        <v>1.7109813171081312</v>
      </c>
      <c r="H20" s="39">
        <v>44.419166127252836</v>
      </c>
      <c r="I20" s="39">
        <v>11.230925809957451</v>
      </c>
      <c r="J20" s="54">
        <v>2.5744172300237986</v>
      </c>
      <c r="K20" s="39">
        <v>23.667988558214194</v>
      </c>
      <c r="L20" s="49" t="s">
        <v>71</v>
      </c>
    </row>
    <row r="21" spans="1:18" ht="13.5" customHeight="1" x14ac:dyDescent="0.2">
      <c r="A21" s="44">
        <v>19</v>
      </c>
      <c r="B21" t="s">
        <v>5</v>
      </c>
      <c r="C21" s="47" t="s">
        <v>2</v>
      </c>
      <c r="D21" s="36" t="s">
        <v>160</v>
      </c>
      <c r="E21" s="49" t="s">
        <v>331</v>
      </c>
      <c r="F21" s="55">
        <v>2.2669712927300618</v>
      </c>
      <c r="G21" s="61">
        <v>2.4222958579299232</v>
      </c>
      <c r="H21" s="39">
        <v>51.737221403520849</v>
      </c>
      <c r="I21" s="39">
        <v>9.5977183608311147</v>
      </c>
      <c r="J21" s="54">
        <v>2.4594650054303138</v>
      </c>
      <c r="K21" s="39">
        <v>23.290636880746671</v>
      </c>
      <c r="L21" s="49" t="s">
        <v>56</v>
      </c>
    </row>
    <row r="22" spans="1:18" ht="13.5" customHeight="1" x14ac:dyDescent="0.2">
      <c r="A22" s="44">
        <v>20</v>
      </c>
      <c r="B22" t="s">
        <v>5</v>
      </c>
      <c r="C22" s="47" t="s">
        <v>2</v>
      </c>
      <c r="D22" s="36" t="s">
        <v>161</v>
      </c>
      <c r="E22" s="49" t="s">
        <v>331</v>
      </c>
      <c r="F22" s="55">
        <v>2.2552428364330126</v>
      </c>
      <c r="G22" s="61">
        <v>2.1585782538883485</v>
      </c>
      <c r="H22" s="39">
        <v>45.02649435944717</v>
      </c>
      <c r="I22" s="39">
        <v>10.391513248762164</v>
      </c>
      <c r="J22" s="54">
        <v>2.8120455507989419</v>
      </c>
      <c r="K22" s="39">
        <v>26.282987891994143</v>
      </c>
      <c r="L22" s="49" t="s">
        <v>75</v>
      </c>
    </row>
    <row r="23" spans="1:18" ht="13.5" customHeight="1" x14ac:dyDescent="0.2">
      <c r="A23" s="44">
        <v>21</v>
      </c>
      <c r="B23" t="s">
        <v>5</v>
      </c>
      <c r="C23" s="44" t="s">
        <v>3</v>
      </c>
      <c r="D23" t="s">
        <v>163</v>
      </c>
      <c r="F23" s="34">
        <v>8.0113785168391918E-2</v>
      </c>
      <c r="G23" s="60">
        <v>55.820366818584219</v>
      </c>
      <c r="H23" s="54">
        <v>801.93366157734772</v>
      </c>
      <c r="I23" s="54">
        <v>853.76996200028998</v>
      </c>
      <c r="J23" s="54">
        <v>24.985095872047832</v>
      </c>
      <c r="K23" s="54">
        <v>40.385520402228316</v>
      </c>
      <c r="L23" s="33" t="s">
        <v>4</v>
      </c>
      <c r="M23" t="s">
        <v>162</v>
      </c>
      <c r="N23" s="34">
        <v>44.10162849419789</v>
      </c>
      <c r="O23" s="67">
        <v>-2.8980760455749861</v>
      </c>
      <c r="P23" s="51">
        <v>0.2999274330092479</v>
      </c>
      <c r="Q23" s="32" t="s">
        <v>338</v>
      </c>
      <c r="R23" s="5"/>
    </row>
    <row r="24" spans="1:18" ht="13.5" customHeight="1" x14ac:dyDescent="0.2">
      <c r="A24" s="44">
        <v>22</v>
      </c>
      <c r="B24" t="s">
        <v>5</v>
      </c>
      <c r="C24" s="47" t="s">
        <v>3</v>
      </c>
      <c r="D24" s="36" t="s">
        <v>164</v>
      </c>
      <c r="E24" s="49"/>
      <c r="F24" s="55">
        <v>9.721996024726097E-2</v>
      </c>
      <c r="G24" s="61">
        <v>42.3544032014007</v>
      </c>
      <c r="H24" s="39">
        <v>900.60858842201185</v>
      </c>
      <c r="I24" s="39">
        <v>385.30438863696241</v>
      </c>
      <c r="J24" s="54">
        <v>42.387617945597668</v>
      </c>
      <c r="K24" s="39">
        <v>44.744323565373215</v>
      </c>
      <c r="L24" s="49" t="s">
        <v>66</v>
      </c>
    </row>
    <row r="25" spans="1:18" ht="13.5" customHeight="1" x14ac:dyDescent="0.2">
      <c r="A25" s="44">
        <v>23</v>
      </c>
      <c r="B25" t="s">
        <v>5</v>
      </c>
      <c r="C25" s="47" t="s">
        <v>3</v>
      </c>
      <c r="D25" s="36" t="s">
        <v>165</v>
      </c>
      <c r="E25" s="49"/>
      <c r="F25" s="55">
        <v>7.3624736035017138E-2</v>
      </c>
      <c r="G25" s="61">
        <v>60.493524485312797</v>
      </c>
      <c r="H25" s="39">
        <v>782.15554685684617</v>
      </c>
      <c r="I25" s="39">
        <v>164.59565614221319</v>
      </c>
      <c r="J25" s="54">
        <v>45.353215503916488</v>
      </c>
      <c r="K25" s="39">
        <v>29.22081216713579</v>
      </c>
      <c r="L25" s="49" t="s">
        <v>65</v>
      </c>
    </row>
    <row r="26" spans="1:18" ht="13.5" customHeight="1" x14ac:dyDescent="0.2">
      <c r="A26" s="44">
        <v>24</v>
      </c>
      <c r="B26" t="s">
        <v>5</v>
      </c>
      <c r="C26" s="47" t="s">
        <v>3</v>
      </c>
      <c r="D26" s="36" t="s">
        <v>166</v>
      </c>
      <c r="E26" s="49"/>
      <c r="F26" s="55">
        <v>6.7605396161068809E-2</v>
      </c>
      <c r="G26" s="61">
        <v>33.632664070649533</v>
      </c>
      <c r="H26" s="39">
        <v>463.89532372971382</v>
      </c>
      <c r="I26" s="39">
        <v>163.93258311689209</v>
      </c>
      <c r="J26" s="54">
        <v>39.513505366064479</v>
      </c>
      <c r="K26" s="39">
        <v>22.7107212087672</v>
      </c>
      <c r="L26" s="49" t="s">
        <v>64</v>
      </c>
    </row>
    <row r="27" spans="1:18" ht="13.5" customHeight="1" x14ac:dyDescent="0.2">
      <c r="A27" s="44">
        <v>25</v>
      </c>
      <c r="B27" t="s">
        <v>5</v>
      </c>
      <c r="C27" s="47" t="s">
        <v>3</v>
      </c>
      <c r="D27" s="36" t="s">
        <v>167</v>
      </c>
      <c r="E27" s="49"/>
      <c r="F27" s="55">
        <v>7.5343332941422217E-2</v>
      </c>
      <c r="G27" s="61">
        <v>64.68502918546487</v>
      </c>
      <c r="H27" s="39">
        <v>1121.3563301422582</v>
      </c>
      <c r="I27" s="39">
        <v>417.80734676971252</v>
      </c>
      <c r="J27" s="54">
        <v>43.049860339608379</v>
      </c>
      <c r="K27" s="39">
        <v>27.286802899239383</v>
      </c>
      <c r="L27" s="49" t="s">
        <v>64</v>
      </c>
    </row>
    <row r="28" spans="1:18" ht="13.5" customHeight="1" x14ac:dyDescent="0.2">
      <c r="A28" s="44">
        <v>26</v>
      </c>
      <c r="B28" t="s">
        <v>5</v>
      </c>
      <c r="C28" s="46" t="s">
        <v>3</v>
      </c>
      <c r="D28" s="5" t="s">
        <v>169</v>
      </c>
      <c r="E28" s="34"/>
      <c r="F28" s="34">
        <v>4.901811903128464E-2</v>
      </c>
      <c r="G28" s="60">
        <v>32.060963295843599</v>
      </c>
      <c r="H28" s="54">
        <v>306.41888369152019</v>
      </c>
      <c r="I28" s="54">
        <v>564.19643090909403</v>
      </c>
      <c r="J28" s="54">
        <v>11.82602768500217</v>
      </c>
      <c r="K28" s="54">
        <v>38.314522825119319</v>
      </c>
      <c r="L28" s="33">
        <v>0</v>
      </c>
      <c r="M28" t="s">
        <v>168</v>
      </c>
      <c r="N28" s="52">
        <v>35.523959801544549</v>
      </c>
      <c r="O28" s="67">
        <v>-3.5551913056947422</v>
      </c>
      <c r="P28" s="51">
        <v>0.33667690635163589</v>
      </c>
      <c r="Q28" s="32" t="s">
        <v>126</v>
      </c>
      <c r="R28" s="5"/>
    </row>
    <row r="29" spans="1:18" ht="13.5" customHeight="1" x14ac:dyDescent="0.2">
      <c r="A29" s="44">
        <v>27</v>
      </c>
      <c r="B29" t="s">
        <v>5</v>
      </c>
      <c r="C29" s="47" t="s">
        <v>3</v>
      </c>
      <c r="D29" s="36" t="s">
        <v>171</v>
      </c>
      <c r="E29" s="49"/>
      <c r="F29" s="55">
        <v>6.0688017584372776E-2</v>
      </c>
      <c r="G29" s="61">
        <v>56.555969882093855</v>
      </c>
      <c r="H29" s="39">
        <v>488.07166566524262</v>
      </c>
      <c r="I29" s="39">
        <v>123.51654376938174</v>
      </c>
      <c r="J29" s="54">
        <v>38.385460849541751</v>
      </c>
      <c r="K29" s="39">
        <v>23.222912851088129</v>
      </c>
      <c r="L29" s="49" t="s">
        <v>67</v>
      </c>
      <c r="M29" t="s">
        <v>170</v>
      </c>
      <c r="N29" s="52">
        <v>45.406138666129316</v>
      </c>
      <c r="O29" s="67">
        <v>-2.6730579770068248</v>
      </c>
      <c r="P29" s="51">
        <v>0.27531839526185681</v>
      </c>
      <c r="Q29" s="32" t="s">
        <v>126</v>
      </c>
    </row>
    <row r="30" spans="1:18" ht="13.5" customHeight="1" x14ac:dyDescent="0.2">
      <c r="A30" s="44">
        <v>28</v>
      </c>
      <c r="B30" t="s">
        <v>5</v>
      </c>
      <c r="C30" s="47" t="s">
        <v>3</v>
      </c>
      <c r="D30" s="36" t="s">
        <v>172</v>
      </c>
      <c r="E30" s="49"/>
      <c r="F30" s="55">
        <v>9.9306771831149332E-2</v>
      </c>
      <c r="G30" s="61">
        <v>116.85516986419768</v>
      </c>
      <c r="H30" s="39">
        <v>3116.875932050074</v>
      </c>
      <c r="I30" s="39">
        <v>572.82173513393025</v>
      </c>
      <c r="J30" s="54">
        <v>55.760129670962939</v>
      </c>
      <c r="K30" s="39">
        <v>31.832263115240906</v>
      </c>
      <c r="L30" s="49" t="s">
        <v>56</v>
      </c>
    </row>
    <row r="31" spans="1:18" ht="13.5" customHeight="1" x14ac:dyDescent="0.2">
      <c r="A31" s="44">
        <v>29</v>
      </c>
      <c r="B31" t="s">
        <v>5</v>
      </c>
      <c r="C31" s="47" t="s">
        <v>3</v>
      </c>
      <c r="D31" s="36" t="s">
        <v>173</v>
      </c>
      <c r="E31" s="49"/>
      <c r="F31" s="55">
        <v>0.11186782539459153</v>
      </c>
      <c r="G31" s="61">
        <v>63.912639552294472</v>
      </c>
      <c r="H31" s="39">
        <v>2521.684669032395</v>
      </c>
      <c r="I31" s="39">
        <v>304.63125053853946</v>
      </c>
      <c r="J31" s="54">
        <v>61.357241444403073</v>
      </c>
      <c r="K31" s="39">
        <v>40.876339004861464</v>
      </c>
      <c r="L31" s="49" t="s">
        <v>64</v>
      </c>
    </row>
    <row r="32" spans="1:18" ht="13.5" customHeight="1" x14ac:dyDescent="0.2">
      <c r="A32" s="44">
        <v>30</v>
      </c>
      <c r="B32" t="s">
        <v>5</v>
      </c>
      <c r="C32" s="47" t="s">
        <v>3</v>
      </c>
      <c r="D32" s="36" t="s">
        <v>174</v>
      </c>
      <c r="E32" s="49"/>
      <c r="F32" s="55">
        <v>6.5065120470056373E-2</v>
      </c>
      <c r="G32" s="61">
        <v>50.76393489372429</v>
      </c>
      <c r="H32" s="39">
        <v>2239.2209364990358</v>
      </c>
      <c r="I32" s="39">
        <v>190.24184709998062</v>
      </c>
      <c r="J32" s="54">
        <v>41.239320940138619</v>
      </c>
      <c r="K32" s="39">
        <v>28.026596336495025</v>
      </c>
      <c r="L32" s="49" t="s">
        <v>64</v>
      </c>
    </row>
    <row r="33" spans="1:18" ht="13.5" customHeight="1" x14ac:dyDescent="0.2">
      <c r="A33" s="44">
        <v>31</v>
      </c>
      <c r="B33" t="s">
        <v>5</v>
      </c>
      <c r="C33" s="47" t="s">
        <v>3</v>
      </c>
      <c r="D33" s="36" t="s">
        <v>175</v>
      </c>
      <c r="E33" s="49"/>
      <c r="F33" s="55">
        <v>3.7620504926598367E-2</v>
      </c>
      <c r="G33" s="61">
        <v>54.21393179004118</v>
      </c>
      <c r="H33" s="39">
        <v>1752.2683900430552</v>
      </c>
      <c r="I33" s="39">
        <v>99.162257868904561</v>
      </c>
      <c r="J33" s="54">
        <v>47.66630771058373</v>
      </c>
      <c r="K33" s="39">
        <v>39.970106481245672</v>
      </c>
      <c r="L33" s="49" t="s">
        <v>64</v>
      </c>
    </row>
    <row r="34" spans="1:18" ht="13.5" customHeight="1" x14ac:dyDescent="0.2">
      <c r="A34" s="44">
        <v>32</v>
      </c>
      <c r="B34" t="s">
        <v>5</v>
      </c>
      <c r="C34" s="47" t="s">
        <v>3</v>
      </c>
      <c r="D34" s="36" t="s">
        <v>176</v>
      </c>
      <c r="E34" s="49"/>
      <c r="F34" s="55">
        <v>8.0510583606576397E-2</v>
      </c>
      <c r="G34" s="61">
        <v>53.363424792396756</v>
      </c>
      <c r="H34" s="39">
        <v>1442.5242882642833</v>
      </c>
      <c r="I34" s="39">
        <v>290.1381635611603</v>
      </c>
      <c r="J34" s="54">
        <v>47.314702740519188</v>
      </c>
      <c r="K34" s="39">
        <v>43.500221734576549</v>
      </c>
      <c r="L34" s="49">
        <v>0</v>
      </c>
    </row>
    <row r="35" spans="1:18" ht="13.5" customHeight="1" x14ac:dyDescent="0.2">
      <c r="A35" s="44">
        <v>33</v>
      </c>
      <c r="B35" t="s">
        <v>5</v>
      </c>
      <c r="C35" s="47" t="s">
        <v>3</v>
      </c>
      <c r="D35" s="36" t="s">
        <v>177</v>
      </c>
      <c r="E35" s="49"/>
      <c r="F35" s="55">
        <v>9.4562250983387913E-2</v>
      </c>
      <c r="G35" s="61">
        <v>46.238424514036659</v>
      </c>
      <c r="H35" s="39">
        <v>801.58304613893245</v>
      </c>
      <c r="I35" s="39">
        <v>193.08911580330232</v>
      </c>
      <c r="J35" s="54">
        <v>201.61363093798437</v>
      </c>
      <c r="K35" s="39">
        <v>37.946344961738482</v>
      </c>
      <c r="L35" s="49">
        <v>0</v>
      </c>
    </row>
    <row r="36" spans="1:18" ht="13.5" customHeight="1" x14ac:dyDescent="0.2">
      <c r="A36" s="44">
        <v>34</v>
      </c>
      <c r="B36" t="s">
        <v>5</v>
      </c>
      <c r="C36" s="47" t="s">
        <v>3</v>
      </c>
      <c r="D36" s="36" t="s">
        <v>178</v>
      </c>
      <c r="E36" s="49"/>
      <c r="F36" s="55">
        <v>0.10652163054752951</v>
      </c>
      <c r="G36" s="61">
        <v>35.635735604317873</v>
      </c>
      <c r="H36" s="39">
        <v>647.67378198189363</v>
      </c>
      <c r="I36" s="39">
        <v>220.41287266870259</v>
      </c>
      <c r="J36" s="54">
        <v>44.109798583551672</v>
      </c>
      <c r="K36" s="39">
        <v>28.998538944873388</v>
      </c>
      <c r="L36" s="49" t="s">
        <v>68</v>
      </c>
    </row>
    <row r="37" spans="1:18" ht="13.5" customHeight="1" x14ac:dyDescent="0.2">
      <c r="A37" s="44">
        <v>35</v>
      </c>
      <c r="B37" t="s">
        <v>5</v>
      </c>
      <c r="C37" s="47" t="s">
        <v>3</v>
      </c>
      <c r="D37" s="36" t="s">
        <v>179</v>
      </c>
      <c r="E37" s="49"/>
      <c r="F37" s="55">
        <v>6.5417843828925903E-2</v>
      </c>
      <c r="G37" s="61">
        <v>48.148190413504466</v>
      </c>
      <c r="H37" s="39">
        <v>1017.6971142063975</v>
      </c>
      <c r="I37" s="39">
        <v>144.27938088885742</v>
      </c>
      <c r="J37" s="54">
        <v>32.789691502607376</v>
      </c>
      <c r="K37" s="39">
        <v>51.469150967916313</v>
      </c>
      <c r="L37" s="49" t="s">
        <v>56</v>
      </c>
    </row>
    <row r="38" spans="1:18" ht="13.5" customHeight="1" x14ac:dyDescent="0.2">
      <c r="A38" s="44">
        <v>36</v>
      </c>
      <c r="B38" t="s">
        <v>5</v>
      </c>
      <c r="C38" s="47" t="s">
        <v>3</v>
      </c>
      <c r="D38" s="36" t="s">
        <v>180</v>
      </c>
      <c r="E38" s="49"/>
      <c r="F38" s="55">
        <v>4.1974667001279484E-2</v>
      </c>
      <c r="G38" s="61">
        <v>36.47421606304281</v>
      </c>
      <c r="H38" s="39">
        <v>786.84638681573438</v>
      </c>
      <c r="I38" s="39">
        <v>91.337973712108564</v>
      </c>
      <c r="J38" s="54">
        <v>30.340496299211349</v>
      </c>
      <c r="K38" s="39">
        <v>48.830547811677853</v>
      </c>
      <c r="L38" s="49" t="s">
        <v>69</v>
      </c>
    </row>
    <row r="39" spans="1:18" ht="13.5" customHeight="1" x14ac:dyDescent="0.2">
      <c r="A39" s="44">
        <v>37</v>
      </c>
      <c r="B39" t="s">
        <v>5</v>
      </c>
      <c r="C39" s="41" t="s">
        <v>91</v>
      </c>
      <c r="D39" s="37" t="s">
        <v>181</v>
      </c>
      <c r="E39" s="49"/>
      <c r="F39" s="40">
        <v>0.16262363423107595</v>
      </c>
      <c r="G39" s="62">
        <v>3.4981289220300318E-2</v>
      </c>
      <c r="H39" s="39">
        <v>1.6201035616085262</v>
      </c>
      <c r="I39" s="39">
        <v>2.5799402631131043</v>
      </c>
      <c r="J39" s="54">
        <v>62457.4</v>
      </c>
      <c r="K39" s="39">
        <v>2140.0412014829103</v>
      </c>
      <c r="L39" s="49" t="s">
        <v>329</v>
      </c>
      <c r="M39" s="40"/>
      <c r="N39" s="40"/>
      <c r="O39" s="62"/>
      <c r="P39" s="40"/>
      <c r="Q39" s="40"/>
    </row>
    <row r="40" spans="1:18" ht="13.5" customHeight="1" x14ac:dyDescent="0.2">
      <c r="A40" s="44">
        <v>38</v>
      </c>
      <c r="B40" t="s">
        <v>5</v>
      </c>
      <c r="C40" s="41" t="s">
        <v>91</v>
      </c>
      <c r="D40" s="37" t="s">
        <v>182</v>
      </c>
      <c r="E40" s="49"/>
      <c r="F40" s="40">
        <v>0.18524855564737161</v>
      </c>
      <c r="G40" s="62">
        <v>5.9248415638845552E-2</v>
      </c>
      <c r="H40" s="39">
        <v>3.0130070748998543</v>
      </c>
      <c r="I40" s="39">
        <v>0</v>
      </c>
      <c r="J40" s="54">
        <v>62457.4</v>
      </c>
      <c r="K40" s="39">
        <v>2509.4255618667821</v>
      </c>
      <c r="L40" s="49" t="s">
        <v>329</v>
      </c>
      <c r="M40" s="40"/>
      <c r="N40" s="40"/>
      <c r="O40" s="62"/>
      <c r="P40" s="40"/>
      <c r="Q40" s="40"/>
    </row>
    <row r="41" spans="1:18" ht="13.5" customHeight="1" x14ac:dyDescent="0.2">
      <c r="A41" s="44">
        <v>39</v>
      </c>
      <c r="B41" t="s">
        <v>5</v>
      </c>
      <c r="C41" s="41" t="s">
        <v>91</v>
      </c>
      <c r="D41" s="37" t="s">
        <v>183</v>
      </c>
      <c r="E41" s="49"/>
      <c r="F41" s="40">
        <v>0.15831436879668073</v>
      </c>
      <c r="G41" s="62">
        <v>1.445771201311475E-2</v>
      </c>
      <c r="H41" s="39">
        <v>2.0961606085585016</v>
      </c>
      <c r="I41" s="39">
        <v>1.7817840699456391</v>
      </c>
      <c r="J41" s="54">
        <v>62457.4</v>
      </c>
      <c r="K41" s="39">
        <v>1931.8325289625157</v>
      </c>
      <c r="L41" s="49" t="s">
        <v>329</v>
      </c>
      <c r="M41" s="40"/>
      <c r="N41" s="40"/>
      <c r="O41" s="62"/>
      <c r="P41" s="40"/>
      <c r="Q41" s="40"/>
    </row>
    <row r="42" spans="1:18" ht="13.5" customHeight="1" x14ac:dyDescent="0.2">
      <c r="A42" s="44">
        <v>40</v>
      </c>
      <c r="B42" t="s">
        <v>5</v>
      </c>
      <c r="C42" s="41" t="s">
        <v>91</v>
      </c>
      <c r="D42" s="37" t="s">
        <v>184</v>
      </c>
      <c r="E42" s="49"/>
      <c r="F42" s="40">
        <v>0.17311367705619593</v>
      </c>
      <c r="G42" s="62">
        <v>3.0998076820993561E-2</v>
      </c>
      <c r="H42" s="39">
        <v>4.4862208942731465</v>
      </c>
      <c r="I42" s="39">
        <v>2.5445868126205875</v>
      </c>
      <c r="J42" s="54">
        <v>62457.4</v>
      </c>
      <c r="K42" s="39">
        <v>2699.3814360702768</v>
      </c>
      <c r="L42" s="49" t="s">
        <v>329</v>
      </c>
      <c r="M42" s="40"/>
      <c r="N42" s="40"/>
      <c r="O42" s="62"/>
      <c r="P42" s="40"/>
      <c r="Q42" s="40"/>
    </row>
    <row r="43" spans="1:18" ht="13.5" customHeight="1" x14ac:dyDescent="0.2">
      <c r="A43" s="44">
        <v>41</v>
      </c>
      <c r="B43" t="s">
        <v>5</v>
      </c>
      <c r="C43" s="41" t="s">
        <v>91</v>
      </c>
      <c r="D43" s="37" t="s">
        <v>185</v>
      </c>
      <c r="E43" s="49"/>
      <c r="F43" s="40">
        <v>0.19695153832857129</v>
      </c>
      <c r="G43" s="62">
        <v>3.084721830925231E-2</v>
      </c>
      <c r="H43" s="39">
        <v>2.5180461422546836</v>
      </c>
      <c r="I43" s="39">
        <v>2.2870343273201028</v>
      </c>
      <c r="J43" s="54">
        <v>62457.4</v>
      </c>
      <c r="K43" s="39">
        <v>2663.8855878861823</v>
      </c>
      <c r="L43" s="49" t="s">
        <v>329</v>
      </c>
      <c r="M43" s="40"/>
      <c r="N43" s="40"/>
      <c r="O43" s="62"/>
      <c r="P43" s="40"/>
      <c r="Q43" s="40"/>
    </row>
    <row r="44" spans="1:18" ht="13.5" customHeight="1" x14ac:dyDescent="0.2">
      <c r="A44" s="44">
        <v>42</v>
      </c>
      <c r="B44" t="s">
        <v>5</v>
      </c>
      <c r="C44" s="44" t="s">
        <v>1</v>
      </c>
      <c r="D44" t="s">
        <v>129</v>
      </c>
      <c r="F44" s="34">
        <v>6.2685238913925925E-2</v>
      </c>
      <c r="G44" s="60">
        <v>5.185089057919062</v>
      </c>
      <c r="H44" s="54">
        <v>424.81217585860691</v>
      </c>
      <c r="I44" s="54">
        <v>57.572068615488334</v>
      </c>
      <c r="J44" s="54">
        <v>89969.103669088538</v>
      </c>
      <c r="K44" s="54">
        <v>151.06697975079354</v>
      </c>
      <c r="L44" s="33">
        <v>0</v>
      </c>
      <c r="N44" s="53"/>
      <c r="O44" s="70"/>
    </row>
    <row r="45" spans="1:18" ht="13.5" customHeight="1" x14ac:dyDescent="0.2">
      <c r="A45" s="44">
        <v>43</v>
      </c>
      <c r="B45" t="s">
        <v>5</v>
      </c>
      <c r="C45" s="44" t="s">
        <v>1</v>
      </c>
      <c r="D45" t="s">
        <v>131</v>
      </c>
      <c r="F45" s="34">
        <v>4.9794409148665425E-2</v>
      </c>
      <c r="G45" s="60">
        <v>0.84834780775284213</v>
      </c>
      <c r="H45" s="54">
        <v>600.99510241833946</v>
      </c>
      <c r="I45" s="54">
        <v>30.488487027608613</v>
      </c>
      <c r="J45" s="54">
        <v>97442.143347505684</v>
      </c>
      <c r="K45" s="54">
        <v>114.55246432089713</v>
      </c>
      <c r="L45" s="33">
        <v>0</v>
      </c>
      <c r="M45" t="s">
        <v>130</v>
      </c>
      <c r="N45" s="34">
        <v>2.7216932680246799</v>
      </c>
      <c r="O45" s="67">
        <v>-9.6718620919793743</v>
      </c>
      <c r="P45" s="51">
        <v>1.0840182635915685</v>
      </c>
      <c r="Q45" s="32" t="s">
        <v>126</v>
      </c>
      <c r="R45" s="5"/>
    </row>
    <row r="46" spans="1:18" ht="13.5" customHeight="1" x14ac:dyDescent="0.2">
      <c r="A46" s="44">
        <v>44</v>
      </c>
      <c r="B46" t="s">
        <v>5</v>
      </c>
      <c r="C46" s="44" t="s">
        <v>1</v>
      </c>
      <c r="D46" t="s">
        <v>133</v>
      </c>
      <c r="F46" s="34">
        <v>5.4790207227527692E-2</v>
      </c>
      <c r="G46" s="60">
        <v>4.5077720103479484</v>
      </c>
      <c r="H46" s="54">
        <v>601.9356668512952</v>
      </c>
      <c r="I46" s="54">
        <v>103.36210853280537</v>
      </c>
      <c r="J46" s="54">
        <v>87265.082541623982</v>
      </c>
      <c r="K46" s="54">
        <v>108.53924851847493</v>
      </c>
      <c r="L46" s="33">
        <v>0</v>
      </c>
      <c r="M46" t="s">
        <v>132</v>
      </c>
      <c r="N46" s="34">
        <v>1.4512157208392</v>
      </c>
      <c r="O46" s="67">
        <v>-0.80188152647312139</v>
      </c>
      <c r="P46" s="51">
        <v>1.887118495435036</v>
      </c>
      <c r="Q46" s="32" t="s">
        <v>75</v>
      </c>
      <c r="R46" s="5"/>
    </row>
    <row r="47" spans="1:18" ht="13.5" customHeight="1" x14ac:dyDescent="0.2">
      <c r="A47" s="44">
        <v>45</v>
      </c>
      <c r="B47" t="s">
        <v>5</v>
      </c>
      <c r="C47" s="44" t="s">
        <v>1</v>
      </c>
      <c r="D47" s="36" t="s">
        <v>134</v>
      </c>
      <c r="E47" s="49"/>
      <c r="F47" s="55">
        <v>9.0604451327895116E-2</v>
      </c>
      <c r="G47" s="61">
        <v>9.5550770041447652</v>
      </c>
      <c r="H47" s="39">
        <v>753.0074677817679</v>
      </c>
      <c r="I47" s="39">
        <v>34.011264227022437</v>
      </c>
      <c r="J47" s="54">
        <v>87443.377358531812</v>
      </c>
      <c r="K47" s="39">
        <v>177.34685552857917</v>
      </c>
      <c r="L47" s="49" t="s">
        <v>88</v>
      </c>
    </row>
    <row r="48" spans="1:18" ht="13.5" customHeight="1" x14ac:dyDescent="0.2">
      <c r="F48" s="34"/>
      <c r="G48" s="63"/>
      <c r="H48" s="54"/>
      <c r="I48" s="54"/>
      <c r="J48" s="54"/>
      <c r="K48" s="54"/>
      <c r="L48" s="33"/>
      <c r="O48" s="67"/>
    </row>
    <row r="49" spans="1:18" ht="13.5" customHeight="1" x14ac:dyDescent="0.2">
      <c r="A49" s="44">
        <v>46</v>
      </c>
      <c r="B49" t="s">
        <v>6</v>
      </c>
      <c r="C49" s="45" t="s">
        <v>2</v>
      </c>
      <c r="D49" s="10" t="s">
        <v>187</v>
      </c>
      <c r="E49" s="33" t="s">
        <v>331</v>
      </c>
      <c r="F49" s="34">
        <v>2.9616742024762792</v>
      </c>
      <c r="G49" s="60">
        <v>10.686573487052788</v>
      </c>
      <c r="H49" s="54">
        <v>22.424115705861425</v>
      </c>
      <c r="I49" s="54">
        <v>16.312404748424637</v>
      </c>
      <c r="J49" s="54">
        <v>10.574304144609709</v>
      </c>
      <c r="K49" s="54">
        <v>4.1878988174469507</v>
      </c>
      <c r="L49" s="33">
        <v>0</v>
      </c>
      <c r="M49" t="s">
        <v>186</v>
      </c>
      <c r="N49" s="34">
        <v>7.5028046840490674</v>
      </c>
      <c r="O49" s="67">
        <v>-2.8531226205554816</v>
      </c>
      <c r="P49" s="51">
        <v>0.77090834926329244</v>
      </c>
      <c r="Q49" s="32" t="s">
        <v>75</v>
      </c>
    </row>
    <row r="50" spans="1:18" ht="13.5" customHeight="1" x14ac:dyDescent="0.2">
      <c r="A50" s="44">
        <v>47</v>
      </c>
      <c r="B50" t="s">
        <v>6</v>
      </c>
      <c r="C50" s="45" t="s">
        <v>2</v>
      </c>
      <c r="D50" s="10" t="s">
        <v>189</v>
      </c>
      <c r="E50" s="33" t="s">
        <v>331</v>
      </c>
      <c r="F50" s="34">
        <v>4.0372539151924505</v>
      </c>
      <c r="G50" s="60">
        <v>11.363159870007189</v>
      </c>
      <c r="H50" s="54">
        <v>19.183774545356421</v>
      </c>
      <c r="I50" s="54">
        <v>14.008081890691816</v>
      </c>
      <c r="J50" s="54">
        <v>1.0415932837417365</v>
      </c>
      <c r="K50" s="54">
        <v>4.2470683423907101</v>
      </c>
      <c r="L50" s="33">
        <v>0</v>
      </c>
      <c r="M50" t="s">
        <v>188</v>
      </c>
      <c r="N50" s="34">
        <v>10.46224107347747</v>
      </c>
      <c r="O50" s="67">
        <v>-4.4873039246758895</v>
      </c>
      <c r="P50" s="51">
        <v>0.66899958293044859</v>
      </c>
      <c r="Q50" s="32" t="s">
        <v>126</v>
      </c>
    </row>
    <row r="51" spans="1:18" ht="13.5" customHeight="1" x14ac:dyDescent="0.2">
      <c r="A51" s="44">
        <v>48</v>
      </c>
      <c r="B51" t="s">
        <v>6</v>
      </c>
      <c r="C51" s="45" t="s">
        <v>2</v>
      </c>
      <c r="D51" s="10" t="s">
        <v>191</v>
      </c>
      <c r="E51" s="33" t="s">
        <v>333</v>
      </c>
      <c r="F51" s="34">
        <v>3.4120988241676269</v>
      </c>
      <c r="G51" s="60">
        <v>13.575918774672452</v>
      </c>
      <c r="H51" s="54">
        <v>21.317257688970045</v>
      </c>
      <c r="I51" s="54">
        <v>5.5910391464205222</v>
      </c>
      <c r="J51" s="54">
        <v>0.90607959602613553</v>
      </c>
      <c r="K51" s="54">
        <v>1.9138568952649666</v>
      </c>
      <c r="L51" s="33">
        <v>0</v>
      </c>
      <c r="M51" t="s">
        <v>190</v>
      </c>
      <c r="N51" s="34">
        <v>19.552255996871192</v>
      </c>
      <c r="O51" s="67">
        <v>2.3117564280585867</v>
      </c>
      <c r="P51" s="51">
        <v>0.53020374584285868</v>
      </c>
      <c r="Q51" s="32" t="s">
        <v>126</v>
      </c>
    </row>
    <row r="52" spans="1:18" ht="13.5" customHeight="1" x14ac:dyDescent="0.2">
      <c r="A52" s="44">
        <v>49</v>
      </c>
      <c r="B52" t="s">
        <v>6</v>
      </c>
      <c r="C52" s="45" t="s">
        <v>2</v>
      </c>
      <c r="D52" s="10" t="s">
        <v>193</v>
      </c>
      <c r="E52" s="33" t="s">
        <v>333</v>
      </c>
      <c r="F52" s="34">
        <v>5.0634098859690999</v>
      </c>
      <c r="G52" s="60">
        <v>20.18513586442706</v>
      </c>
      <c r="H52" s="54">
        <v>21.266331981549381</v>
      </c>
      <c r="I52" s="54">
        <v>22.310729896770717</v>
      </c>
      <c r="J52" s="54">
        <v>0.79757207980382128</v>
      </c>
      <c r="K52" s="54">
        <v>2.7957384582864475</v>
      </c>
      <c r="L52" s="33"/>
      <c r="M52" t="s">
        <v>192</v>
      </c>
      <c r="N52" s="34">
        <v>14.60537614750327</v>
      </c>
      <c r="O52" s="67">
        <v>-0.83281544677615837</v>
      </c>
      <c r="P52" s="51">
        <v>0.59747906950796459</v>
      </c>
      <c r="Q52" s="32" t="s">
        <v>126</v>
      </c>
    </row>
    <row r="53" spans="1:18" ht="13.5" customHeight="1" x14ac:dyDescent="0.2">
      <c r="A53" s="44">
        <v>50</v>
      </c>
      <c r="B53" t="s">
        <v>6</v>
      </c>
      <c r="C53" s="45" t="s">
        <v>2</v>
      </c>
      <c r="D53" s="10" t="s">
        <v>195</v>
      </c>
      <c r="E53" s="33" t="s">
        <v>331</v>
      </c>
      <c r="F53" s="34">
        <v>2.9755625956798548</v>
      </c>
      <c r="G53" s="60">
        <v>6.3310076648941891</v>
      </c>
      <c r="H53" s="54">
        <v>29.490073595765296</v>
      </c>
      <c r="I53" s="54">
        <v>7.4312685876035438</v>
      </c>
      <c r="J53" s="54">
        <v>0.88551896634776361</v>
      </c>
      <c r="K53" s="54">
        <v>3.9973716819610847</v>
      </c>
      <c r="L53" s="33"/>
      <c r="M53" t="s">
        <v>194</v>
      </c>
      <c r="N53" s="34">
        <v>6.8006226103821472</v>
      </c>
      <c r="O53" s="67">
        <v>-4.4263446481714874</v>
      </c>
      <c r="P53" s="51">
        <v>0.76065669866106889</v>
      </c>
      <c r="Q53" s="32" t="s">
        <v>75</v>
      </c>
    </row>
    <row r="54" spans="1:18" ht="13.5" customHeight="1" x14ac:dyDescent="0.2">
      <c r="A54" s="44">
        <v>51</v>
      </c>
      <c r="B54" t="s">
        <v>6</v>
      </c>
      <c r="C54" s="46" t="s">
        <v>2</v>
      </c>
      <c r="D54" s="5" t="s">
        <v>187</v>
      </c>
      <c r="E54" s="34" t="s">
        <v>331</v>
      </c>
      <c r="F54" s="34">
        <v>3.8781742399161323</v>
      </c>
      <c r="G54" s="60">
        <v>6.4647805939770286</v>
      </c>
      <c r="H54" s="54">
        <v>9.870748037045491</v>
      </c>
      <c r="I54" s="54">
        <v>9.1842450855972864</v>
      </c>
      <c r="J54" s="54">
        <v>0.35353609540985714</v>
      </c>
      <c r="K54" s="54">
        <v>3.9365853651268718</v>
      </c>
      <c r="L54" s="33"/>
      <c r="M54" t="s">
        <v>196</v>
      </c>
      <c r="N54" s="34">
        <v>4.2452202092097009</v>
      </c>
      <c r="O54" s="67">
        <v>-1.7001161576962742</v>
      </c>
      <c r="P54" s="51">
        <v>0.62153990139962401</v>
      </c>
      <c r="Q54" s="32" t="s">
        <v>75</v>
      </c>
    </row>
    <row r="55" spans="1:18" ht="13.5" customHeight="1" x14ac:dyDescent="0.2">
      <c r="A55" s="44">
        <v>52</v>
      </c>
      <c r="B55" t="s">
        <v>6</v>
      </c>
      <c r="C55" s="46" t="s">
        <v>2</v>
      </c>
      <c r="D55" s="5" t="s">
        <v>189</v>
      </c>
      <c r="E55" s="34" t="s">
        <v>332</v>
      </c>
      <c r="F55" s="34">
        <v>3.1203463853994418</v>
      </c>
      <c r="G55" s="60">
        <v>8.4926087566887922</v>
      </c>
      <c r="H55" s="54">
        <v>9.0274345372732725</v>
      </c>
      <c r="I55" s="54">
        <v>0.5</v>
      </c>
      <c r="J55" s="54">
        <v>0.31524823116244743</v>
      </c>
      <c r="K55" s="54">
        <v>0.5</v>
      </c>
      <c r="L55" s="33" t="s">
        <v>339</v>
      </c>
      <c r="M55" t="s">
        <v>198</v>
      </c>
      <c r="N55" s="34">
        <v>6.9157825185750053</v>
      </c>
      <c r="O55" s="67">
        <v>0.16912946510116988</v>
      </c>
      <c r="P55" s="51">
        <v>0.59207078269684699</v>
      </c>
      <c r="Q55" s="32" t="s">
        <v>75</v>
      </c>
    </row>
    <row r="56" spans="1:18" ht="13.5" customHeight="1" x14ac:dyDescent="0.2">
      <c r="A56" s="44">
        <v>53</v>
      </c>
      <c r="B56" t="s">
        <v>6</v>
      </c>
      <c r="C56" s="46" t="s">
        <v>2</v>
      </c>
      <c r="D56" s="5" t="s">
        <v>201</v>
      </c>
      <c r="E56" s="34" t="s">
        <v>331</v>
      </c>
      <c r="F56" s="34">
        <v>3.6938082570496289</v>
      </c>
      <c r="G56" s="60">
        <v>8.0741177469190291</v>
      </c>
      <c r="H56" s="54">
        <v>19.214784933057775</v>
      </c>
      <c r="I56" s="54">
        <v>9.2439513415408445</v>
      </c>
      <c r="J56" s="54">
        <v>0.83366919733604417</v>
      </c>
      <c r="K56" s="54">
        <v>3.3961516141021635</v>
      </c>
      <c r="L56" s="33"/>
      <c r="M56" t="s">
        <v>200</v>
      </c>
      <c r="N56" s="34">
        <v>5.731212895444143</v>
      </c>
      <c r="O56" s="67">
        <v>-2.886624783482894</v>
      </c>
      <c r="P56" s="51">
        <v>0.55095045368896767</v>
      </c>
      <c r="Q56" s="32" t="s">
        <v>75</v>
      </c>
    </row>
    <row r="57" spans="1:18" ht="13.5" customHeight="1" x14ac:dyDescent="0.2">
      <c r="A57" s="44">
        <v>54</v>
      </c>
      <c r="B57" t="s">
        <v>6</v>
      </c>
      <c r="C57" s="46" t="s">
        <v>2</v>
      </c>
      <c r="D57" s="5" t="s">
        <v>203</v>
      </c>
      <c r="E57" s="34" t="s">
        <v>331</v>
      </c>
      <c r="F57" s="34">
        <v>2.9855149883444616</v>
      </c>
      <c r="G57" s="60">
        <v>5.3926220154767375</v>
      </c>
      <c r="H57" s="54">
        <v>16.359213185582576</v>
      </c>
      <c r="I57" s="54">
        <v>9.4227977146427815</v>
      </c>
      <c r="J57" s="54">
        <v>0.79798154097726715</v>
      </c>
      <c r="K57" s="54">
        <v>3.8012561715313868</v>
      </c>
      <c r="L57" s="33" t="s">
        <v>341</v>
      </c>
      <c r="M57" t="s">
        <v>202</v>
      </c>
      <c r="N57" s="34">
        <v>5.3373518100401052</v>
      </c>
      <c r="O57" s="67">
        <v>-1.8837577798238581</v>
      </c>
      <c r="P57" s="51">
        <v>0.68886631186145697</v>
      </c>
      <c r="Q57" s="32" t="s">
        <v>75</v>
      </c>
    </row>
    <row r="58" spans="1:18" ht="13.5" customHeight="1" x14ac:dyDescent="0.2">
      <c r="A58" s="44">
        <v>55</v>
      </c>
      <c r="B58" t="s">
        <v>6</v>
      </c>
      <c r="C58" s="46" t="s">
        <v>2</v>
      </c>
      <c r="D58" s="5" t="s">
        <v>206</v>
      </c>
      <c r="E58" s="34" t="s">
        <v>332</v>
      </c>
      <c r="F58" s="34">
        <v>3.136086649529815</v>
      </c>
      <c r="G58" s="60">
        <v>11.345797775158406</v>
      </c>
      <c r="H58" s="54">
        <v>17.246681507858806</v>
      </c>
      <c r="I58" s="54">
        <v>4.7412146492439353</v>
      </c>
      <c r="J58" s="54">
        <v>0.83953294966209546</v>
      </c>
      <c r="K58" s="54">
        <v>8.6069524108472741</v>
      </c>
      <c r="L58" s="33" t="s">
        <v>340</v>
      </c>
      <c r="M58" t="s">
        <v>205</v>
      </c>
      <c r="N58" s="34">
        <v>11.968803018465797</v>
      </c>
      <c r="O58" s="67">
        <v>-2.6980286299843614</v>
      </c>
      <c r="P58" s="51">
        <v>0.44992978664655697</v>
      </c>
      <c r="Q58" s="32" t="s">
        <v>75</v>
      </c>
    </row>
    <row r="59" spans="1:18" ht="13.5" customHeight="1" x14ac:dyDescent="0.2">
      <c r="A59" s="44">
        <v>56</v>
      </c>
      <c r="B59" t="s">
        <v>6</v>
      </c>
      <c r="C59" s="46" t="s">
        <v>2</v>
      </c>
      <c r="D59" s="5" t="s">
        <v>191</v>
      </c>
      <c r="E59" s="34" t="s">
        <v>331</v>
      </c>
      <c r="F59" s="34">
        <v>4.9653474621143348</v>
      </c>
      <c r="G59" s="60">
        <v>0.51431658694840399</v>
      </c>
      <c r="H59" s="54">
        <v>7.6558634290925305</v>
      </c>
      <c r="I59" s="54">
        <v>11.575531504044093</v>
      </c>
      <c r="J59" s="54">
        <v>0.32082169888833334</v>
      </c>
      <c r="K59" s="54">
        <v>4.2027225576660427</v>
      </c>
      <c r="L59" s="33"/>
      <c r="M59" t="s">
        <v>207</v>
      </c>
      <c r="N59" s="34">
        <v>0.99818417482751365</v>
      </c>
      <c r="O59" s="67">
        <v>-4.6344854820270509</v>
      </c>
      <c r="P59" s="51">
        <v>1.4138697416315678</v>
      </c>
      <c r="Q59" s="32" t="s">
        <v>75</v>
      </c>
    </row>
    <row r="60" spans="1:18" ht="13.5" customHeight="1" x14ac:dyDescent="0.2">
      <c r="A60" s="44">
        <v>57</v>
      </c>
      <c r="B60" t="s">
        <v>6</v>
      </c>
      <c r="C60" s="46" t="s">
        <v>2</v>
      </c>
      <c r="D60" s="5" t="s">
        <v>209</v>
      </c>
      <c r="E60" s="34" t="s">
        <v>332</v>
      </c>
      <c r="F60" s="34">
        <v>3.019575545682069</v>
      </c>
      <c r="G60" s="60">
        <v>11.831747536559744</v>
      </c>
      <c r="H60" s="54">
        <v>12.035791399181239</v>
      </c>
      <c r="I60" s="54">
        <v>9.0989529664219351</v>
      </c>
      <c r="J60" s="54">
        <v>0.4903540338612995</v>
      </c>
      <c r="K60" s="54">
        <v>4.932387264103431</v>
      </c>
      <c r="L60" s="33" t="s">
        <v>342</v>
      </c>
      <c r="M60" t="s">
        <v>208</v>
      </c>
      <c r="N60" s="34">
        <v>2.5323016208365927</v>
      </c>
      <c r="O60" s="67">
        <v>-2.6142856211024412</v>
      </c>
      <c r="P60" s="51">
        <v>0.94256492346265908</v>
      </c>
      <c r="Q60" s="32" t="s">
        <v>75</v>
      </c>
    </row>
    <row r="61" spans="1:18" ht="13.5" customHeight="1" x14ac:dyDescent="0.2">
      <c r="A61" s="44">
        <v>58</v>
      </c>
      <c r="B61" t="s">
        <v>6</v>
      </c>
      <c r="C61" s="45" t="s">
        <v>2</v>
      </c>
      <c r="D61" s="10" t="s">
        <v>210</v>
      </c>
      <c r="E61" s="33" t="s">
        <v>333</v>
      </c>
      <c r="F61" s="34">
        <v>6.0779241514027511</v>
      </c>
      <c r="G61" s="60">
        <v>14.588512296447496</v>
      </c>
      <c r="H61" s="54">
        <v>27.887233091080613</v>
      </c>
      <c r="I61" s="54">
        <v>12.799843901214196</v>
      </c>
      <c r="J61" s="54">
        <v>1.1117340630969719</v>
      </c>
      <c r="K61" s="54">
        <v>2.781896981724278</v>
      </c>
      <c r="L61" s="33"/>
      <c r="O61" s="67"/>
    </row>
    <row r="62" spans="1:18" ht="13.5" customHeight="1" x14ac:dyDescent="0.2">
      <c r="A62" s="44">
        <v>59</v>
      </c>
      <c r="B62" t="s">
        <v>6</v>
      </c>
      <c r="C62" s="45" t="s">
        <v>2</v>
      </c>
      <c r="D62" s="10" t="s">
        <v>201</v>
      </c>
      <c r="E62" s="33" t="s">
        <v>333</v>
      </c>
      <c r="F62" s="34">
        <v>2.1127421553109924</v>
      </c>
      <c r="G62" s="60">
        <v>27.226555135056465</v>
      </c>
      <c r="H62" s="54">
        <v>32.932673225200546</v>
      </c>
      <c r="I62" s="54">
        <v>18.772636340826306</v>
      </c>
      <c r="J62" s="54">
        <v>0.97613240096694676</v>
      </c>
      <c r="K62" s="54">
        <v>2.0863707179813575</v>
      </c>
      <c r="L62" s="33">
        <v>0</v>
      </c>
      <c r="O62" s="67"/>
    </row>
    <row r="63" spans="1:18" ht="13.5" customHeight="1" x14ac:dyDescent="0.2">
      <c r="A63" s="44">
        <v>60</v>
      </c>
      <c r="B63" t="s">
        <v>6</v>
      </c>
      <c r="C63" s="46" t="s">
        <v>89</v>
      </c>
      <c r="D63" s="5" t="s">
        <v>212</v>
      </c>
      <c r="E63" s="34"/>
      <c r="F63" s="34">
        <v>1.2847987572822408E-2</v>
      </c>
      <c r="G63" s="60">
        <v>5.703573115727874</v>
      </c>
      <c r="H63" s="54">
        <v>255.61430075187593</v>
      </c>
      <c r="I63" s="54">
        <v>0.5</v>
      </c>
      <c r="J63" s="54">
        <v>906.02968726508152</v>
      </c>
      <c r="K63" s="54">
        <v>0.5</v>
      </c>
      <c r="L63" s="33">
        <v>0</v>
      </c>
      <c r="M63" t="s">
        <v>211</v>
      </c>
      <c r="N63" s="34">
        <v>7.8685593036923525</v>
      </c>
      <c r="O63" s="67">
        <v>-6.2321707438391938</v>
      </c>
      <c r="P63" s="51">
        <v>0.57845973949659391</v>
      </c>
    </row>
    <row r="64" spans="1:18" ht="13.5" customHeight="1" x14ac:dyDescent="0.2">
      <c r="A64" s="44">
        <v>61</v>
      </c>
      <c r="B64" t="s">
        <v>6</v>
      </c>
      <c r="C64" s="45" t="s">
        <v>89</v>
      </c>
      <c r="D64" s="10" t="s">
        <v>214</v>
      </c>
      <c r="E64" s="33"/>
      <c r="F64" s="34">
        <v>1.1092753205680962E-2</v>
      </c>
      <c r="G64" s="60">
        <v>6.5478554386407311</v>
      </c>
      <c r="H64" s="54">
        <v>246.2766737739621</v>
      </c>
      <c r="I64" s="54">
        <v>7.9239445952488863</v>
      </c>
      <c r="J64" s="54">
        <v>1723.7524551300203</v>
      </c>
      <c r="K64" s="54">
        <v>13.506788665244629</v>
      </c>
      <c r="L64" s="33">
        <v>0</v>
      </c>
      <c r="M64" t="s">
        <v>213</v>
      </c>
      <c r="N64" s="34">
        <v>10.569261159593395</v>
      </c>
      <c r="O64" s="67">
        <v>-8.0990295239084631E-2</v>
      </c>
      <c r="P64" s="51">
        <v>0.60995943555073973</v>
      </c>
      <c r="Q64" s="32" t="s">
        <v>75</v>
      </c>
      <c r="R64" s="5"/>
    </row>
    <row r="65" spans="1:18" ht="13.5" customHeight="1" x14ac:dyDescent="0.2">
      <c r="A65" s="44">
        <v>62</v>
      </c>
      <c r="B65" t="s">
        <v>6</v>
      </c>
      <c r="C65" s="45" t="s">
        <v>89</v>
      </c>
      <c r="D65" s="10" t="s">
        <v>216</v>
      </c>
      <c r="E65" s="33"/>
      <c r="F65" s="34">
        <v>5.7910242362350865E-2</v>
      </c>
      <c r="G65" s="60">
        <v>9.3781406923945898</v>
      </c>
      <c r="H65" s="54">
        <v>252.44948463876352</v>
      </c>
      <c r="I65" s="54">
        <v>15.714211975310665</v>
      </c>
      <c r="J65" s="54">
        <v>1830.3181762158529</v>
      </c>
      <c r="K65" s="54">
        <v>16.905739636224762</v>
      </c>
      <c r="L65" s="33">
        <v>0</v>
      </c>
      <c r="M65" t="s">
        <v>215</v>
      </c>
      <c r="N65" s="34">
        <v>21.618629133261347</v>
      </c>
      <c r="O65" s="67">
        <v>5.3240652300222973</v>
      </c>
      <c r="P65" s="51">
        <v>0.50860157340748902</v>
      </c>
      <c r="Q65" s="32" t="s">
        <v>75</v>
      </c>
      <c r="R65" s="5"/>
    </row>
    <row r="66" spans="1:18" ht="13.5" customHeight="1" x14ac:dyDescent="0.2">
      <c r="A66" s="44">
        <v>63</v>
      </c>
      <c r="B66" t="s">
        <v>6</v>
      </c>
      <c r="C66" s="45" t="s">
        <v>89</v>
      </c>
      <c r="D66" s="10" t="s">
        <v>209</v>
      </c>
      <c r="E66" s="33"/>
      <c r="F66" s="34">
        <v>1.4535901445850891E-2</v>
      </c>
      <c r="G66" s="60">
        <v>7.3475061605791048</v>
      </c>
      <c r="H66" s="54">
        <v>256.92945238454564</v>
      </c>
      <c r="I66" s="54">
        <v>11.125185795037694</v>
      </c>
      <c r="J66" s="54">
        <v>939.04202358930354</v>
      </c>
      <c r="K66" s="54">
        <v>11.587927360963047</v>
      </c>
      <c r="L66" s="33">
        <v>0</v>
      </c>
      <c r="M66" t="s">
        <v>217</v>
      </c>
      <c r="N66" s="34">
        <v>7.9188417779522071</v>
      </c>
      <c r="O66" s="67">
        <v>-0.44224259928235377</v>
      </c>
      <c r="P66" s="51">
        <v>0.70761996646920711</v>
      </c>
      <c r="Q66" s="32" t="s">
        <v>75</v>
      </c>
      <c r="R66" s="5"/>
    </row>
    <row r="67" spans="1:18" ht="13.5" customHeight="1" x14ac:dyDescent="0.2">
      <c r="A67" s="44">
        <v>64</v>
      </c>
      <c r="B67" t="s">
        <v>6</v>
      </c>
      <c r="C67" s="45" t="s">
        <v>89</v>
      </c>
      <c r="J67" s="54"/>
      <c r="K67" s="54"/>
      <c r="L67" s="33"/>
      <c r="M67" t="s">
        <v>218</v>
      </c>
      <c r="N67" s="34">
        <v>12.853358946825381</v>
      </c>
      <c r="O67" s="67">
        <v>4.8170035092944001</v>
      </c>
      <c r="P67" s="51">
        <v>0.55278740076599697</v>
      </c>
      <c r="R67" s="5"/>
    </row>
    <row r="68" spans="1:18" ht="13.5" customHeight="1" x14ac:dyDescent="0.2">
      <c r="A68" s="44">
        <v>65</v>
      </c>
      <c r="B68" t="s">
        <v>6</v>
      </c>
      <c r="C68" s="46" t="s">
        <v>3</v>
      </c>
      <c r="D68" s="5" t="s">
        <v>220</v>
      </c>
      <c r="E68" s="34"/>
      <c r="F68" s="34">
        <v>0.67423866703428847</v>
      </c>
      <c r="G68" s="60">
        <v>74.869546385666368</v>
      </c>
      <c r="H68" s="54">
        <v>533.50743668316181</v>
      </c>
      <c r="I68" s="54">
        <v>926.6309113195814</v>
      </c>
      <c r="J68" s="54">
        <v>24.683690382200865</v>
      </c>
      <c r="K68" s="54">
        <v>5.5351054300973006</v>
      </c>
      <c r="L68" s="33">
        <v>0</v>
      </c>
      <c r="M68" t="s">
        <v>219</v>
      </c>
      <c r="N68" s="52">
        <v>42.422470564382117</v>
      </c>
      <c r="O68" s="67">
        <v>-3.5217115391790559</v>
      </c>
      <c r="P68" s="51">
        <v>0.37095600885225188</v>
      </c>
      <c r="Q68" s="32" t="s">
        <v>126</v>
      </c>
      <c r="R68" s="5"/>
    </row>
    <row r="69" spans="1:18" ht="13.5" customHeight="1" x14ac:dyDescent="0.2">
      <c r="A69" s="44">
        <v>66</v>
      </c>
      <c r="B69" t="s">
        <v>6</v>
      </c>
      <c r="C69" s="45" t="s">
        <v>3</v>
      </c>
      <c r="D69" s="10" t="s">
        <v>222</v>
      </c>
      <c r="E69" s="33"/>
      <c r="F69" s="34">
        <v>0.59394562990894062</v>
      </c>
      <c r="G69" s="60">
        <v>56.186445810088188</v>
      </c>
      <c r="H69" s="54">
        <v>86.459765351567839</v>
      </c>
      <c r="I69" s="54">
        <v>138.17366054050103</v>
      </c>
      <c r="J69" s="54">
        <v>35.783804582659741</v>
      </c>
      <c r="K69" s="54">
        <v>3.6599593506134287</v>
      </c>
      <c r="L69" s="33" t="s">
        <v>4</v>
      </c>
      <c r="M69" t="s">
        <v>221</v>
      </c>
      <c r="N69" s="34">
        <v>50.474227756405512</v>
      </c>
      <c r="O69" s="67">
        <v>-2.5755578593101562</v>
      </c>
      <c r="P69" s="51">
        <v>0.36122052185722225</v>
      </c>
      <c r="Q69" s="32" t="s">
        <v>126</v>
      </c>
      <c r="R69" s="5"/>
    </row>
    <row r="70" spans="1:18" x14ac:dyDescent="0.2">
      <c r="F70" s="34"/>
      <c r="G70" s="63"/>
      <c r="H70" s="54"/>
      <c r="I70" s="54"/>
      <c r="J70" s="54">
        <v>0</v>
      </c>
      <c r="K70" s="54"/>
      <c r="L70" s="33"/>
      <c r="O70" s="67"/>
    </row>
    <row r="71" spans="1:18" ht="13.5" customHeight="1" x14ac:dyDescent="0.2">
      <c r="A71" s="44">
        <v>67</v>
      </c>
      <c r="B71" t="s">
        <v>7</v>
      </c>
      <c r="C71" s="47" t="s">
        <v>2</v>
      </c>
      <c r="D71" s="36" t="s">
        <v>224</v>
      </c>
      <c r="E71" s="49" t="s">
        <v>333</v>
      </c>
      <c r="F71" s="55">
        <v>1.5427302429490313</v>
      </c>
      <c r="G71" s="60">
        <v>4.3071650738826222</v>
      </c>
      <c r="H71" s="39">
        <v>7.9168026062101777</v>
      </c>
      <c r="I71" s="39">
        <v>11.535069906440473</v>
      </c>
      <c r="J71" s="54">
        <v>2.4216400943078966</v>
      </c>
      <c r="K71" s="39">
        <v>3.4479039011704855</v>
      </c>
      <c r="L71" s="49" t="s">
        <v>83</v>
      </c>
      <c r="M71" t="s">
        <v>223</v>
      </c>
      <c r="N71" s="34">
        <v>16.153254641721723</v>
      </c>
      <c r="O71" s="67">
        <v>-2.4657701842248914</v>
      </c>
      <c r="P71" s="51">
        <v>0.56674933964043783</v>
      </c>
      <c r="Q71" s="32" t="s">
        <v>75</v>
      </c>
    </row>
    <row r="72" spans="1:18" ht="13.5" customHeight="1" x14ac:dyDescent="0.2">
      <c r="A72" s="44">
        <v>68</v>
      </c>
      <c r="B72" t="s">
        <v>7</v>
      </c>
      <c r="C72" s="46" t="s">
        <v>2</v>
      </c>
      <c r="D72" s="5" t="s">
        <v>225</v>
      </c>
      <c r="E72" s="34" t="s">
        <v>332</v>
      </c>
      <c r="F72" s="34">
        <v>1.5259049492797117</v>
      </c>
      <c r="G72" s="60">
        <v>2.6990612947858188</v>
      </c>
      <c r="H72" s="54">
        <v>9.631978881336444</v>
      </c>
      <c r="I72" s="54">
        <v>2.9472943344895763</v>
      </c>
      <c r="J72" s="54">
        <v>3.5682241354386788</v>
      </c>
      <c r="K72" s="54">
        <v>2.3780793492135675</v>
      </c>
      <c r="L72" s="33">
        <v>0</v>
      </c>
      <c r="Q72" s="32" t="s">
        <v>126</v>
      </c>
    </row>
    <row r="73" spans="1:18" ht="13.5" customHeight="1" x14ac:dyDescent="0.2">
      <c r="A73" s="44">
        <v>69</v>
      </c>
      <c r="B73" t="s">
        <v>7</v>
      </c>
      <c r="C73" s="46" t="s">
        <v>2</v>
      </c>
      <c r="D73" s="5" t="s">
        <v>227</v>
      </c>
      <c r="E73" s="34" t="s">
        <v>331</v>
      </c>
      <c r="F73" s="34">
        <v>1.4729340658157937</v>
      </c>
      <c r="G73" s="60">
        <v>3.2798000340661613</v>
      </c>
      <c r="H73" s="54">
        <v>4.8245189984809853</v>
      </c>
      <c r="I73" s="54">
        <v>1.4091545342994858</v>
      </c>
      <c r="J73" s="54">
        <v>2.9284648274527973</v>
      </c>
      <c r="K73" s="54">
        <v>2.687460672133692</v>
      </c>
      <c r="L73" s="33">
        <v>0</v>
      </c>
      <c r="M73" t="s">
        <v>226</v>
      </c>
      <c r="N73" s="34">
        <v>1.702393742020256</v>
      </c>
      <c r="O73" s="67">
        <v>-5.9281586984455403</v>
      </c>
      <c r="P73" s="51">
        <v>1.7117844829024593</v>
      </c>
      <c r="Q73" s="32" t="s">
        <v>75</v>
      </c>
    </row>
    <row r="74" spans="1:18" ht="13.5" customHeight="1" x14ac:dyDescent="0.2">
      <c r="A74" s="44">
        <v>70</v>
      </c>
      <c r="B74" t="s">
        <v>7</v>
      </c>
      <c r="C74" s="47" t="s">
        <v>2</v>
      </c>
      <c r="D74" s="36" t="s">
        <v>229</v>
      </c>
      <c r="E74" s="49" t="s">
        <v>333</v>
      </c>
      <c r="F74" s="55">
        <v>1.9854479833982697</v>
      </c>
      <c r="G74" s="61">
        <v>17.387120144752565</v>
      </c>
      <c r="H74" s="39">
        <v>8.1477052247251596</v>
      </c>
      <c r="I74" s="39">
        <v>13.393347233355659</v>
      </c>
      <c r="J74" s="54">
        <v>2.0449428476280835</v>
      </c>
      <c r="K74" s="39">
        <v>2.4710343682497635</v>
      </c>
      <c r="L74" s="49" t="s">
        <v>84</v>
      </c>
      <c r="M74" t="s">
        <v>228</v>
      </c>
      <c r="N74" s="34">
        <v>19.683976615579276</v>
      </c>
      <c r="O74" s="67">
        <v>-2.2941678888928063</v>
      </c>
      <c r="P74" s="51">
        <v>0.47797064314272453</v>
      </c>
    </row>
    <row r="75" spans="1:18" ht="13.5" customHeight="1" x14ac:dyDescent="0.2">
      <c r="A75" s="44">
        <v>72</v>
      </c>
      <c r="B75" t="s">
        <v>7</v>
      </c>
      <c r="C75" s="46" t="s">
        <v>2</v>
      </c>
      <c r="D75" s="5" t="s">
        <v>233</v>
      </c>
      <c r="E75" s="34" t="s">
        <v>331</v>
      </c>
      <c r="F75" s="34">
        <v>1.6264942692235442</v>
      </c>
      <c r="G75" s="60">
        <v>2.1025638518246739</v>
      </c>
      <c r="H75" s="54">
        <v>1.5480597661032378</v>
      </c>
      <c r="I75" s="54">
        <v>4.6812785412488012</v>
      </c>
      <c r="J75" s="54">
        <v>2.0903199653606026</v>
      </c>
      <c r="K75" s="54">
        <v>3.8949842909419781</v>
      </c>
      <c r="L75" s="33">
        <v>0</v>
      </c>
      <c r="M75" t="s">
        <v>232</v>
      </c>
      <c r="N75" s="34">
        <v>2.9343686686135282</v>
      </c>
      <c r="O75" s="67">
        <v>-0.67333166551664103</v>
      </c>
      <c r="P75" s="51">
        <v>0.8721240216604883</v>
      </c>
      <c r="Q75" s="32" t="s">
        <v>126</v>
      </c>
    </row>
    <row r="76" spans="1:18" ht="13.5" customHeight="1" x14ac:dyDescent="0.2">
      <c r="A76" s="44">
        <v>71</v>
      </c>
      <c r="B76" t="s">
        <v>7</v>
      </c>
      <c r="C76" s="46" t="s">
        <v>2</v>
      </c>
      <c r="D76" s="5" t="s">
        <v>231</v>
      </c>
      <c r="E76" s="34" t="s">
        <v>334</v>
      </c>
      <c r="F76" s="34">
        <v>1.4610692777823828</v>
      </c>
      <c r="G76" s="60">
        <v>4.4370037137814213</v>
      </c>
      <c r="H76" s="54">
        <v>4.8719302669188727</v>
      </c>
      <c r="I76" s="54">
        <v>1.4230025062770388</v>
      </c>
      <c r="J76" s="54">
        <v>2.4146298410647451</v>
      </c>
      <c r="K76" s="54">
        <v>2.3659386020085242</v>
      </c>
      <c r="L76" s="33" t="s">
        <v>336</v>
      </c>
      <c r="M76" t="s">
        <v>230</v>
      </c>
      <c r="N76" s="34">
        <v>6.0324913251900707</v>
      </c>
      <c r="O76" s="67">
        <v>-3.277856010788005</v>
      </c>
      <c r="P76" s="51">
        <v>0.9039398028491864</v>
      </c>
      <c r="Q76" s="32" t="s">
        <v>75</v>
      </c>
    </row>
    <row r="77" spans="1:18" ht="13.5" customHeight="1" x14ac:dyDescent="0.2">
      <c r="A77" s="44">
        <v>73</v>
      </c>
      <c r="B77" t="s">
        <v>7</v>
      </c>
      <c r="C77" s="46" t="s">
        <v>2</v>
      </c>
      <c r="D77" s="5" t="s">
        <v>234</v>
      </c>
      <c r="E77" s="34" t="s">
        <v>334</v>
      </c>
      <c r="F77" s="34">
        <v>1.738948560067217</v>
      </c>
      <c r="G77" s="60">
        <v>2.3124831580650378</v>
      </c>
      <c r="H77" s="54">
        <v>5.1315001484818881</v>
      </c>
      <c r="I77" s="54">
        <v>0.5</v>
      </c>
      <c r="J77" s="54">
        <v>1.433582343545744</v>
      </c>
      <c r="K77" s="54">
        <v>0.5</v>
      </c>
      <c r="L77" s="33" t="s">
        <v>90</v>
      </c>
      <c r="Q77" s="32" t="s">
        <v>126</v>
      </c>
    </row>
    <row r="78" spans="1:18" ht="13.5" customHeight="1" x14ac:dyDescent="0.2">
      <c r="A78" s="44">
        <v>74</v>
      </c>
      <c r="B78" t="s">
        <v>7</v>
      </c>
      <c r="C78" s="47" t="s">
        <v>2</v>
      </c>
      <c r="D78" s="36" t="s">
        <v>236</v>
      </c>
      <c r="E78" s="49" t="s">
        <v>332</v>
      </c>
      <c r="F78" s="55">
        <v>1.5464710979825096</v>
      </c>
      <c r="G78" s="61">
        <v>16.167522809365146</v>
      </c>
      <c r="H78" s="39">
        <v>9.9001232731989255</v>
      </c>
      <c r="I78" s="39">
        <v>7.2718765927694449</v>
      </c>
      <c r="J78" s="54">
        <v>1.4317818419106429</v>
      </c>
      <c r="K78" s="39">
        <v>3.2705858126109066</v>
      </c>
      <c r="L78" s="49" t="s">
        <v>87</v>
      </c>
      <c r="M78" t="s">
        <v>235</v>
      </c>
      <c r="N78" s="34">
        <v>13.652257249240749</v>
      </c>
      <c r="O78" s="67">
        <v>-5.1411912215763023</v>
      </c>
      <c r="P78" s="51">
        <v>0.43321419568797853</v>
      </c>
      <c r="Q78" s="32" t="s">
        <v>75</v>
      </c>
    </row>
    <row r="79" spans="1:18" ht="13.5" customHeight="1" x14ac:dyDescent="0.2">
      <c r="A79" s="44">
        <v>75</v>
      </c>
      <c r="B79" t="s">
        <v>7</v>
      </c>
      <c r="C79" s="47" t="s">
        <v>2</v>
      </c>
      <c r="D79" s="36" t="s">
        <v>238</v>
      </c>
      <c r="E79" s="49" t="s">
        <v>333</v>
      </c>
      <c r="F79" s="55">
        <v>1.580814603373464</v>
      </c>
      <c r="G79" s="60">
        <v>12.257258080728292</v>
      </c>
      <c r="H79" s="39">
        <v>6.8322699589363269</v>
      </c>
      <c r="I79" s="39">
        <v>5.8137805663365452</v>
      </c>
      <c r="J79" s="54">
        <v>1.6357015209802612</v>
      </c>
      <c r="K79" s="39">
        <v>3.3651374882712251</v>
      </c>
      <c r="L79" s="49" t="s">
        <v>85</v>
      </c>
      <c r="M79" t="s">
        <v>237</v>
      </c>
      <c r="N79" s="34">
        <v>17.751922565220447</v>
      </c>
      <c r="O79" s="67">
        <v>-1.7107704144011526</v>
      </c>
      <c r="P79" s="51">
        <v>0.51854176593002144</v>
      </c>
      <c r="Q79" s="32" t="s">
        <v>75</v>
      </c>
    </row>
    <row r="80" spans="1:18" ht="13.5" customHeight="1" x14ac:dyDescent="0.2">
      <c r="A80" s="44">
        <v>76</v>
      </c>
      <c r="B80" t="s">
        <v>7</v>
      </c>
      <c r="C80" s="47" t="s">
        <v>2</v>
      </c>
      <c r="D80" s="36" t="s">
        <v>239</v>
      </c>
      <c r="E80" s="49" t="s">
        <v>331</v>
      </c>
      <c r="F80" s="55">
        <v>1.5635660491758885</v>
      </c>
      <c r="G80" s="61">
        <v>2.0450777731486438</v>
      </c>
      <c r="H80" s="39">
        <v>5.2045797486595893</v>
      </c>
      <c r="I80" s="39">
        <v>1.4194285698130094</v>
      </c>
      <c r="J80" s="54">
        <v>1.0758562407211554</v>
      </c>
      <c r="K80" s="39">
        <v>3.8138523788264429</v>
      </c>
      <c r="L80" s="49" t="s">
        <v>343</v>
      </c>
    </row>
    <row r="81" spans="1:18" ht="13.5" customHeight="1" x14ac:dyDescent="0.2">
      <c r="A81" s="44">
        <v>77</v>
      </c>
      <c r="B81" t="s">
        <v>7</v>
      </c>
      <c r="C81" s="46" t="s">
        <v>2</v>
      </c>
      <c r="D81" s="5" t="s">
        <v>240</v>
      </c>
      <c r="E81" s="34" t="s">
        <v>333</v>
      </c>
      <c r="F81" s="34">
        <v>1.2540499009028254</v>
      </c>
      <c r="G81" s="60">
        <v>5.3392720505580051</v>
      </c>
      <c r="H81" s="54">
        <v>3.729303490258423</v>
      </c>
      <c r="I81" s="54">
        <v>1.4977351672789236</v>
      </c>
      <c r="J81" s="54">
        <v>4.3689930111540596</v>
      </c>
      <c r="K81" s="54">
        <v>3.5155651672835857</v>
      </c>
      <c r="L81" s="33">
        <v>0</v>
      </c>
      <c r="O81" s="67"/>
      <c r="R81" s="5"/>
    </row>
    <row r="82" spans="1:18" ht="13.5" customHeight="1" x14ac:dyDescent="0.2">
      <c r="A82" s="44">
        <v>78</v>
      </c>
      <c r="B82" t="s">
        <v>7</v>
      </c>
      <c r="C82" s="46" t="s">
        <v>89</v>
      </c>
      <c r="D82" s="5" t="s">
        <v>242</v>
      </c>
      <c r="E82" s="34"/>
      <c r="F82" s="34">
        <v>2.0484261627117653E-2</v>
      </c>
      <c r="G82" s="60">
        <v>16.777602457405042</v>
      </c>
      <c r="H82" s="54">
        <v>74.771193345837176</v>
      </c>
      <c r="I82" s="54">
        <v>11.577465556404158</v>
      </c>
      <c r="J82" s="54">
        <v>4616.4456349693392</v>
      </c>
      <c r="K82" s="54">
        <v>23.707578965140691</v>
      </c>
      <c r="L82" s="33">
        <v>0</v>
      </c>
      <c r="M82" t="s">
        <v>241</v>
      </c>
      <c r="N82" s="34">
        <v>16.069705036538764</v>
      </c>
      <c r="O82" s="67">
        <v>1.0548021067212936</v>
      </c>
      <c r="P82" s="51">
        <v>0.50363029861829778</v>
      </c>
      <c r="Q82" s="32" t="s">
        <v>75</v>
      </c>
      <c r="R82" s="5"/>
    </row>
    <row r="83" spans="1:18" ht="13.5" customHeight="1" x14ac:dyDescent="0.2">
      <c r="A83" s="44">
        <v>79</v>
      </c>
      <c r="B83" t="s">
        <v>7</v>
      </c>
      <c r="C83" s="46" t="s">
        <v>89</v>
      </c>
      <c r="D83" s="5" t="s">
        <v>244</v>
      </c>
      <c r="E83" s="34"/>
      <c r="F83" s="34">
        <v>1.3120799077543564E-2</v>
      </c>
      <c r="G83" s="60">
        <v>9.9261255657279115</v>
      </c>
      <c r="H83" s="54">
        <v>52.040629239025108</v>
      </c>
      <c r="I83" s="54">
        <v>7.5315931416845787</v>
      </c>
      <c r="J83" s="54">
        <v>4191.5838577501881</v>
      </c>
      <c r="K83" s="54">
        <v>19.962044801299239</v>
      </c>
      <c r="L83" s="33">
        <v>0</v>
      </c>
      <c r="M83" t="s">
        <v>243</v>
      </c>
      <c r="N83" s="34">
        <v>11.325873197707624</v>
      </c>
      <c r="O83" s="67">
        <v>-0.90345662560739459</v>
      </c>
      <c r="P83" s="51">
        <v>0.68088757989973769</v>
      </c>
      <c r="Q83" s="32" t="s">
        <v>75</v>
      </c>
      <c r="R83" s="5"/>
    </row>
    <row r="84" spans="1:18" ht="13.5" customHeight="1" x14ac:dyDescent="0.2">
      <c r="A84" s="44">
        <v>80</v>
      </c>
      <c r="B84" t="s">
        <v>7</v>
      </c>
      <c r="C84" s="46" t="s">
        <v>89</v>
      </c>
      <c r="D84" s="5" t="s">
        <v>246</v>
      </c>
      <c r="E84" s="34"/>
      <c r="F84" s="34">
        <v>1.7785530173103359E-2</v>
      </c>
      <c r="G84" s="60">
        <v>8.5514557624058494</v>
      </c>
      <c r="H84" s="54">
        <v>59.295867560330379</v>
      </c>
      <c r="I84" s="54">
        <v>8.9654313894362314</v>
      </c>
      <c r="J84" s="54">
        <v>2390.9714030409109</v>
      </c>
      <c r="K84" s="54">
        <v>21.474451716744099</v>
      </c>
      <c r="L84" s="33">
        <v>0</v>
      </c>
      <c r="M84" t="s">
        <v>245</v>
      </c>
      <c r="N84" s="52">
        <v>12.643328328560473</v>
      </c>
      <c r="O84" s="67">
        <v>-1.0830946639141359</v>
      </c>
      <c r="P84" s="51">
        <v>0.51710769566963066</v>
      </c>
      <c r="Q84" s="32" t="s">
        <v>75</v>
      </c>
      <c r="R84" s="5"/>
    </row>
    <row r="85" spans="1:18" ht="13.5" customHeight="1" x14ac:dyDescent="0.2">
      <c r="A85" s="44">
        <v>81</v>
      </c>
      <c r="B85" t="s">
        <v>7</v>
      </c>
      <c r="C85" s="46" t="s">
        <v>89</v>
      </c>
      <c r="D85" s="5" t="s">
        <v>248</v>
      </c>
      <c r="E85" s="34"/>
      <c r="F85" s="34">
        <v>0.21169637888632201</v>
      </c>
      <c r="G85" s="60">
        <v>19.516233272578763</v>
      </c>
      <c r="H85" s="54">
        <v>93.001925905353019</v>
      </c>
      <c r="I85" s="54">
        <v>36.839088674082809</v>
      </c>
      <c r="J85" s="54">
        <v>5434.150057367382</v>
      </c>
      <c r="K85" s="54">
        <v>20.917103589322036</v>
      </c>
      <c r="L85" s="33">
        <v>0</v>
      </c>
      <c r="M85" t="s">
        <v>247</v>
      </c>
      <c r="N85" s="52">
        <v>13.385389201152627</v>
      </c>
      <c r="O85" s="67">
        <v>-4.4958037008367677</v>
      </c>
      <c r="P85" s="51">
        <v>0.62783488940010346</v>
      </c>
      <c r="Q85" s="32" t="s">
        <v>75</v>
      </c>
      <c r="R85" s="5"/>
    </row>
    <row r="86" spans="1:18" ht="13.5" customHeight="1" x14ac:dyDescent="0.2">
      <c r="A86" s="44">
        <v>82</v>
      </c>
      <c r="B86" t="s">
        <v>7</v>
      </c>
      <c r="C86" s="47" t="s">
        <v>89</v>
      </c>
      <c r="D86" s="36" t="s">
        <v>250</v>
      </c>
      <c r="E86" s="49"/>
      <c r="F86" s="55">
        <v>9.8777551149563814E-3</v>
      </c>
      <c r="G86" s="61">
        <v>10.081050374678998</v>
      </c>
      <c r="H86" s="39">
        <v>62.367367627834696</v>
      </c>
      <c r="I86" s="39">
        <v>3.9704071616084584</v>
      </c>
      <c r="J86" s="54">
        <v>2606.1809073575373</v>
      </c>
      <c r="K86" s="39">
        <v>14.159346184466596</v>
      </c>
      <c r="L86" s="49" t="s">
        <v>86</v>
      </c>
      <c r="M86" t="s">
        <v>249</v>
      </c>
      <c r="N86" s="52">
        <v>37.40930865603606</v>
      </c>
      <c r="O86" s="67">
        <v>3.6717571821015156</v>
      </c>
      <c r="P86" s="51">
        <v>0.31025268920574361</v>
      </c>
      <c r="Q86" s="32" t="s">
        <v>126</v>
      </c>
    </row>
    <row r="87" spans="1:18" ht="13.5" customHeight="1" x14ac:dyDescent="0.2">
      <c r="A87" s="44">
        <v>83</v>
      </c>
      <c r="B87" t="s">
        <v>7</v>
      </c>
      <c r="C87" s="46" t="s">
        <v>89</v>
      </c>
      <c r="D87" s="5" t="s">
        <v>251</v>
      </c>
      <c r="E87" s="34"/>
      <c r="F87" s="34">
        <v>1.4977888502253875</v>
      </c>
      <c r="G87" s="60">
        <v>10.559749353166781</v>
      </c>
      <c r="H87" s="54">
        <v>70.105149503315246</v>
      </c>
      <c r="I87" s="54">
        <v>32.045834115389887</v>
      </c>
      <c r="J87" s="54">
        <v>4379.1571546434916</v>
      </c>
      <c r="K87" s="54">
        <v>20.38587511199125</v>
      </c>
      <c r="L87" s="33">
        <v>0</v>
      </c>
      <c r="R87" s="5"/>
    </row>
    <row r="88" spans="1:18" ht="13.5" customHeight="1" x14ac:dyDescent="0.2">
      <c r="A88" s="44">
        <v>84</v>
      </c>
      <c r="B88" t="s">
        <v>7</v>
      </c>
      <c r="C88" s="46" t="s">
        <v>3</v>
      </c>
      <c r="D88" s="5" t="s">
        <v>253</v>
      </c>
      <c r="E88" s="34"/>
      <c r="F88" s="34">
        <v>0.65739974748275243</v>
      </c>
      <c r="G88" s="60">
        <v>58.574032333699044</v>
      </c>
      <c r="H88" s="54">
        <v>94.008047012628282</v>
      </c>
      <c r="I88" s="54">
        <v>100.06551924737713</v>
      </c>
      <c r="J88" s="54">
        <v>17.473608873825516</v>
      </c>
      <c r="K88" s="54">
        <v>1.6055250863687283</v>
      </c>
      <c r="L88" s="33">
        <v>0</v>
      </c>
      <c r="M88" t="s">
        <v>252</v>
      </c>
      <c r="N88" s="34">
        <v>75.797171319990625</v>
      </c>
      <c r="O88" s="67">
        <v>-1.6026745776997309</v>
      </c>
      <c r="P88" s="51">
        <v>0.20962128021745194</v>
      </c>
      <c r="Q88" s="32" t="s">
        <v>75</v>
      </c>
      <c r="R88" s="5"/>
    </row>
    <row r="89" spans="1:18" ht="13.5" customHeight="1" x14ac:dyDescent="0.2">
      <c r="A89" s="44">
        <v>85</v>
      </c>
      <c r="B89" t="s">
        <v>7</v>
      </c>
      <c r="C89" s="46" t="s">
        <v>3</v>
      </c>
      <c r="D89" s="5" t="s">
        <v>255</v>
      </c>
      <c r="E89" s="34"/>
      <c r="F89" s="34">
        <v>0.55975846103793292</v>
      </c>
      <c r="G89" s="60">
        <v>34.484789965631315</v>
      </c>
      <c r="H89" s="54">
        <v>53.821892941259755</v>
      </c>
      <c r="I89" s="54">
        <v>66.988728015342133</v>
      </c>
      <c r="J89" s="54">
        <v>60.859744697153268</v>
      </c>
      <c r="K89" s="54">
        <v>3.2758244464211006</v>
      </c>
      <c r="L89" s="33"/>
      <c r="M89" t="s">
        <v>254</v>
      </c>
      <c r="N89" s="34">
        <v>41.618267476333507</v>
      </c>
      <c r="O89" s="67">
        <v>-1.9100682581426307</v>
      </c>
      <c r="P89" s="51">
        <v>0.42175167553078802</v>
      </c>
      <c r="Q89" s="32" t="s">
        <v>75</v>
      </c>
      <c r="R89" s="5"/>
    </row>
    <row r="90" spans="1:18" ht="13.5" customHeight="1" x14ac:dyDescent="0.2">
      <c r="A90" s="44">
        <v>86</v>
      </c>
      <c r="B90" t="s">
        <v>7</v>
      </c>
      <c r="C90" s="46" t="s">
        <v>3</v>
      </c>
      <c r="D90" s="5" t="s">
        <v>256</v>
      </c>
      <c r="E90" s="34"/>
      <c r="F90" s="34">
        <v>1.7671132123495006</v>
      </c>
      <c r="G90" s="60">
        <v>25.294321012847906</v>
      </c>
      <c r="H90" s="54">
        <v>53.292216779930214</v>
      </c>
      <c r="I90" s="54">
        <v>171.22259407860088</v>
      </c>
      <c r="J90" s="54">
        <v>60.740438132749162</v>
      </c>
      <c r="K90" s="54">
        <v>7.8385327849929256</v>
      </c>
      <c r="L90" s="35" t="s">
        <v>59</v>
      </c>
      <c r="O90" s="67"/>
      <c r="R90" s="5"/>
    </row>
    <row r="91" spans="1:18" ht="13.5" customHeight="1" x14ac:dyDescent="0.2">
      <c r="A91" s="44">
        <v>87</v>
      </c>
      <c r="B91" t="s">
        <v>7</v>
      </c>
      <c r="C91" s="47" t="s">
        <v>3</v>
      </c>
      <c r="D91" s="36" t="s">
        <v>257</v>
      </c>
      <c r="E91" s="49"/>
      <c r="F91" s="55">
        <v>2.2473031581922767</v>
      </c>
      <c r="G91" s="61">
        <v>23.539346649334181</v>
      </c>
      <c r="H91" s="39">
        <v>128.83569781224156</v>
      </c>
      <c r="I91" s="39">
        <v>539.52132714741765</v>
      </c>
      <c r="J91" s="54">
        <v>45.973548860921106</v>
      </c>
      <c r="K91" s="39">
        <v>7.7467661565959345</v>
      </c>
      <c r="L91" s="49" t="s">
        <v>92</v>
      </c>
    </row>
    <row r="92" spans="1:18" ht="13.5" customHeight="1" x14ac:dyDescent="0.2">
      <c r="A92" s="44">
        <v>88</v>
      </c>
      <c r="B92" t="s">
        <v>7</v>
      </c>
      <c r="C92" s="46" t="s">
        <v>3</v>
      </c>
      <c r="D92" s="5" t="s">
        <v>258</v>
      </c>
      <c r="E92" s="34"/>
      <c r="F92" s="34">
        <v>2.1915656537025248</v>
      </c>
      <c r="G92" s="60">
        <v>72.381693613762309</v>
      </c>
      <c r="H92" s="54">
        <v>52.20625035847096</v>
      </c>
      <c r="I92" s="54">
        <v>441.87855402426874</v>
      </c>
      <c r="J92" s="54">
        <v>45.321799165571271</v>
      </c>
      <c r="K92" s="54">
        <v>8.4669493340137709</v>
      </c>
      <c r="L92" s="33"/>
      <c r="O92" s="67"/>
      <c r="R92" s="5"/>
    </row>
    <row r="93" spans="1:18" ht="13.5" customHeight="1" x14ac:dyDescent="0.2">
      <c r="F93" s="34"/>
      <c r="G93" s="63"/>
      <c r="H93" s="54"/>
      <c r="I93" s="54"/>
      <c r="J93" s="54"/>
      <c r="K93" s="54"/>
      <c r="L93" s="33"/>
      <c r="O93" s="67"/>
    </row>
    <row r="94" spans="1:18" ht="13.5" customHeight="1" x14ac:dyDescent="0.2">
      <c r="A94" s="44">
        <v>89</v>
      </c>
      <c r="B94" t="s">
        <v>8</v>
      </c>
      <c r="C94" s="46" t="s">
        <v>2</v>
      </c>
      <c r="D94" s="5" t="s">
        <v>260</v>
      </c>
      <c r="E94" s="34" t="s">
        <v>333</v>
      </c>
      <c r="F94" s="34">
        <v>3.4331492873586278</v>
      </c>
      <c r="G94" s="60">
        <v>13.090007728126833</v>
      </c>
      <c r="H94" s="54">
        <v>6.894067104634324</v>
      </c>
      <c r="I94" s="54">
        <v>3.9088150911372304</v>
      </c>
      <c r="J94" s="54">
        <v>0.39746486697221151</v>
      </c>
      <c r="K94" s="54">
        <v>1.592878932949545</v>
      </c>
      <c r="L94" s="33">
        <v>0</v>
      </c>
      <c r="M94" t="s">
        <v>259</v>
      </c>
      <c r="N94" s="34">
        <v>12.28279067535891</v>
      </c>
      <c r="O94" s="67">
        <v>-3.1066885981635428</v>
      </c>
      <c r="P94" s="51">
        <v>0.6186060120125455</v>
      </c>
      <c r="Q94" s="32" t="s">
        <v>75</v>
      </c>
    </row>
    <row r="95" spans="1:18" ht="13.5" customHeight="1" x14ac:dyDescent="0.2">
      <c r="A95" s="44">
        <v>90</v>
      </c>
      <c r="B95" t="s">
        <v>8</v>
      </c>
      <c r="C95" s="46" t="s">
        <v>2</v>
      </c>
      <c r="D95" s="5" t="s">
        <v>262</v>
      </c>
      <c r="E95" s="34" t="s">
        <v>333</v>
      </c>
      <c r="F95" s="34">
        <v>1.2948560353847145</v>
      </c>
      <c r="G95" s="60">
        <v>15.306029399984171</v>
      </c>
      <c r="H95" s="54">
        <v>10.651626726698515</v>
      </c>
      <c r="I95" s="54">
        <v>8.5556544158860977</v>
      </c>
      <c r="J95" s="54">
        <v>0.70685481956779628</v>
      </c>
      <c r="K95" s="54">
        <v>1.0459529058482595</v>
      </c>
      <c r="L95" s="33">
        <v>0</v>
      </c>
      <c r="M95" t="s">
        <v>261</v>
      </c>
      <c r="N95" s="52">
        <v>13.207383098147695</v>
      </c>
      <c r="O95" s="67">
        <v>-5.2540391550672805</v>
      </c>
      <c r="P95" s="51">
        <v>0.58503637280831144</v>
      </c>
      <c r="Q95" s="32" t="s">
        <v>71</v>
      </c>
    </row>
    <row r="96" spans="1:18" ht="13.5" customHeight="1" x14ac:dyDescent="0.2">
      <c r="A96" s="44">
        <v>91</v>
      </c>
      <c r="B96" t="s">
        <v>8</v>
      </c>
      <c r="C96" s="46" t="s">
        <v>2</v>
      </c>
      <c r="D96" s="5" t="s">
        <v>264</v>
      </c>
      <c r="E96" s="34" t="s">
        <v>333</v>
      </c>
      <c r="F96" s="34">
        <v>1.6748990486117965</v>
      </c>
      <c r="G96" s="60">
        <v>13.774729099584761</v>
      </c>
      <c r="H96" s="54">
        <v>5.0664771652228104</v>
      </c>
      <c r="I96" s="54">
        <v>2.7130145684993145</v>
      </c>
      <c r="J96" s="54">
        <v>0.33621754632946527</v>
      </c>
      <c r="K96" s="54">
        <v>1.1940252844413011</v>
      </c>
      <c r="L96" s="33">
        <v>0</v>
      </c>
      <c r="M96" t="s">
        <v>263</v>
      </c>
      <c r="N96" s="52">
        <v>16.170382395879802</v>
      </c>
      <c r="O96" s="67">
        <v>-4.0745176785170756</v>
      </c>
      <c r="P96" s="51">
        <v>0.53031065483048923</v>
      </c>
      <c r="Q96" s="32" t="s">
        <v>75</v>
      </c>
    </row>
    <row r="97" spans="1:18" ht="13.5" customHeight="1" x14ac:dyDescent="0.2">
      <c r="A97" s="44">
        <v>92</v>
      </c>
      <c r="B97" t="s">
        <v>8</v>
      </c>
      <c r="C97" s="47" t="s">
        <v>2</v>
      </c>
      <c r="D97" s="36" t="s">
        <v>266</v>
      </c>
      <c r="E97" s="49" t="s">
        <v>331</v>
      </c>
      <c r="F97" s="55">
        <v>0.95598937008192941</v>
      </c>
      <c r="G97" s="61">
        <v>6.1370258923350836</v>
      </c>
      <c r="H97" s="39">
        <v>19.845811443407289</v>
      </c>
      <c r="I97" s="39">
        <v>8.5764956763088644</v>
      </c>
      <c r="J97" s="54">
        <v>0.80742164738181676</v>
      </c>
      <c r="K97" s="39">
        <v>2.1788886840748516</v>
      </c>
      <c r="L97" s="49"/>
      <c r="M97" t="s">
        <v>265</v>
      </c>
      <c r="N97" s="34">
        <v>5.5559093567085416</v>
      </c>
      <c r="O97" s="67">
        <v>-5.9447757312686145</v>
      </c>
      <c r="P97" s="51">
        <v>0.53884704871811739</v>
      </c>
      <c r="Q97" s="32" t="s">
        <v>75</v>
      </c>
    </row>
    <row r="98" spans="1:18" ht="13.5" customHeight="1" x14ac:dyDescent="0.2">
      <c r="A98" s="44">
        <v>93</v>
      </c>
      <c r="B98" t="s">
        <v>8</v>
      </c>
      <c r="C98" s="47" t="s">
        <v>2</v>
      </c>
      <c r="D98" s="36" t="s">
        <v>268</v>
      </c>
      <c r="E98" s="49" t="s">
        <v>334</v>
      </c>
      <c r="F98" s="55">
        <v>1.0607654580425747</v>
      </c>
      <c r="G98" s="61">
        <v>12.64122668905517</v>
      </c>
      <c r="H98" s="39">
        <v>9.4729247136578643</v>
      </c>
      <c r="I98" s="39">
        <v>10.169377011716739</v>
      </c>
      <c r="J98" s="54">
        <v>0.88230891826061741</v>
      </c>
      <c r="K98" s="39">
        <v>2.7293465355413464</v>
      </c>
      <c r="L98" s="49"/>
      <c r="M98" t="s">
        <v>267</v>
      </c>
      <c r="N98" s="34">
        <v>10.50515959518108</v>
      </c>
      <c r="O98" s="67">
        <v>-5.2069875475705407</v>
      </c>
      <c r="P98" s="51">
        <v>0.51397191800290998</v>
      </c>
      <c r="Q98" s="32" t="s">
        <v>75</v>
      </c>
    </row>
    <row r="99" spans="1:18" ht="13.5" customHeight="1" x14ac:dyDescent="0.2">
      <c r="A99" s="44">
        <v>94</v>
      </c>
      <c r="B99" t="s">
        <v>8</v>
      </c>
      <c r="C99" s="47" t="s">
        <v>2</v>
      </c>
      <c r="D99" s="36" t="s">
        <v>270</v>
      </c>
      <c r="E99" s="49" t="s">
        <v>332</v>
      </c>
      <c r="F99" s="55">
        <v>0.78835799572804688</v>
      </c>
      <c r="G99" s="61">
        <v>14.742875255674171</v>
      </c>
      <c r="H99" s="39">
        <v>10.920585740314836</v>
      </c>
      <c r="I99" s="39">
        <v>2.8732457868518861</v>
      </c>
      <c r="J99" s="54">
        <v>0.74140446790777403</v>
      </c>
      <c r="K99" s="39">
        <v>1.6684056294050404</v>
      </c>
      <c r="L99" s="49"/>
      <c r="M99" t="s">
        <v>269</v>
      </c>
      <c r="N99" s="34">
        <v>15.075065731927513</v>
      </c>
      <c r="O99" s="67">
        <v>-3.3047149742788662</v>
      </c>
      <c r="P99" s="51">
        <v>0.46304333305330914</v>
      </c>
      <c r="Q99" s="32" t="s">
        <v>75</v>
      </c>
    </row>
    <row r="100" spans="1:18" ht="13.5" customHeight="1" x14ac:dyDescent="0.2">
      <c r="A100" s="44">
        <v>95</v>
      </c>
      <c r="B100" t="s">
        <v>8</v>
      </c>
      <c r="C100" s="46" t="s">
        <v>2</v>
      </c>
      <c r="D100" s="5" t="s">
        <v>272</v>
      </c>
      <c r="E100" s="34" t="s">
        <v>333</v>
      </c>
      <c r="F100" s="34">
        <v>1.1142952616062578</v>
      </c>
      <c r="G100" s="60">
        <v>10.028704127152952</v>
      </c>
      <c r="H100" s="54">
        <v>3.2221183745974362</v>
      </c>
      <c r="I100" s="54">
        <v>7.3945328479490016</v>
      </c>
      <c r="J100" s="54">
        <v>0.42294791573412371</v>
      </c>
      <c r="K100" s="54">
        <v>1.3017636233286713</v>
      </c>
      <c r="L100" s="33">
        <v>0</v>
      </c>
      <c r="M100" t="s">
        <v>271</v>
      </c>
      <c r="N100" s="34">
        <v>10.581695083420351</v>
      </c>
      <c r="O100" s="67">
        <v>-6.8533326174812226</v>
      </c>
      <c r="P100" s="51">
        <v>0.64184497340771007</v>
      </c>
      <c r="Q100" s="32" t="s">
        <v>71</v>
      </c>
    </row>
    <row r="101" spans="1:18" ht="13.5" customHeight="1" x14ac:dyDescent="0.2">
      <c r="A101" s="44">
        <v>96</v>
      </c>
      <c r="B101" t="s">
        <v>8</v>
      </c>
      <c r="C101" s="47" t="s">
        <v>2</v>
      </c>
      <c r="D101" s="36" t="s">
        <v>273</v>
      </c>
      <c r="E101" s="49" t="s">
        <v>331</v>
      </c>
      <c r="F101" s="55">
        <v>1.1372646818693533</v>
      </c>
      <c r="G101" s="61">
        <v>6.786942766763417</v>
      </c>
      <c r="H101" s="39">
        <v>12.408391624070497</v>
      </c>
      <c r="I101" s="39">
        <v>2.8855712221427798</v>
      </c>
      <c r="J101" s="54">
        <v>0.50243511829727105</v>
      </c>
      <c r="K101" s="39">
        <v>2.4965179798862693</v>
      </c>
      <c r="L101" s="49"/>
    </row>
    <row r="102" spans="1:18" ht="13.5" customHeight="1" x14ac:dyDescent="0.2">
      <c r="A102" s="44">
        <v>97</v>
      </c>
      <c r="B102" t="s">
        <v>8</v>
      </c>
      <c r="C102" s="47" t="s">
        <v>2</v>
      </c>
      <c r="D102" s="36" t="s">
        <v>274</v>
      </c>
      <c r="E102" s="49" t="s">
        <v>334</v>
      </c>
      <c r="F102" s="55">
        <v>1.1367099867007799</v>
      </c>
      <c r="G102" s="61">
        <v>12.563630085024997</v>
      </c>
      <c r="H102" s="39">
        <v>9.1369021234179275</v>
      </c>
      <c r="I102" s="39">
        <v>4.3740579936284574</v>
      </c>
      <c r="J102" s="54">
        <v>0.54765581291700149</v>
      </c>
      <c r="K102" s="39">
        <v>6.1119811035490521</v>
      </c>
      <c r="L102" s="49"/>
    </row>
    <row r="103" spans="1:18" ht="13.5" customHeight="1" x14ac:dyDescent="0.2">
      <c r="A103" s="44">
        <v>98</v>
      </c>
      <c r="B103" t="s">
        <v>8</v>
      </c>
      <c r="C103" s="47" t="s">
        <v>2</v>
      </c>
      <c r="D103" s="36" t="s">
        <v>275</v>
      </c>
      <c r="E103" s="49" t="s">
        <v>332</v>
      </c>
      <c r="F103" s="55">
        <v>1.1377011552703233</v>
      </c>
      <c r="G103" s="61">
        <v>13.830099950894468</v>
      </c>
      <c r="H103" s="39">
        <v>9.1494740020560137</v>
      </c>
      <c r="I103" s="39">
        <v>2.9453148361504846</v>
      </c>
      <c r="J103" s="54">
        <v>0.47055886358376231</v>
      </c>
      <c r="K103" s="39">
        <v>2.5375550577955974</v>
      </c>
      <c r="L103" s="49"/>
    </row>
    <row r="104" spans="1:18" ht="13.5" customHeight="1" x14ac:dyDescent="0.2">
      <c r="A104" s="44">
        <v>99</v>
      </c>
      <c r="B104" t="s">
        <v>8</v>
      </c>
      <c r="C104" s="46" t="s">
        <v>2</v>
      </c>
      <c r="D104" s="5" t="s">
        <v>276</v>
      </c>
      <c r="E104" s="34" t="s">
        <v>331</v>
      </c>
      <c r="F104" s="34">
        <v>1.2826790656488676</v>
      </c>
      <c r="G104" s="60">
        <v>1.759096216041468</v>
      </c>
      <c r="H104" s="54">
        <v>7.3648652866338784</v>
      </c>
      <c r="I104" s="54">
        <v>15.086870679087863</v>
      </c>
      <c r="J104" s="54">
        <v>0.37610497474302779</v>
      </c>
      <c r="K104" s="54">
        <v>4.2023783028466797</v>
      </c>
      <c r="L104" s="33"/>
      <c r="O104" s="67"/>
    </row>
    <row r="105" spans="1:18" ht="13.5" customHeight="1" x14ac:dyDescent="0.2">
      <c r="A105" s="44">
        <v>100</v>
      </c>
      <c r="B105" t="s">
        <v>8</v>
      </c>
      <c r="C105" s="46" t="s">
        <v>2</v>
      </c>
      <c r="D105" s="5" t="s">
        <v>277</v>
      </c>
      <c r="E105" s="34" t="s">
        <v>334</v>
      </c>
      <c r="F105" s="34">
        <v>1.3829452344024387</v>
      </c>
      <c r="G105" s="60">
        <v>3.5330990650841891</v>
      </c>
      <c r="H105" s="54">
        <v>4.0888406980189576</v>
      </c>
      <c r="I105" s="54">
        <v>4.1215037122247686</v>
      </c>
      <c r="J105" s="54">
        <v>0.12692172876982102</v>
      </c>
      <c r="K105" s="54">
        <v>3.0135678980352174</v>
      </c>
      <c r="L105" s="33"/>
      <c r="O105" s="67"/>
    </row>
    <row r="106" spans="1:18" ht="13.5" customHeight="1" x14ac:dyDescent="0.2">
      <c r="A106" s="44">
        <v>101</v>
      </c>
      <c r="B106" t="s">
        <v>8</v>
      </c>
      <c r="C106" s="46" t="s">
        <v>2</v>
      </c>
      <c r="D106" s="5" t="s">
        <v>278</v>
      </c>
      <c r="E106" s="34" t="s">
        <v>332</v>
      </c>
      <c r="F106" s="34">
        <v>1.2533497649623657</v>
      </c>
      <c r="G106" s="60">
        <v>15.397479966640617</v>
      </c>
      <c r="H106" s="54">
        <v>4.1865657121601343</v>
      </c>
      <c r="I106" s="54">
        <v>8.4400187723140956</v>
      </c>
      <c r="J106" s="54">
        <v>0.19493281728483638</v>
      </c>
      <c r="K106" s="54">
        <v>2.2343952493307984</v>
      </c>
      <c r="L106" s="33"/>
      <c r="O106" s="67"/>
    </row>
    <row r="107" spans="1:18" ht="13.5" customHeight="1" x14ac:dyDescent="0.2">
      <c r="A107" s="44">
        <v>102</v>
      </c>
      <c r="B107" t="s">
        <v>8</v>
      </c>
      <c r="C107" s="46" t="s">
        <v>89</v>
      </c>
      <c r="D107" s="5" t="s">
        <v>280</v>
      </c>
      <c r="E107" s="34"/>
      <c r="F107" s="34">
        <v>4.0682849795434801E-2</v>
      </c>
      <c r="G107" s="60">
        <v>5.3059921934250989</v>
      </c>
      <c r="H107" s="54">
        <v>37.679544120628812</v>
      </c>
      <c r="I107" s="54">
        <v>1.4945756675586626</v>
      </c>
      <c r="J107" s="54">
        <v>3132.8163117781023</v>
      </c>
      <c r="K107" s="54">
        <v>11.109138557899056</v>
      </c>
      <c r="L107" s="33">
        <v>0</v>
      </c>
      <c r="M107" t="s">
        <v>279</v>
      </c>
      <c r="N107" s="34">
        <v>7.156353028441206</v>
      </c>
      <c r="O107" s="67">
        <v>-3.9265792240548985</v>
      </c>
      <c r="P107" s="51">
        <v>0.88255222206709449</v>
      </c>
      <c r="Q107" s="32" t="s">
        <v>75</v>
      </c>
      <c r="R107" s="5"/>
    </row>
    <row r="108" spans="1:18" ht="13.5" customHeight="1" x14ac:dyDescent="0.2">
      <c r="A108" s="44">
        <v>103</v>
      </c>
      <c r="B108" t="s">
        <v>8</v>
      </c>
      <c r="C108" s="46" t="s">
        <v>89</v>
      </c>
      <c r="J108" s="54"/>
      <c r="K108" s="54"/>
      <c r="L108" s="33"/>
      <c r="M108" t="s">
        <v>281</v>
      </c>
      <c r="N108" s="52">
        <v>8.4992139395061912</v>
      </c>
      <c r="O108" s="67">
        <v>-1.3678306997587351</v>
      </c>
      <c r="P108" s="51">
        <v>0.77928310456936656</v>
      </c>
      <c r="R108" s="5"/>
    </row>
    <row r="109" spans="1:18" ht="13.5" customHeight="1" x14ac:dyDescent="0.2">
      <c r="A109" s="44">
        <v>104</v>
      </c>
      <c r="B109" t="s">
        <v>8</v>
      </c>
      <c r="C109" s="46" t="s">
        <v>89</v>
      </c>
      <c r="D109" s="5" t="s">
        <v>283</v>
      </c>
      <c r="E109" s="34"/>
      <c r="F109" s="34">
        <v>2.4593528372174062E-2</v>
      </c>
      <c r="G109" s="60">
        <v>4.1243948698451955</v>
      </c>
      <c r="H109" s="54">
        <v>39.785393254238777</v>
      </c>
      <c r="I109" s="54">
        <v>3.9445782449709603</v>
      </c>
      <c r="J109" s="54">
        <v>1798.3892459501581</v>
      </c>
      <c r="K109" s="54">
        <v>9.5477072851623284</v>
      </c>
      <c r="L109" s="33">
        <v>0</v>
      </c>
      <c r="M109" t="s">
        <v>282</v>
      </c>
      <c r="N109" s="52">
        <v>5.4437132074924959</v>
      </c>
      <c r="O109" s="67">
        <v>-2.1287439544378879</v>
      </c>
      <c r="P109" s="51">
        <v>0.61535037034480622</v>
      </c>
      <c r="Q109" s="32" t="s">
        <v>75</v>
      </c>
      <c r="R109" s="5"/>
    </row>
    <row r="110" spans="1:18" ht="13.5" customHeight="1" x14ac:dyDescent="0.2">
      <c r="A110" s="44">
        <v>105</v>
      </c>
      <c r="B110" t="s">
        <v>8</v>
      </c>
      <c r="C110" s="46" t="s">
        <v>89</v>
      </c>
      <c r="D110" s="5" t="s">
        <v>285</v>
      </c>
      <c r="E110" s="34"/>
      <c r="F110" s="34">
        <v>4.1981771409042093E-2</v>
      </c>
      <c r="G110" s="60">
        <v>5.2793732672612377</v>
      </c>
      <c r="H110" s="54">
        <v>38.310230607368965</v>
      </c>
      <c r="I110" s="54">
        <v>16.312729910219787</v>
      </c>
      <c r="J110" s="54">
        <v>3148.0104743396164</v>
      </c>
      <c r="K110" s="54">
        <v>8.6297817019540766</v>
      </c>
      <c r="L110" s="33">
        <v>0</v>
      </c>
      <c r="M110" t="s">
        <v>284</v>
      </c>
      <c r="N110" s="34">
        <v>7.210964418112237</v>
      </c>
      <c r="O110" s="67">
        <v>-2.3653718633007399</v>
      </c>
      <c r="P110" s="51">
        <v>0.94809495952210432</v>
      </c>
      <c r="Q110" s="32" t="s">
        <v>75</v>
      </c>
      <c r="R110" s="5"/>
    </row>
    <row r="111" spans="1:18" ht="13.5" customHeight="1" x14ac:dyDescent="0.2">
      <c r="A111" s="44">
        <v>106</v>
      </c>
      <c r="B111" t="s">
        <v>8</v>
      </c>
      <c r="C111" s="46" t="s">
        <v>89</v>
      </c>
      <c r="D111" s="5" t="s">
        <v>286</v>
      </c>
      <c r="E111" s="34"/>
      <c r="F111" s="34">
        <v>0.11997487203687154</v>
      </c>
      <c r="G111" s="60">
        <v>8.6980895761882699</v>
      </c>
      <c r="H111" s="54">
        <v>70.327872692708823</v>
      </c>
      <c r="I111" s="54">
        <v>83.687578815588793</v>
      </c>
      <c r="J111" s="54">
        <v>2721.9804007344801</v>
      </c>
      <c r="K111" s="54">
        <v>10.367456672569608</v>
      </c>
      <c r="L111" s="33">
        <v>0</v>
      </c>
      <c r="O111" s="67"/>
    </row>
    <row r="112" spans="1:18" ht="13.5" customHeight="1" x14ac:dyDescent="0.2">
      <c r="A112" s="44">
        <v>107</v>
      </c>
      <c r="B112" t="s">
        <v>8</v>
      </c>
      <c r="C112" s="46" t="s">
        <v>89</v>
      </c>
      <c r="D112" s="5" t="s">
        <v>287</v>
      </c>
      <c r="E112" s="34"/>
      <c r="F112" s="34">
        <v>4.7649135451723723E-2</v>
      </c>
      <c r="G112" s="60">
        <v>4.0323476490231762</v>
      </c>
      <c r="H112" s="54">
        <v>22.113936269546567</v>
      </c>
      <c r="I112" s="34"/>
      <c r="J112" s="54">
        <v>1930.1161477160535</v>
      </c>
      <c r="K112" s="54"/>
      <c r="L112" s="33"/>
      <c r="O112" s="67"/>
    </row>
    <row r="113" spans="1:17" x14ac:dyDescent="0.2">
      <c r="F113" s="34"/>
      <c r="G113" s="63"/>
      <c r="H113" s="54"/>
      <c r="I113" s="54"/>
      <c r="J113" s="54"/>
      <c r="K113" s="54"/>
      <c r="O113" s="67"/>
    </row>
    <row r="114" spans="1:17" ht="13.5" customHeight="1" x14ac:dyDescent="0.2">
      <c r="A114" s="44">
        <v>108</v>
      </c>
      <c r="B114" t="s">
        <v>19</v>
      </c>
      <c r="C114" s="44" t="s">
        <v>2</v>
      </c>
      <c r="D114" t="s">
        <v>289</v>
      </c>
      <c r="E114" s="32" t="s">
        <v>332</v>
      </c>
      <c r="F114" s="34">
        <v>1.2867629415865547</v>
      </c>
      <c r="G114" s="60">
        <v>3.7852227252187767</v>
      </c>
      <c r="H114" s="54">
        <v>8.9374766340069272</v>
      </c>
      <c r="I114" s="54">
        <v>0.5</v>
      </c>
      <c r="J114" s="54">
        <v>0.98360930709701644</v>
      </c>
      <c r="K114" s="54">
        <v>0.5</v>
      </c>
      <c r="L114" s="33">
        <v>0</v>
      </c>
      <c r="M114" t="s">
        <v>288</v>
      </c>
      <c r="N114" s="34">
        <v>4.7624612484209479</v>
      </c>
      <c r="O114" s="67">
        <v>-6.1508244180119576</v>
      </c>
      <c r="P114" s="51">
        <v>0.88596510368152182</v>
      </c>
      <c r="Q114" s="32" t="s">
        <v>75</v>
      </c>
    </row>
    <row r="115" spans="1:17" ht="13.5" customHeight="1" x14ac:dyDescent="0.2">
      <c r="A115" s="44">
        <v>109</v>
      </c>
      <c r="B115" t="s">
        <v>19</v>
      </c>
      <c r="C115" s="44" t="s">
        <v>2</v>
      </c>
      <c r="D115" t="s">
        <v>291</v>
      </c>
      <c r="E115" s="32" t="s">
        <v>333</v>
      </c>
      <c r="F115" s="34">
        <v>1.4146142911624047</v>
      </c>
      <c r="G115" s="60">
        <v>10.761291667836471</v>
      </c>
      <c r="H115" s="54">
        <v>16.28032189194213</v>
      </c>
      <c r="I115" s="54">
        <v>6.4214508902058203</v>
      </c>
      <c r="J115" s="54">
        <v>2.4059414747823644</v>
      </c>
      <c r="K115" s="54">
        <v>4.3174685774142434</v>
      </c>
      <c r="L115" s="33">
        <v>0</v>
      </c>
      <c r="M115" t="s">
        <v>290</v>
      </c>
      <c r="N115" s="34">
        <v>12.657599990132253</v>
      </c>
      <c r="O115" s="67">
        <v>-7.7344882048742125</v>
      </c>
      <c r="P115" s="51">
        <v>0.48129704536999962</v>
      </c>
      <c r="Q115" s="32" t="s">
        <v>126</v>
      </c>
    </row>
    <row r="116" spans="1:17" ht="13.5" customHeight="1" x14ac:dyDescent="0.2">
      <c r="A116" s="44">
        <v>110</v>
      </c>
      <c r="B116" t="s">
        <v>19</v>
      </c>
      <c r="C116" s="44" t="s">
        <v>2</v>
      </c>
      <c r="D116" t="s">
        <v>293</v>
      </c>
      <c r="E116" s="32" t="s">
        <v>334</v>
      </c>
      <c r="F116" s="34">
        <v>1.4613649222028129</v>
      </c>
      <c r="G116" s="60">
        <v>3.2223950219669444</v>
      </c>
      <c r="H116" s="54">
        <v>6.6610757044986393</v>
      </c>
      <c r="I116" s="54">
        <v>7.5535724071869534</v>
      </c>
      <c r="J116" s="54">
        <v>1.5507486834065844</v>
      </c>
      <c r="K116" s="54">
        <v>5.5865167047362467</v>
      </c>
      <c r="L116" s="33">
        <v>0</v>
      </c>
      <c r="M116" t="s">
        <v>292</v>
      </c>
      <c r="N116" s="34">
        <v>1.2661302997317889</v>
      </c>
      <c r="O116" s="67">
        <v>-4.4818131861875665</v>
      </c>
      <c r="P116" s="51">
        <v>1.3941033635402194</v>
      </c>
      <c r="Q116" s="32" t="s">
        <v>75</v>
      </c>
    </row>
    <row r="117" spans="1:17" ht="13.5" customHeight="1" x14ac:dyDescent="0.2">
      <c r="A117" s="44">
        <v>111</v>
      </c>
      <c r="B117" t="s">
        <v>19</v>
      </c>
      <c r="C117" s="44" t="s">
        <v>2</v>
      </c>
      <c r="D117" t="s">
        <v>295</v>
      </c>
      <c r="E117" s="32" t="s">
        <v>331</v>
      </c>
      <c r="F117" s="34">
        <v>1.3832597566500238</v>
      </c>
      <c r="G117" s="60">
        <v>2.6128963678198254</v>
      </c>
      <c r="H117" s="54">
        <v>6.9706647038095317</v>
      </c>
      <c r="I117" s="54">
        <v>9.3684649106349909</v>
      </c>
      <c r="J117" s="54">
        <v>8.1862421735489743</v>
      </c>
      <c r="K117" s="54">
        <v>8.9759271425797351</v>
      </c>
      <c r="L117" s="33">
        <v>0</v>
      </c>
      <c r="M117" t="s">
        <v>294</v>
      </c>
      <c r="N117" s="34">
        <v>1.4447091881938332</v>
      </c>
      <c r="O117" s="67">
        <v>-6.8332099340254748</v>
      </c>
      <c r="P117" s="51">
        <v>1.393181184900651</v>
      </c>
      <c r="Q117" s="32" t="s">
        <v>75</v>
      </c>
    </row>
    <row r="118" spans="1:17" ht="13.5" customHeight="1" x14ac:dyDescent="0.2">
      <c r="A118" s="44">
        <v>112</v>
      </c>
      <c r="B118" t="s">
        <v>19</v>
      </c>
      <c r="C118" s="47" t="s">
        <v>2</v>
      </c>
      <c r="D118" s="36" t="s">
        <v>297</v>
      </c>
      <c r="E118" s="49" t="s">
        <v>333</v>
      </c>
      <c r="F118" s="55">
        <v>1.8118596287211421</v>
      </c>
      <c r="G118" s="61">
        <v>3.5177838715838847</v>
      </c>
      <c r="H118" s="39">
        <v>10.950191067879709</v>
      </c>
      <c r="I118" s="39">
        <v>4.3524445914191316</v>
      </c>
      <c r="J118" s="54">
        <v>20.770409900308138</v>
      </c>
      <c r="K118" s="39">
        <v>7.6321960108859965</v>
      </c>
      <c r="L118" s="49" t="s">
        <v>81</v>
      </c>
      <c r="M118" t="s">
        <v>296</v>
      </c>
      <c r="N118" s="34">
        <v>4.5916745224302318</v>
      </c>
      <c r="O118" s="67">
        <v>-4.9282936044532377</v>
      </c>
      <c r="P118" s="51">
        <v>0.69529655331992024</v>
      </c>
      <c r="Q118" s="32" t="s">
        <v>75</v>
      </c>
    </row>
    <row r="119" spans="1:17" ht="13.5" customHeight="1" x14ac:dyDescent="0.2">
      <c r="A119" s="44">
        <v>113</v>
      </c>
      <c r="B119" t="s">
        <v>19</v>
      </c>
      <c r="C119" s="47" t="s">
        <v>2</v>
      </c>
      <c r="D119" t="s">
        <v>298</v>
      </c>
      <c r="E119" s="32" t="s">
        <v>331</v>
      </c>
      <c r="F119" s="34">
        <v>1.5964984610024691</v>
      </c>
      <c r="G119" s="60">
        <v>0.47751135159213232</v>
      </c>
      <c r="H119" s="54">
        <v>4.7848967672821239</v>
      </c>
      <c r="I119" s="54">
        <v>14.469360323957144</v>
      </c>
      <c r="J119" s="54">
        <v>0.89116805648527608</v>
      </c>
      <c r="K119" s="54">
        <v>5.593880654264578</v>
      </c>
      <c r="L119" s="33" t="s">
        <v>197</v>
      </c>
      <c r="N119" s="34"/>
      <c r="O119" s="67"/>
      <c r="P119" s="51"/>
    </row>
    <row r="120" spans="1:17" ht="13.5" customHeight="1" x14ac:dyDescent="0.2">
      <c r="A120" s="44">
        <v>114</v>
      </c>
      <c r="B120" t="s">
        <v>19</v>
      </c>
      <c r="C120" s="47" t="s">
        <v>2</v>
      </c>
      <c r="D120" t="s">
        <v>299</v>
      </c>
      <c r="E120" s="32" t="s">
        <v>334</v>
      </c>
      <c r="F120" s="34">
        <v>1.4811736579305659</v>
      </c>
      <c r="G120" s="60">
        <v>0.41251092884943547</v>
      </c>
      <c r="H120" s="54">
        <v>4.5804322504246118</v>
      </c>
      <c r="I120" s="54">
        <v>0.5</v>
      </c>
      <c r="J120" s="54">
        <v>1.2085404134619644</v>
      </c>
      <c r="K120" s="54">
        <v>0.5</v>
      </c>
      <c r="L120" s="33" t="s">
        <v>204</v>
      </c>
      <c r="N120" s="34"/>
      <c r="O120" s="67"/>
      <c r="P120" s="51"/>
    </row>
    <row r="121" spans="1:17" ht="13.5" customHeight="1" x14ac:dyDescent="0.2">
      <c r="A121" s="44">
        <v>115</v>
      </c>
      <c r="B121" t="s">
        <v>19</v>
      </c>
      <c r="C121" s="44" t="s">
        <v>2</v>
      </c>
      <c r="D121" t="s">
        <v>301</v>
      </c>
      <c r="E121" s="32" t="s">
        <v>334</v>
      </c>
      <c r="F121" s="34">
        <v>1.3297699491005308</v>
      </c>
      <c r="G121" s="60">
        <v>0.570017014988073</v>
      </c>
      <c r="H121" s="54">
        <v>4.7793019375221437</v>
      </c>
      <c r="I121" s="54">
        <v>2.4087402924359691</v>
      </c>
      <c r="J121" s="54">
        <v>0.81594887148437734</v>
      </c>
      <c r="K121" s="54">
        <v>5.2229481720756539</v>
      </c>
      <c r="L121" s="33" t="s">
        <v>199</v>
      </c>
      <c r="M121" t="s">
        <v>300</v>
      </c>
      <c r="N121" s="34">
        <v>0.94035494615549009</v>
      </c>
      <c r="O121" s="67">
        <v>-7.2916651668477606</v>
      </c>
      <c r="P121" s="51">
        <v>1.8311950317881522</v>
      </c>
      <c r="Q121" s="32" t="s">
        <v>75</v>
      </c>
    </row>
    <row r="122" spans="1:17" ht="13.5" customHeight="1" x14ac:dyDescent="0.2">
      <c r="A122" s="44">
        <v>116</v>
      </c>
      <c r="B122" t="s">
        <v>19</v>
      </c>
      <c r="C122" s="47" t="s">
        <v>2</v>
      </c>
      <c r="D122" s="36" t="s">
        <v>302</v>
      </c>
      <c r="E122" s="49" t="s">
        <v>332</v>
      </c>
      <c r="F122" s="55">
        <v>1.5487521086585521</v>
      </c>
      <c r="G122" s="61">
        <v>1.2019738956484609</v>
      </c>
      <c r="H122" s="39">
        <v>7.209791922151938</v>
      </c>
      <c r="I122" s="39">
        <v>11.013175102886706</v>
      </c>
      <c r="J122" s="54">
        <v>1.2619585812586296</v>
      </c>
      <c r="K122" s="39">
        <v>8.0823121160567002</v>
      </c>
      <c r="L122" s="49" t="s">
        <v>76</v>
      </c>
    </row>
    <row r="123" spans="1:17" ht="13.5" customHeight="1" x14ac:dyDescent="0.2">
      <c r="A123" s="44">
        <v>117</v>
      </c>
      <c r="B123" t="s">
        <v>19</v>
      </c>
      <c r="C123" s="47" t="s">
        <v>2</v>
      </c>
      <c r="D123" s="36" t="s">
        <v>303</v>
      </c>
      <c r="E123" s="49" t="s">
        <v>332</v>
      </c>
      <c r="F123" s="55">
        <v>1.6123959309110183</v>
      </c>
      <c r="G123" s="61">
        <v>0.46058205318416784</v>
      </c>
      <c r="H123" s="39">
        <v>7.645404306762237</v>
      </c>
      <c r="I123" s="39">
        <v>1.3887033565883466</v>
      </c>
      <c r="J123" s="54">
        <v>1.1828084677196453</v>
      </c>
      <c r="K123" s="39">
        <v>7.9527161653456933</v>
      </c>
      <c r="L123" s="49" t="s">
        <v>77</v>
      </c>
    </row>
    <row r="124" spans="1:17" ht="13.5" customHeight="1" x14ac:dyDescent="0.2">
      <c r="A124" s="44">
        <v>118</v>
      </c>
      <c r="B124" t="s">
        <v>19</v>
      </c>
      <c r="C124" s="47" t="s">
        <v>2</v>
      </c>
      <c r="D124" s="36" t="s">
        <v>304</v>
      </c>
      <c r="E124" s="49" t="s">
        <v>333</v>
      </c>
      <c r="F124" s="55">
        <v>1.572391928161492</v>
      </c>
      <c r="G124" s="61">
        <v>8.484778884959244</v>
      </c>
      <c r="H124" s="39">
        <v>12.355979302664068</v>
      </c>
      <c r="I124" s="39">
        <v>5.5840470337094237</v>
      </c>
      <c r="J124" s="54">
        <v>1.3215640912800075</v>
      </c>
      <c r="K124" s="39">
        <v>4.1410945031210353</v>
      </c>
      <c r="L124" s="49" t="s">
        <v>78</v>
      </c>
    </row>
    <row r="125" spans="1:17" ht="13.5" customHeight="1" x14ac:dyDescent="0.2">
      <c r="A125" s="44">
        <v>119</v>
      </c>
      <c r="B125" t="s">
        <v>19</v>
      </c>
      <c r="C125" s="47" t="s">
        <v>2</v>
      </c>
      <c r="D125" s="36" t="s">
        <v>305</v>
      </c>
      <c r="E125" s="49" t="s">
        <v>332</v>
      </c>
      <c r="F125" s="55">
        <v>1.0804972348821293</v>
      </c>
      <c r="G125" s="61">
        <v>2.7729475490069428</v>
      </c>
      <c r="H125" s="39">
        <v>13.149018702604693</v>
      </c>
      <c r="I125" s="39">
        <v>1.4047663508068384</v>
      </c>
      <c r="J125" s="54">
        <v>1.0349110607708574</v>
      </c>
      <c r="K125" s="39">
        <v>6.1635073232345592</v>
      </c>
      <c r="L125" s="49" t="s">
        <v>76</v>
      </c>
    </row>
    <row r="126" spans="1:17" ht="13.5" customHeight="1" x14ac:dyDescent="0.2">
      <c r="A126" s="44">
        <v>120</v>
      </c>
      <c r="B126" t="s">
        <v>19</v>
      </c>
      <c r="C126" s="47" t="s">
        <v>2</v>
      </c>
      <c r="D126" s="36" t="s">
        <v>306</v>
      </c>
      <c r="E126" s="49" t="s">
        <v>332</v>
      </c>
      <c r="F126" s="55">
        <v>1.5806226916349484</v>
      </c>
      <c r="G126" s="61">
        <v>5.848160431136888</v>
      </c>
      <c r="H126" s="39">
        <v>14.723577326906295</v>
      </c>
      <c r="I126" s="39">
        <v>14.058971944765936</v>
      </c>
      <c r="J126" s="54">
        <v>1.4458354555099175</v>
      </c>
      <c r="K126" s="39">
        <v>10.689251557485161</v>
      </c>
      <c r="L126" s="49" t="s">
        <v>79</v>
      </c>
    </row>
    <row r="127" spans="1:17" ht="13.5" customHeight="1" x14ac:dyDescent="0.2">
      <c r="A127" s="44">
        <v>121</v>
      </c>
      <c r="B127" t="s">
        <v>19</v>
      </c>
      <c r="C127" s="47" t="s">
        <v>2</v>
      </c>
      <c r="D127" s="36" t="s">
        <v>307</v>
      </c>
      <c r="E127" s="49" t="s">
        <v>333</v>
      </c>
      <c r="F127" s="55">
        <v>1.5757541860476663</v>
      </c>
      <c r="G127" s="61">
        <v>5.6313196663964185</v>
      </c>
      <c r="H127" s="39">
        <v>10.335918909679972</v>
      </c>
      <c r="I127" s="39">
        <v>12.716113838436973</v>
      </c>
      <c r="J127" s="54">
        <v>7.9557718450336683</v>
      </c>
      <c r="K127" s="39">
        <v>2.0447463308764329</v>
      </c>
      <c r="L127" s="49" t="s">
        <v>78</v>
      </c>
    </row>
    <row r="128" spans="1:17" ht="13.5" customHeight="1" x14ac:dyDescent="0.2">
      <c r="A128" s="44">
        <v>122</v>
      </c>
      <c r="B128" t="s">
        <v>19</v>
      </c>
      <c r="C128" s="47" t="s">
        <v>2</v>
      </c>
      <c r="D128" s="36" t="s">
        <v>309</v>
      </c>
      <c r="E128" s="49" t="s">
        <v>333</v>
      </c>
      <c r="F128" s="55">
        <v>1.5514779407649089</v>
      </c>
      <c r="G128" s="61">
        <v>10.061283100027678</v>
      </c>
      <c r="H128" s="39">
        <v>13.11677824392163</v>
      </c>
      <c r="I128" s="39">
        <v>17.723455934467008</v>
      </c>
      <c r="J128" s="54">
        <v>1.0984417564769711</v>
      </c>
      <c r="K128" s="39">
        <v>1.4960046183084228</v>
      </c>
      <c r="L128" s="49" t="s">
        <v>80</v>
      </c>
      <c r="M128" t="s">
        <v>308</v>
      </c>
      <c r="N128" s="34">
        <v>11.173678409485676</v>
      </c>
      <c r="O128" s="67">
        <v>-4.5903827230362459</v>
      </c>
      <c r="P128" s="51">
        <v>0.52602038235798887</v>
      </c>
      <c r="Q128" s="32" t="s">
        <v>126</v>
      </c>
    </row>
    <row r="129" spans="1:18" ht="13.5" customHeight="1" x14ac:dyDescent="0.2">
      <c r="A129" s="44">
        <v>123</v>
      </c>
      <c r="B129" t="s">
        <v>19</v>
      </c>
      <c r="C129" s="44" t="s">
        <v>2</v>
      </c>
      <c r="D129" s="5" t="s">
        <v>311</v>
      </c>
      <c r="E129" s="34" t="s">
        <v>333</v>
      </c>
      <c r="F129" s="34">
        <v>1.4038127254102912</v>
      </c>
      <c r="G129" s="60">
        <v>9.2542557051896726</v>
      </c>
      <c r="H129" s="54">
        <v>4.6536333990112944</v>
      </c>
      <c r="I129" s="54">
        <v>7.0362122466586632</v>
      </c>
      <c r="J129" s="54">
        <v>1.5528747208857641</v>
      </c>
      <c r="K129" s="54">
        <v>8.1606368252606583</v>
      </c>
      <c r="L129" s="33" t="s">
        <v>312</v>
      </c>
      <c r="M129" t="s">
        <v>310</v>
      </c>
      <c r="N129" s="34">
        <v>8.2148542193462859</v>
      </c>
      <c r="O129" s="67">
        <v>-6.6784015028391597</v>
      </c>
      <c r="P129" s="51">
        <v>0.57073806506322911</v>
      </c>
      <c r="Q129" s="32" t="s">
        <v>126</v>
      </c>
    </row>
    <row r="130" spans="1:18" ht="13.5" customHeight="1" x14ac:dyDescent="0.2">
      <c r="A130" s="44">
        <v>124</v>
      </c>
      <c r="B130" t="s">
        <v>19</v>
      </c>
      <c r="C130" s="44" t="s">
        <v>2</v>
      </c>
      <c r="D130" t="s">
        <v>314</v>
      </c>
      <c r="E130" s="32" t="s">
        <v>334</v>
      </c>
      <c r="F130" s="34">
        <v>1.6815562363180878</v>
      </c>
      <c r="G130" s="60">
        <v>2.5772234861114196</v>
      </c>
      <c r="H130" s="54">
        <v>7.7740566621432547</v>
      </c>
      <c r="I130" s="54">
        <v>0.5</v>
      </c>
      <c r="J130" s="54">
        <v>0.94112670498708906</v>
      </c>
      <c r="K130" s="54">
        <v>0.5</v>
      </c>
      <c r="L130" s="33">
        <v>0</v>
      </c>
      <c r="M130" t="s">
        <v>313</v>
      </c>
      <c r="N130" s="34">
        <v>2.9631355066649303</v>
      </c>
      <c r="O130" s="67">
        <v>-9.2637885200236312</v>
      </c>
      <c r="P130" s="51">
        <v>0.97094714811993932</v>
      </c>
      <c r="Q130" s="32" t="s">
        <v>75</v>
      </c>
    </row>
    <row r="131" spans="1:18" ht="13.5" customHeight="1" x14ac:dyDescent="0.2">
      <c r="A131" s="44">
        <v>125</v>
      </c>
      <c r="B131" t="s">
        <v>19</v>
      </c>
      <c r="C131" s="44" t="s">
        <v>2</v>
      </c>
      <c r="D131" t="s">
        <v>316</v>
      </c>
      <c r="E131" s="32" t="s">
        <v>332</v>
      </c>
      <c r="F131" s="34">
        <v>1.5616576551414503</v>
      </c>
      <c r="G131" s="60">
        <v>5.5101796302677393</v>
      </c>
      <c r="H131" s="54">
        <v>4.4301413753578744</v>
      </c>
      <c r="I131" s="54">
        <v>2.232765406226811</v>
      </c>
      <c r="J131" s="54">
        <v>0.82509627092230742</v>
      </c>
      <c r="K131" s="54">
        <v>5.6295072447090115</v>
      </c>
      <c r="L131" s="33">
        <v>0</v>
      </c>
      <c r="M131" t="s">
        <v>315</v>
      </c>
      <c r="N131" s="34">
        <v>6.1135198809937972</v>
      </c>
      <c r="O131" s="67">
        <v>-6.5992969044267324</v>
      </c>
      <c r="P131" s="51">
        <v>0.73571960709275774</v>
      </c>
      <c r="Q131" s="32" t="s">
        <v>75</v>
      </c>
    </row>
    <row r="132" spans="1:18" ht="13.5" customHeight="1" x14ac:dyDescent="0.2">
      <c r="A132" s="44">
        <v>126</v>
      </c>
      <c r="B132" t="s">
        <v>19</v>
      </c>
      <c r="C132" s="44" t="s">
        <v>2</v>
      </c>
      <c r="D132" s="5" t="s">
        <v>317</v>
      </c>
      <c r="E132" s="34"/>
      <c r="F132" s="34">
        <v>1.6871695735237437</v>
      </c>
      <c r="G132" s="60">
        <v>4.3277460244522921</v>
      </c>
      <c r="H132" s="54">
        <v>8.8020356973173062</v>
      </c>
      <c r="I132" s="54">
        <v>4.4361746373739539</v>
      </c>
      <c r="J132" s="54">
        <v>4.2008196637628359</v>
      </c>
      <c r="K132" s="54">
        <v>5.9280490959011685</v>
      </c>
      <c r="L132" s="33">
        <v>0</v>
      </c>
      <c r="N132" s="34"/>
      <c r="O132" s="67"/>
      <c r="P132" s="51"/>
    </row>
    <row r="133" spans="1:18" ht="13.5" customHeight="1" x14ac:dyDescent="0.2">
      <c r="A133" s="44">
        <v>127</v>
      </c>
      <c r="B133" t="s">
        <v>19</v>
      </c>
      <c r="C133" s="44" t="s">
        <v>89</v>
      </c>
      <c r="D133" s="5" t="s">
        <v>318</v>
      </c>
      <c r="E133" s="34"/>
      <c r="F133" s="34">
        <v>0.13755570519923332</v>
      </c>
      <c r="G133" s="60">
        <v>2.7273119568446527</v>
      </c>
      <c r="H133" s="54">
        <v>77.168654675279598</v>
      </c>
      <c r="I133" s="54">
        <v>2.3335531036876915</v>
      </c>
      <c r="J133" s="54">
        <v>5579.606602943044</v>
      </c>
      <c r="K133" s="54">
        <v>22.946137045700667</v>
      </c>
      <c r="L133" s="33">
        <v>0</v>
      </c>
      <c r="R133" s="5"/>
    </row>
    <row r="134" spans="1:18" ht="13.5" customHeight="1" x14ac:dyDescent="0.2">
      <c r="A134" s="44">
        <v>128</v>
      </c>
      <c r="B134" t="s">
        <v>19</v>
      </c>
      <c r="C134" s="44" t="s">
        <v>89</v>
      </c>
      <c r="D134" s="36" t="s">
        <v>319</v>
      </c>
      <c r="E134" s="49"/>
      <c r="F134" s="55">
        <v>1.873393949854902E-2</v>
      </c>
      <c r="G134" s="61">
        <v>4.3963429193629207</v>
      </c>
      <c r="H134" s="39">
        <v>76.216972969548578</v>
      </c>
      <c r="I134" s="39">
        <v>5.0143127147312549</v>
      </c>
      <c r="J134" s="54">
        <v>7717.0424175199132</v>
      </c>
      <c r="K134" s="39">
        <v>45.95634958487998</v>
      </c>
      <c r="L134" s="49"/>
    </row>
    <row r="135" spans="1:18" ht="13.5" customHeight="1" x14ac:dyDescent="0.2">
      <c r="A135" s="44">
        <v>129</v>
      </c>
      <c r="B135" t="s">
        <v>19</v>
      </c>
      <c r="C135" s="44" t="s">
        <v>89</v>
      </c>
      <c r="D135" s="36" t="s">
        <v>320</v>
      </c>
      <c r="E135" s="49"/>
      <c r="F135" s="55">
        <v>2.838456321425218E-2</v>
      </c>
      <c r="G135" s="61">
        <v>6.2430236242462884</v>
      </c>
      <c r="H135" s="39">
        <v>67.615807778254663</v>
      </c>
      <c r="I135" s="39">
        <v>17.742862684440674</v>
      </c>
      <c r="J135" s="54">
        <v>9903.2706350589251</v>
      </c>
      <c r="K135" s="39">
        <v>55.386541169547051</v>
      </c>
      <c r="L135" s="49"/>
    </row>
    <row r="136" spans="1:18" ht="13.5" customHeight="1" x14ac:dyDescent="0.2">
      <c r="A136" s="44">
        <v>130</v>
      </c>
      <c r="B136" t="s">
        <v>19</v>
      </c>
      <c r="C136" s="44" t="s">
        <v>89</v>
      </c>
      <c r="D136" s="36" t="s">
        <v>321</v>
      </c>
      <c r="E136" s="49"/>
      <c r="F136" s="55">
        <v>1.8949786631353688E-2</v>
      </c>
      <c r="G136" s="61">
        <v>4.9371688141222654</v>
      </c>
      <c r="H136" s="39">
        <v>86.6411040196774</v>
      </c>
      <c r="I136" s="39">
        <v>6.3383626051448623</v>
      </c>
      <c r="J136" s="54">
        <v>7154.9123230878668</v>
      </c>
      <c r="K136" s="39">
        <v>38.209962360475444</v>
      </c>
      <c r="L136" s="49"/>
    </row>
    <row r="137" spans="1:18" ht="13.5" customHeight="1" x14ac:dyDescent="0.2">
      <c r="A137" s="44">
        <v>131</v>
      </c>
      <c r="B137" t="s">
        <v>19</v>
      </c>
      <c r="C137" s="47" t="s">
        <v>3</v>
      </c>
      <c r="D137" s="36" t="s">
        <v>323</v>
      </c>
      <c r="E137" s="49"/>
      <c r="F137" s="55">
        <v>0.57434156519405632</v>
      </c>
      <c r="G137" s="61">
        <v>24.919912440972155</v>
      </c>
      <c r="H137" s="39">
        <v>174.50459863675178</v>
      </c>
      <c r="I137" s="39">
        <v>650.02632298409094</v>
      </c>
      <c r="J137" s="54">
        <v>59.586493078262635</v>
      </c>
      <c r="K137" s="39">
        <v>11.176520654181417</v>
      </c>
      <c r="L137" s="49" t="s">
        <v>82</v>
      </c>
      <c r="M137" t="s">
        <v>322</v>
      </c>
      <c r="N137" s="34">
        <v>28.797678109827274</v>
      </c>
      <c r="O137" s="67">
        <v>0.69867117143281399</v>
      </c>
      <c r="P137" s="51">
        <v>0.30749006975203075</v>
      </c>
      <c r="Q137" s="32" t="s">
        <v>126</v>
      </c>
    </row>
    <row r="138" spans="1:18" ht="13.5" customHeight="1" x14ac:dyDescent="0.2">
      <c r="A138" s="44">
        <v>132</v>
      </c>
      <c r="B138" t="s">
        <v>19</v>
      </c>
      <c r="C138" s="46" t="s">
        <v>3</v>
      </c>
      <c r="D138" s="5" t="s">
        <v>325</v>
      </c>
      <c r="E138" s="34"/>
      <c r="F138" s="34">
        <v>1.8337663824808423</v>
      </c>
      <c r="G138" s="60">
        <v>25.080316699102148</v>
      </c>
      <c r="H138" s="54">
        <v>25.960598400742388</v>
      </c>
      <c r="I138" s="54">
        <v>306.87904125440321</v>
      </c>
      <c r="J138" s="54">
        <v>17.801806476828901</v>
      </c>
      <c r="K138" s="54">
        <v>12.355832903661655</v>
      </c>
      <c r="L138" s="33">
        <v>0</v>
      </c>
      <c r="M138" t="s">
        <v>324</v>
      </c>
      <c r="N138" s="34">
        <v>22.229504018710305</v>
      </c>
      <c r="O138" s="67">
        <v>-2.4576046122896473</v>
      </c>
      <c r="P138" s="51">
        <v>0.41942142137604504</v>
      </c>
      <c r="Q138" s="32" t="s">
        <v>126</v>
      </c>
      <c r="R138" s="5"/>
    </row>
    <row r="139" spans="1:18" ht="13.5" customHeight="1" x14ac:dyDescent="0.2">
      <c r="A139" s="44">
        <v>133</v>
      </c>
      <c r="B139" t="s">
        <v>19</v>
      </c>
      <c r="C139" s="46" t="s">
        <v>3</v>
      </c>
      <c r="D139" s="5" t="s">
        <v>326</v>
      </c>
      <c r="E139" s="34"/>
      <c r="F139" s="34">
        <v>0.76939664484565029</v>
      </c>
      <c r="G139" s="60">
        <v>36.425980471007207</v>
      </c>
      <c r="H139" s="54">
        <v>171.59172928797835</v>
      </c>
      <c r="I139" s="54">
        <v>247.86138366190758</v>
      </c>
      <c r="J139" s="54">
        <v>17.726858117387788</v>
      </c>
      <c r="K139" s="54">
        <v>10.279335657178665</v>
      </c>
      <c r="L139" s="33">
        <v>0</v>
      </c>
      <c r="R139" s="5"/>
    </row>
    <row r="140" spans="1:18" ht="13.5" customHeight="1" x14ac:dyDescent="0.2">
      <c r="A140" s="44">
        <v>134</v>
      </c>
      <c r="B140" t="s">
        <v>19</v>
      </c>
      <c r="C140" s="46" t="s">
        <v>3</v>
      </c>
      <c r="D140" s="5" t="s">
        <v>327</v>
      </c>
      <c r="E140" s="34"/>
      <c r="F140" s="34">
        <v>0.45039847501450858</v>
      </c>
      <c r="G140" s="60">
        <v>16.524835938535958</v>
      </c>
      <c r="H140" s="54">
        <v>48.406871497105953</v>
      </c>
      <c r="I140" s="54">
        <v>541.08574587428564</v>
      </c>
      <c r="J140" s="54">
        <v>19.077628053090724</v>
      </c>
      <c r="K140" s="54">
        <v>10.413101997582617</v>
      </c>
      <c r="L140" s="33" t="s">
        <v>56</v>
      </c>
      <c r="R140" s="5"/>
    </row>
    <row r="141" spans="1:18" ht="13.5" customHeight="1" x14ac:dyDescent="0.2">
      <c r="F141" s="34"/>
      <c r="G141" s="63"/>
      <c r="H141" s="54"/>
      <c r="I141" s="54"/>
      <c r="J141" s="33"/>
      <c r="K141" s="54"/>
      <c r="L141" s="33"/>
      <c r="R141" s="5"/>
    </row>
    <row r="142" spans="1:18" x14ac:dyDescent="0.2">
      <c r="F142" s="56"/>
      <c r="G142" s="64"/>
      <c r="H142" s="56"/>
      <c r="I142" s="56"/>
    </row>
    <row r="179" spans="2:20" x14ac:dyDescent="0.2">
      <c r="B179"/>
      <c r="K179" s="32"/>
    </row>
    <row r="180" spans="2:20" x14ac:dyDescent="0.2">
      <c r="B180"/>
      <c r="K180" s="32"/>
    </row>
    <row r="181" spans="2:20" x14ac:dyDescent="0.2">
      <c r="B181" s="42"/>
      <c r="C181" s="48"/>
      <c r="D181" s="43"/>
      <c r="E181" s="50"/>
      <c r="F181" s="57"/>
      <c r="G181" s="65"/>
      <c r="H181" s="58"/>
      <c r="I181" s="58"/>
      <c r="J181" s="58"/>
      <c r="K181" s="58"/>
      <c r="L181" s="50"/>
    </row>
    <row r="182" spans="2:20" x14ac:dyDescent="0.2">
      <c r="K182" s="32"/>
      <c r="T182" s="32"/>
    </row>
    <row r="183" spans="2:20" x14ac:dyDescent="0.2">
      <c r="B183" s="38"/>
      <c r="C183" s="47"/>
      <c r="D183" s="36" t="s">
        <v>328</v>
      </c>
      <c r="E183" s="49"/>
      <c r="F183" s="55"/>
      <c r="G183" s="61"/>
      <c r="H183" s="39"/>
      <c r="I183" s="39"/>
      <c r="J183" s="39"/>
      <c r="K183" s="39"/>
      <c r="L183" s="49"/>
    </row>
    <row r="184" spans="2:20" x14ac:dyDescent="0.2">
      <c r="B184" s="38"/>
      <c r="C184" s="47"/>
      <c r="D184" s="36" t="s">
        <v>328</v>
      </c>
      <c r="E184" s="49"/>
      <c r="F184" s="55"/>
      <c r="G184" s="61"/>
      <c r="H184" s="39"/>
      <c r="I184" s="39"/>
      <c r="J184" s="39"/>
      <c r="K184" s="39"/>
      <c r="L184" s="49"/>
    </row>
  </sheetData>
  <sortState xmlns:xlrd2="http://schemas.microsoft.com/office/spreadsheetml/2017/richdata2" ref="A3:AB29">
    <sortCondition ref="A3"/>
  </sortState>
  <conditionalFormatting sqref="L28 L23 L119:L121 L100 L72:L73 L82:L85 L87:L89 L12:L13 L104:L112 L141 L129:L133 L114:L117 L92:L96 L48:L70 L1:L8 L44:L46 L75:L77">
    <cfRule type="cellIs" dxfId="4" priority="5" operator="equal">
      <formula>0</formula>
    </cfRule>
  </conditionalFormatting>
  <conditionalFormatting sqref="L81">
    <cfRule type="cellIs" dxfId="3" priority="4" operator="equal">
      <formula>0</formula>
    </cfRule>
  </conditionalFormatting>
  <conditionalFormatting sqref="L138">
    <cfRule type="cellIs" dxfId="2" priority="3" operator="equal">
      <formula>0</formula>
    </cfRule>
  </conditionalFormatting>
  <conditionalFormatting sqref="L139">
    <cfRule type="cellIs" dxfId="1" priority="2" operator="equal">
      <formula>0</formula>
    </cfRule>
  </conditionalFormatting>
  <conditionalFormatting sqref="L140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50"/>
  <sheetViews>
    <sheetView workbookViewId="0">
      <pane ySplit="3" topLeftCell="A4" activePane="bottomLeft" state="frozen"/>
      <selection pane="bottomLeft" activeCell="H35" sqref="H35"/>
    </sheetView>
  </sheetViews>
  <sheetFormatPr defaultRowHeight="12.75" x14ac:dyDescent="0.2"/>
  <cols>
    <col min="1" max="1" width="8.85546875" customWidth="1"/>
    <col min="2" max="2" width="8.140625" customWidth="1"/>
    <col min="4" max="4" width="8.140625" customWidth="1"/>
    <col min="6" max="6" width="8.140625" customWidth="1"/>
    <col min="8" max="8" width="8.140625" customWidth="1"/>
    <col min="10" max="10" width="1.7109375" customWidth="1"/>
    <col min="11" max="14" width="8.140625" customWidth="1"/>
    <col min="15" max="15" width="1.140625" customWidth="1"/>
    <col min="16" max="19" width="8.140625" customWidth="1"/>
    <col min="255" max="255" width="8" customWidth="1"/>
    <col min="256" max="259" width="8.140625" customWidth="1"/>
    <col min="260" max="260" width="13.42578125" customWidth="1"/>
    <col min="261" max="261" width="1.7109375" customWidth="1"/>
    <col min="262" max="265" width="8.140625" customWidth="1"/>
    <col min="266" max="266" width="1.140625" customWidth="1"/>
    <col min="267" max="270" width="8.140625" customWidth="1"/>
    <col min="511" max="511" width="8" customWidth="1"/>
    <col min="512" max="515" width="8.140625" customWidth="1"/>
    <col min="516" max="516" width="13.42578125" customWidth="1"/>
    <col min="517" max="517" width="1.7109375" customWidth="1"/>
    <col min="518" max="521" width="8.140625" customWidth="1"/>
    <col min="522" max="522" width="1.140625" customWidth="1"/>
    <col min="523" max="526" width="8.140625" customWidth="1"/>
    <col min="767" max="767" width="8" customWidth="1"/>
    <col min="768" max="771" width="8.140625" customWidth="1"/>
    <col min="772" max="772" width="13.42578125" customWidth="1"/>
    <col min="773" max="773" width="1.7109375" customWidth="1"/>
    <col min="774" max="777" width="8.140625" customWidth="1"/>
    <col min="778" max="778" width="1.140625" customWidth="1"/>
    <col min="779" max="782" width="8.140625" customWidth="1"/>
    <col min="1023" max="1023" width="8" customWidth="1"/>
    <col min="1024" max="1027" width="8.140625" customWidth="1"/>
    <col min="1028" max="1028" width="13.42578125" customWidth="1"/>
    <col min="1029" max="1029" width="1.7109375" customWidth="1"/>
    <col min="1030" max="1033" width="8.140625" customWidth="1"/>
    <col min="1034" max="1034" width="1.140625" customWidth="1"/>
    <col min="1035" max="1038" width="8.140625" customWidth="1"/>
    <col min="1279" max="1279" width="8" customWidth="1"/>
    <col min="1280" max="1283" width="8.140625" customWidth="1"/>
    <col min="1284" max="1284" width="13.42578125" customWidth="1"/>
    <col min="1285" max="1285" width="1.7109375" customWidth="1"/>
    <col min="1286" max="1289" width="8.140625" customWidth="1"/>
    <col min="1290" max="1290" width="1.140625" customWidth="1"/>
    <col min="1291" max="1294" width="8.140625" customWidth="1"/>
    <col min="1535" max="1535" width="8" customWidth="1"/>
    <col min="1536" max="1539" width="8.140625" customWidth="1"/>
    <col min="1540" max="1540" width="13.42578125" customWidth="1"/>
    <col min="1541" max="1541" width="1.7109375" customWidth="1"/>
    <col min="1542" max="1545" width="8.140625" customWidth="1"/>
    <col min="1546" max="1546" width="1.140625" customWidth="1"/>
    <col min="1547" max="1550" width="8.140625" customWidth="1"/>
    <col min="1791" max="1791" width="8" customWidth="1"/>
    <col min="1792" max="1795" width="8.140625" customWidth="1"/>
    <col min="1796" max="1796" width="13.42578125" customWidth="1"/>
    <col min="1797" max="1797" width="1.7109375" customWidth="1"/>
    <col min="1798" max="1801" width="8.140625" customWidth="1"/>
    <col min="1802" max="1802" width="1.140625" customWidth="1"/>
    <col min="1803" max="1806" width="8.140625" customWidth="1"/>
    <col min="2047" max="2047" width="8" customWidth="1"/>
    <col min="2048" max="2051" width="8.140625" customWidth="1"/>
    <col min="2052" max="2052" width="13.42578125" customWidth="1"/>
    <col min="2053" max="2053" width="1.7109375" customWidth="1"/>
    <col min="2054" max="2057" width="8.140625" customWidth="1"/>
    <col min="2058" max="2058" width="1.140625" customWidth="1"/>
    <col min="2059" max="2062" width="8.140625" customWidth="1"/>
    <col min="2303" max="2303" width="8" customWidth="1"/>
    <col min="2304" max="2307" width="8.140625" customWidth="1"/>
    <col min="2308" max="2308" width="13.42578125" customWidth="1"/>
    <col min="2309" max="2309" width="1.7109375" customWidth="1"/>
    <col min="2310" max="2313" width="8.140625" customWidth="1"/>
    <col min="2314" max="2314" width="1.140625" customWidth="1"/>
    <col min="2315" max="2318" width="8.140625" customWidth="1"/>
    <col min="2559" max="2559" width="8" customWidth="1"/>
    <col min="2560" max="2563" width="8.140625" customWidth="1"/>
    <col min="2564" max="2564" width="13.42578125" customWidth="1"/>
    <col min="2565" max="2565" width="1.7109375" customWidth="1"/>
    <col min="2566" max="2569" width="8.140625" customWidth="1"/>
    <col min="2570" max="2570" width="1.140625" customWidth="1"/>
    <col min="2571" max="2574" width="8.140625" customWidth="1"/>
    <col min="2815" max="2815" width="8" customWidth="1"/>
    <col min="2816" max="2819" width="8.140625" customWidth="1"/>
    <col min="2820" max="2820" width="13.42578125" customWidth="1"/>
    <col min="2821" max="2821" width="1.7109375" customWidth="1"/>
    <col min="2822" max="2825" width="8.140625" customWidth="1"/>
    <col min="2826" max="2826" width="1.140625" customWidth="1"/>
    <col min="2827" max="2830" width="8.140625" customWidth="1"/>
    <col min="3071" max="3071" width="8" customWidth="1"/>
    <col min="3072" max="3075" width="8.140625" customWidth="1"/>
    <col min="3076" max="3076" width="13.42578125" customWidth="1"/>
    <col min="3077" max="3077" width="1.7109375" customWidth="1"/>
    <col min="3078" max="3081" width="8.140625" customWidth="1"/>
    <col min="3082" max="3082" width="1.140625" customWidth="1"/>
    <col min="3083" max="3086" width="8.140625" customWidth="1"/>
    <col min="3327" max="3327" width="8" customWidth="1"/>
    <col min="3328" max="3331" width="8.140625" customWidth="1"/>
    <col min="3332" max="3332" width="13.42578125" customWidth="1"/>
    <col min="3333" max="3333" width="1.7109375" customWidth="1"/>
    <col min="3334" max="3337" width="8.140625" customWidth="1"/>
    <col min="3338" max="3338" width="1.140625" customWidth="1"/>
    <col min="3339" max="3342" width="8.140625" customWidth="1"/>
    <col min="3583" max="3583" width="8" customWidth="1"/>
    <col min="3584" max="3587" width="8.140625" customWidth="1"/>
    <col min="3588" max="3588" width="13.42578125" customWidth="1"/>
    <col min="3589" max="3589" width="1.7109375" customWidth="1"/>
    <col min="3590" max="3593" width="8.140625" customWidth="1"/>
    <col min="3594" max="3594" width="1.140625" customWidth="1"/>
    <col min="3595" max="3598" width="8.140625" customWidth="1"/>
    <col min="3839" max="3839" width="8" customWidth="1"/>
    <col min="3840" max="3843" width="8.140625" customWidth="1"/>
    <col min="3844" max="3844" width="13.42578125" customWidth="1"/>
    <col min="3845" max="3845" width="1.7109375" customWidth="1"/>
    <col min="3846" max="3849" width="8.140625" customWidth="1"/>
    <col min="3850" max="3850" width="1.140625" customWidth="1"/>
    <col min="3851" max="3854" width="8.140625" customWidth="1"/>
    <col min="4095" max="4095" width="8" customWidth="1"/>
    <col min="4096" max="4099" width="8.140625" customWidth="1"/>
    <col min="4100" max="4100" width="13.42578125" customWidth="1"/>
    <col min="4101" max="4101" width="1.7109375" customWidth="1"/>
    <col min="4102" max="4105" width="8.140625" customWidth="1"/>
    <col min="4106" max="4106" width="1.140625" customWidth="1"/>
    <col min="4107" max="4110" width="8.140625" customWidth="1"/>
    <col min="4351" max="4351" width="8" customWidth="1"/>
    <col min="4352" max="4355" width="8.140625" customWidth="1"/>
    <col min="4356" max="4356" width="13.42578125" customWidth="1"/>
    <col min="4357" max="4357" width="1.7109375" customWidth="1"/>
    <col min="4358" max="4361" width="8.140625" customWidth="1"/>
    <col min="4362" max="4362" width="1.140625" customWidth="1"/>
    <col min="4363" max="4366" width="8.140625" customWidth="1"/>
    <col min="4607" max="4607" width="8" customWidth="1"/>
    <col min="4608" max="4611" width="8.140625" customWidth="1"/>
    <col min="4612" max="4612" width="13.42578125" customWidth="1"/>
    <col min="4613" max="4613" width="1.7109375" customWidth="1"/>
    <col min="4614" max="4617" width="8.140625" customWidth="1"/>
    <col min="4618" max="4618" width="1.140625" customWidth="1"/>
    <col min="4619" max="4622" width="8.140625" customWidth="1"/>
    <col min="4863" max="4863" width="8" customWidth="1"/>
    <col min="4864" max="4867" width="8.140625" customWidth="1"/>
    <col min="4868" max="4868" width="13.42578125" customWidth="1"/>
    <col min="4869" max="4869" width="1.7109375" customWidth="1"/>
    <col min="4870" max="4873" width="8.140625" customWidth="1"/>
    <col min="4874" max="4874" width="1.140625" customWidth="1"/>
    <col min="4875" max="4878" width="8.140625" customWidth="1"/>
    <col min="5119" max="5119" width="8" customWidth="1"/>
    <col min="5120" max="5123" width="8.140625" customWidth="1"/>
    <col min="5124" max="5124" width="13.42578125" customWidth="1"/>
    <col min="5125" max="5125" width="1.7109375" customWidth="1"/>
    <col min="5126" max="5129" width="8.140625" customWidth="1"/>
    <col min="5130" max="5130" width="1.140625" customWidth="1"/>
    <col min="5131" max="5134" width="8.140625" customWidth="1"/>
    <col min="5375" max="5375" width="8" customWidth="1"/>
    <col min="5376" max="5379" width="8.140625" customWidth="1"/>
    <col min="5380" max="5380" width="13.42578125" customWidth="1"/>
    <col min="5381" max="5381" width="1.7109375" customWidth="1"/>
    <col min="5382" max="5385" width="8.140625" customWidth="1"/>
    <col min="5386" max="5386" width="1.140625" customWidth="1"/>
    <col min="5387" max="5390" width="8.140625" customWidth="1"/>
    <col min="5631" max="5631" width="8" customWidth="1"/>
    <col min="5632" max="5635" width="8.140625" customWidth="1"/>
    <col min="5636" max="5636" width="13.42578125" customWidth="1"/>
    <col min="5637" max="5637" width="1.7109375" customWidth="1"/>
    <col min="5638" max="5641" width="8.140625" customWidth="1"/>
    <col min="5642" max="5642" width="1.140625" customWidth="1"/>
    <col min="5643" max="5646" width="8.140625" customWidth="1"/>
    <col min="5887" max="5887" width="8" customWidth="1"/>
    <col min="5888" max="5891" width="8.140625" customWidth="1"/>
    <col min="5892" max="5892" width="13.42578125" customWidth="1"/>
    <col min="5893" max="5893" width="1.7109375" customWidth="1"/>
    <col min="5894" max="5897" width="8.140625" customWidth="1"/>
    <col min="5898" max="5898" width="1.140625" customWidth="1"/>
    <col min="5899" max="5902" width="8.140625" customWidth="1"/>
    <col min="6143" max="6143" width="8" customWidth="1"/>
    <col min="6144" max="6147" width="8.140625" customWidth="1"/>
    <col min="6148" max="6148" width="13.42578125" customWidth="1"/>
    <col min="6149" max="6149" width="1.7109375" customWidth="1"/>
    <col min="6150" max="6153" width="8.140625" customWidth="1"/>
    <col min="6154" max="6154" width="1.140625" customWidth="1"/>
    <col min="6155" max="6158" width="8.140625" customWidth="1"/>
    <col min="6399" max="6399" width="8" customWidth="1"/>
    <col min="6400" max="6403" width="8.140625" customWidth="1"/>
    <col min="6404" max="6404" width="13.42578125" customWidth="1"/>
    <col min="6405" max="6405" width="1.7109375" customWidth="1"/>
    <col min="6406" max="6409" width="8.140625" customWidth="1"/>
    <col min="6410" max="6410" width="1.140625" customWidth="1"/>
    <col min="6411" max="6414" width="8.140625" customWidth="1"/>
    <col min="6655" max="6655" width="8" customWidth="1"/>
    <col min="6656" max="6659" width="8.140625" customWidth="1"/>
    <col min="6660" max="6660" width="13.42578125" customWidth="1"/>
    <col min="6661" max="6661" width="1.7109375" customWidth="1"/>
    <col min="6662" max="6665" width="8.140625" customWidth="1"/>
    <col min="6666" max="6666" width="1.140625" customWidth="1"/>
    <col min="6667" max="6670" width="8.140625" customWidth="1"/>
    <col min="6911" max="6911" width="8" customWidth="1"/>
    <col min="6912" max="6915" width="8.140625" customWidth="1"/>
    <col min="6916" max="6916" width="13.42578125" customWidth="1"/>
    <col min="6917" max="6917" width="1.7109375" customWidth="1"/>
    <col min="6918" max="6921" width="8.140625" customWidth="1"/>
    <col min="6922" max="6922" width="1.140625" customWidth="1"/>
    <col min="6923" max="6926" width="8.140625" customWidth="1"/>
    <col min="7167" max="7167" width="8" customWidth="1"/>
    <col min="7168" max="7171" width="8.140625" customWidth="1"/>
    <col min="7172" max="7172" width="13.42578125" customWidth="1"/>
    <col min="7173" max="7173" width="1.7109375" customWidth="1"/>
    <col min="7174" max="7177" width="8.140625" customWidth="1"/>
    <col min="7178" max="7178" width="1.140625" customWidth="1"/>
    <col min="7179" max="7182" width="8.140625" customWidth="1"/>
    <col min="7423" max="7423" width="8" customWidth="1"/>
    <col min="7424" max="7427" width="8.140625" customWidth="1"/>
    <col min="7428" max="7428" width="13.42578125" customWidth="1"/>
    <col min="7429" max="7429" width="1.7109375" customWidth="1"/>
    <col min="7430" max="7433" width="8.140625" customWidth="1"/>
    <col min="7434" max="7434" width="1.140625" customWidth="1"/>
    <col min="7435" max="7438" width="8.140625" customWidth="1"/>
    <col min="7679" max="7679" width="8" customWidth="1"/>
    <col min="7680" max="7683" width="8.140625" customWidth="1"/>
    <col min="7684" max="7684" width="13.42578125" customWidth="1"/>
    <col min="7685" max="7685" width="1.7109375" customWidth="1"/>
    <col min="7686" max="7689" width="8.140625" customWidth="1"/>
    <col min="7690" max="7690" width="1.140625" customWidth="1"/>
    <col min="7691" max="7694" width="8.140625" customWidth="1"/>
    <col min="7935" max="7935" width="8" customWidth="1"/>
    <col min="7936" max="7939" width="8.140625" customWidth="1"/>
    <col min="7940" max="7940" width="13.42578125" customWidth="1"/>
    <col min="7941" max="7941" width="1.7109375" customWidth="1"/>
    <col min="7942" max="7945" width="8.140625" customWidth="1"/>
    <col min="7946" max="7946" width="1.140625" customWidth="1"/>
    <col min="7947" max="7950" width="8.140625" customWidth="1"/>
    <col min="8191" max="8191" width="8" customWidth="1"/>
    <col min="8192" max="8195" width="8.140625" customWidth="1"/>
    <col min="8196" max="8196" width="13.42578125" customWidth="1"/>
    <col min="8197" max="8197" width="1.7109375" customWidth="1"/>
    <col min="8198" max="8201" width="8.140625" customWidth="1"/>
    <col min="8202" max="8202" width="1.140625" customWidth="1"/>
    <col min="8203" max="8206" width="8.140625" customWidth="1"/>
    <col min="8447" max="8447" width="8" customWidth="1"/>
    <col min="8448" max="8451" width="8.140625" customWidth="1"/>
    <col min="8452" max="8452" width="13.42578125" customWidth="1"/>
    <col min="8453" max="8453" width="1.7109375" customWidth="1"/>
    <col min="8454" max="8457" width="8.140625" customWidth="1"/>
    <col min="8458" max="8458" width="1.140625" customWidth="1"/>
    <col min="8459" max="8462" width="8.140625" customWidth="1"/>
    <col min="8703" max="8703" width="8" customWidth="1"/>
    <col min="8704" max="8707" width="8.140625" customWidth="1"/>
    <col min="8708" max="8708" width="13.42578125" customWidth="1"/>
    <col min="8709" max="8709" width="1.7109375" customWidth="1"/>
    <col min="8710" max="8713" width="8.140625" customWidth="1"/>
    <col min="8714" max="8714" width="1.140625" customWidth="1"/>
    <col min="8715" max="8718" width="8.140625" customWidth="1"/>
    <col min="8959" max="8959" width="8" customWidth="1"/>
    <col min="8960" max="8963" width="8.140625" customWidth="1"/>
    <col min="8964" max="8964" width="13.42578125" customWidth="1"/>
    <col min="8965" max="8965" width="1.7109375" customWidth="1"/>
    <col min="8966" max="8969" width="8.140625" customWidth="1"/>
    <col min="8970" max="8970" width="1.140625" customWidth="1"/>
    <col min="8971" max="8974" width="8.140625" customWidth="1"/>
    <col min="9215" max="9215" width="8" customWidth="1"/>
    <col min="9216" max="9219" width="8.140625" customWidth="1"/>
    <col min="9220" max="9220" width="13.42578125" customWidth="1"/>
    <col min="9221" max="9221" width="1.7109375" customWidth="1"/>
    <col min="9222" max="9225" width="8.140625" customWidth="1"/>
    <col min="9226" max="9226" width="1.140625" customWidth="1"/>
    <col min="9227" max="9230" width="8.140625" customWidth="1"/>
    <col min="9471" max="9471" width="8" customWidth="1"/>
    <col min="9472" max="9475" width="8.140625" customWidth="1"/>
    <col min="9476" max="9476" width="13.42578125" customWidth="1"/>
    <col min="9477" max="9477" width="1.7109375" customWidth="1"/>
    <col min="9478" max="9481" width="8.140625" customWidth="1"/>
    <col min="9482" max="9482" width="1.140625" customWidth="1"/>
    <col min="9483" max="9486" width="8.140625" customWidth="1"/>
    <col min="9727" max="9727" width="8" customWidth="1"/>
    <col min="9728" max="9731" width="8.140625" customWidth="1"/>
    <col min="9732" max="9732" width="13.42578125" customWidth="1"/>
    <col min="9733" max="9733" width="1.7109375" customWidth="1"/>
    <col min="9734" max="9737" width="8.140625" customWidth="1"/>
    <col min="9738" max="9738" width="1.140625" customWidth="1"/>
    <col min="9739" max="9742" width="8.140625" customWidth="1"/>
    <col min="9983" max="9983" width="8" customWidth="1"/>
    <col min="9984" max="9987" width="8.140625" customWidth="1"/>
    <col min="9988" max="9988" width="13.42578125" customWidth="1"/>
    <col min="9989" max="9989" width="1.7109375" customWidth="1"/>
    <col min="9990" max="9993" width="8.140625" customWidth="1"/>
    <col min="9994" max="9994" width="1.140625" customWidth="1"/>
    <col min="9995" max="9998" width="8.140625" customWidth="1"/>
    <col min="10239" max="10239" width="8" customWidth="1"/>
    <col min="10240" max="10243" width="8.140625" customWidth="1"/>
    <col min="10244" max="10244" width="13.42578125" customWidth="1"/>
    <col min="10245" max="10245" width="1.7109375" customWidth="1"/>
    <col min="10246" max="10249" width="8.140625" customWidth="1"/>
    <col min="10250" max="10250" width="1.140625" customWidth="1"/>
    <col min="10251" max="10254" width="8.140625" customWidth="1"/>
    <col min="10495" max="10495" width="8" customWidth="1"/>
    <col min="10496" max="10499" width="8.140625" customWidth="1"/>
    <col min="10500" max="10500" width="13.42578125" customWidth="1"/>
    <col min="10501" max="10501" width="1.7109375" customWidth="1"/>
    <col min="10502" max="10505" width="8.140625" customWidth="1"/>
    <col min="10506" max="10506" width="1.140625" customWidth="1"/>
    <col min="10507" max="10510" width="8.140625" customWidth="1"/>
    <col min="10751" max="10751" width="8" customWidth="1"/>
    <col min="10752" max="10755" width="8.140625" customWidth="1"/>
    <col min="10756" max="10756" width="13.42578125" customWidth="1"/>
    <col min="10757" max="10757" width="1.7109375" customWidth="1"/>
    <col min="10758" max="10761" width="8.140625" customWidth="1"/>
    <col min="10762" max="10762" width="1.140625" customWidth="1"/>
    <col min="10763" max="10766" width="8.140625" customWidth="1"/>
    <col min="11007" max="11007" width="8" customWidth="1"/>
    <col min="11008" max="11011" width="8.140625" customWidth="1"/>
    <col min="11012" max="11012" width="13.42578125" customWidth="1"/>
    <col min="11013" max="11013" width="1.7109375" customWidth="1"/>
    <col min="11014" max="11017" width="8.140625" customWidth="1"/>
    <col min="11018" max="11018" width="1.140625" customWidth="1"/>
    <col min="11019" max="11022" width="8.140625" customWidth="1"/>
    <col min="11263" max="11263" width="8" customWidth="1"/>
    <col min="11264" max="11267" width="8.140625" customWidth="1"/>
    <col min="11268" max="11268" width="13.42578125" customWidth="1"/>
    <col min="11269" max="11269" width="1.7109375" customWidth="1"/>
    <col min="11270" max="11273" width="8.140625" customWidth="1"/>
    <col min="11274" max="11274" width="1.140625" customWidth="1"/>
    <col min="11275" max="11278" width="8.140625" customWidth="1"/>
    <col min="11519" max="11519" width="8" customWidth="1"/>
    <col min="11520" max="11523" width="8.140625" customWidth="1"/>
    <col min="11524" max="11524" width="13.42578125" customWidth="1"/>
    <col min="11525" max="11525" width="1.7109375" customWidth="1"/>
    <col min="11526" max="11529" width="8.140625" customWidth="1"/>
    <col min="11530" max="11530" width="1.140625" customWidth="1"/>
    <col min="11531" max="11534" width="8.140625" customWidth="1"/>
    <col min="11775" max="11775" width="8" customWidth="1"/>
    <col min="11776" max="11779" width="8.140625" customWidth="1"/>
    <col min="11780" max="11780" width="13.42578125" customWidth="1"/>
    <col min="11781" max="11781" width="1.7109375" customWidth="1"/>
    <col min="11782" max="11785" width="8.140625" customWidth="1"/>
    <col min="11786" max="11786" width="1.140625" customWidth="1"/>
    <col min="11787" max="11790" width="8.140625" customWidth="1"/>
    <col min="12031" max="12031" width="8" customWidth="1"/>
    <col min="12032" max="12035" width="8.140625" customWidth="1"/>
    <col min="12036" max="12036" width="13.42578125" customWidth="1"/>
    <col min="12037" max="12037" width="1.7109375" customWidth="1"/>
    <col min="12038" max="12041" width="8.140625" customWidth="1"/>
    <col min="12042" max="12042" width="1.140625" customWidth="1"/>
    <col min="12043" max="12046" width="8.140625" customWidth="1"/>
    <col min="12287" max="12287" width="8" customWidth="1"/>
    <col min="12288" max="12291" width="8.140625" customWidth="1"/>
    <col min="12292" max="12292" width="13.42578125" customWidth="1"/>
    <col min="12293" max="12293" width="1.7109375" customWidth="1"/>
    <col min="12294" max="12297" width="8.140625" customWidth="1"/>
    <col min="12298" max="12298" width="1.140625" customWidth="1"/>
    <col min="12299" max="12302" width="8.140625" customWidth="1"/>
    <col min="12543" max="12543" width="8" customWidth="1"/>
    <col min="12544" max="12547" width="8.140625" customWidth="1"/>
    <col min="12548" max="12548" width="13.42578125" customWidth="1"/>
    <col min="12549" max="12549" width="1.7109375" customWidth="1"/>
    <col min="12550" max="12553" width="8.140625" customWidth="1"/>
    <col min="12554" max="12554" width="1.140625" customWidth="1"/>
    <col min="12555" max="12558" width="8.140625" customWidth="1"/>
    <col min="12799" max="12799" width="8" customWidth="1"/>
    <col min="12800" max="12803" width="8.140625" customWidth="1"/>
    <col min="12804" max="12804" width="13.42578125" customWidth="1"/>
    <col min="12805" max="12805" width="1.7109375" customWidth="1"/>
    <col min="12806" max="12809" width="8.140625" customWidth="1"/>
    <col min="12810" max="12810" width="1.140625" customWidth="1"/>
    <col min="12811" max="12814" width="8.140625" customWidth="1"/>
    <col min="13055" max="13055" width="8" customWidth="1"/>
    <col min="13056" max="13059" width="8.140625" customWidth="1"/>
    <col min="13060" max="13060" width="13.42578125" customWidth="1"/>
    <col min="13061" max="13061" width="1.7109375" customWidth="1"/>
    <col min="13062" max="13065" width="8.140625" customWidth="1"/>
    <col min="13066" max="13066" width="1.140625" customWidth="1"/>
    <col min="13067" max="13070" width="8.140625" customWidth="1"/>
    <col min="13311" max="13311" width="8" customWidth="1"/>
    <col min="13312" max="13315" width="8.140625" customWidth="1"/>
    <col min="13316" max="13316" width="13.42578125" customWidth="1"/>
    <col min="13317" max="13317" width="1.7109375" customWidth="1"/>
    <col min="13318" max="13321" width="8.140625" customWidth="1"/>
    <col min="13322" max="13322" width="1.140625" customWidth="1"/>
    <col min="13323" max="13326" width="8.140625" customWidth="1"/>
    <col min="13567" max="13567" width="8" customWidth="1"/>
    <col min="13568" max="13571" width="8.140625" customWidth="1"/>
    <col min="13572" max="13572" width="13.42578125" customWidth="1"/>
    <col min="13573" max="13573" width="1.7109375" customWidth="1"/>
    <col min="13574" max="13577" width="8.140625" customWidth="1"/>
    <col min="13578" max="13578" width="1.140625" customWidth="1"/>
    <col min="13579" max="13582" width="8.140625" customWidth="1"/>
    <col min="13823" max="13823" width="8" customWidth="1"/>
    <col min="13824" max="13827" width="8.140625" customWidth="1"/>
    <col min="13828" max="13828" width="13.42578125" customWidth="1"/>
    <col min="13829" max="13829" width="1.7109375" customWidth="1"/>
    <col min="13830" max="13833" width="8.140625" customWidth="1"/>
    <col min="13834" max="13834" width="1.140625" customWidth="1"/>
    <col min="13835" max="13838" width="8.140625" customWidth="1"/>
    <col min="14079" max="14079" width="8" customWidth="1"/>
    <col min="14080" max="14083" width="8.140625" customWidth="1"/>
    <col min="14084" max="14084" width="13.42578125" customWidth="1"/>
    <col min="14085" max="14085" width="1.7109375" customWidth="1"/>
    <col min="14086" max="14089" width="8.140625" customWidth="1"/>
    <col min="14090" max="14090" width="1.140625" customWidth="1"/>
    <col min="14091" max="14094" width="8.140625" customWidth="1"/>
    <col min="14335" max="14335" width="8" customWidth="1"/>
    <col min="14336" max="14339" width="8.140625" customWidth="1"/>
    <col min="14340" max="14340" width="13.42578125" customWidth="1"/>
    <col min="14341" max="14341" width="1.7109375" customWidth="1"/>
    <col min="14342" max="14345" width="8.140625" customWidth="1"/>
    <col min="14346" max="14346" width="1.140625" customWidth="1"/>
    <col min="14347" max="14350" width="8.140625" customWidth="1"/>
    <col min="14591" max="14591" width="8" customWidth="1"/>
    <col min="14592" max="14595" width="8.140625" customWidth="1"/>
    <col min="14596" max="14596" width="13.42578125" customWidth="1"/>
    <col min="14597" max="14597" width="1.7109375" customWidth="1"/>
    <col min="14598" max="14601" width="8.140625" customWidth="1"/>
    <col min="14602" max="14602" width="1.140625" customWidth="1"/>
    <col min="14603" max="14606" width="8.140625" customWidth="1"/>
    <col min="14847" max="14847" width="8" customWidth="1"/>
    <col min="14848" max="14851" width="8.140625" customWidth="1"/>
    <col min="14852" max="14852" width="13.42578125" customWidth="1"/>
    <col min="14853" max="14853" width="1.7109375" customWidth="1"/>
    <col min="14854" max="14857" width="8.140625" customWidth="1"/>
    <col min="14858" max="14858" width="1.140625" customWidth="1"/>
    <col min="14859" max="14862" width="8.140625" customWidth="1"/>
    <col min="15103" max="15103" width="8" customWidth="1"/>
    <col min="15104" max="15107" width="8.140625" customWidth="1"/>
    <col min="15108" max="15108" width="13.42578125" customWidth="1"/>
    <col min="15109" max="15109" width="1.7109375" customWidth="1"/>
    <col min="15110" max="15113" width="8.140625" customWidth="1"/>
    <col min="15114" max="15114" width="1.140625" customWidth="1"/>
    <col min="15115" max="15118" width="8.140625" customWidth="1"/>
    <col min="15359" max="15359" width="8" customWidth="1"/>
    <col min="15360" max="15363" width="8.140625" customWidth="1"/>
    <col min="15364" max="15364" width="13.42578125" customWidth="1"/>
    <col min="15365" max="15365" width="1.7109375" customWidth="1"/>
    <col min="15366" max="15369" width="8.140625" customWidth="1"/>
    <col min="15370" max="15370" width="1.140625" customWidth="1"/>
    <col min="15371" max="15374" width="8.140625" customWidth="1"/>
    <col min="15615" max="15615" width="8" customWidth="1"/>
    <col min="15616" max="15619" width="8.140625" customWidth="1"/>
    <col min="15620" max="15620" width="13.42578125" customWidth="1"/>
    <col min="15621" max="15621" width="1.7109375" customWidth="1"/>
    <col min="15622" max="15625" width="8.140625" customWidth="1"/>
    <col min="15626" max="15626" width="1.140625" customWidth="1"/>
    <col min="15627" max="15630" width="8.140625" customWidth="1"/>
    <col min="15871" max="15871" width="8" customWidth="1"/>
    <col min="15872" max="15875" width="8.140625" customWidth="1"/>
    <col min="15876" max="15876" width="13.42578125" customWidth="1"/>
    <col min="15877" max="15877" width="1.7109375" customWidth="1"/>
    <col min="15878" max="15881" width="8.140625" customWidth="1"/>
    <col min="15882" max="15882" width="1.140625" customWidth="1"/>
    <col min="15883" max="15886" width="8.140625" customWidth="1"/>
    <col min="16127" max="16127" width="8" customWidth="1"/>
    <col min="16128" max="16131" width="8.140625" customWidth="1"/>
    <col min="16132" max="16132" width="13.42578125" customWidth="1"/>
    <col min="16133" max="16133" width="1.7109375" customWidth="1"/>
    <col min="16134" max="16137" width="8.140625" customWidth="1"/>
    <col min="16138" max="16138" width="1.140625" customWidth="1"/>
    <col min="16139" max="16142" width="8.140625" customWidth="1"/>
  </cols>
  <sheetData>
    <row r="1" spans="1:19" s="12" customFormat="1" x14ac:dyDescent="0.2">
      <c r="A1" s="1"/>
      <c r="B1" s="1" t="s">
        <v>28</v>
      </c>
      <c r="C1" s="1" t="s">
        <v>28</v>
      </c>
      <c r="D1" s="1" t="s">
        <v>28</v>
      </c>
      <c r="E1" s="1" t="s">
        <v>28</v>
      </c>
      <c r="F1" s="1" t="s">
        <v>28</v>
      </c>
      <c r="G1" s="1" t="s">
        <v>28</v>
      </c>
      <c r="H1" s="1" t="s">
        <v>28</v>
      </c>
      <c r="I1" s="1" t="s">
        <v>28</v>
      </c>
      <c r="J1" s="1"/>
      <c r="K1" s="1" t="s">
        <v>62</v>
      </c>
      <c r="L1" s="1" t="s">
        <v>62</v>
      </c>
      <c r="M1" s="1" t="s">
        <v>62</v>
      </c>
      <c r="N1" s="1" t="s">
        <v>62</v>
      </c>
      <c r="O1" s="1"/>
      <c r="P1" s="1" t="s">
        <v>101</v>
      </c>
      <c r="Q1" s="1" t="s">
        <v>101</v>
      </c>
      <c r="R1" s="1" t="s">
        <v>101</v>
      </c>
      <c r="S1" s="1" t="s">
        <v>101</v>
      </c>
    </row>
    <row r="2" spans="1:19" s="12" customFormat="1" x14ac:dyDescent="0.2">
      <c r="A2" s="1"/>
      <c r="B2" s="1" t="s">
        <v>19</v>
      </c>
      <c r="C2" s="1" t="s">
        <v>19</v>
      </c>
      <c r="D2" s="1" t="s">
        <v>6</v>
      </c>
      <c r="E2" s="1" t="s">
        <v>6</v>
      </c>
      <c r="F2" s="1" t="s">
        <v>5</v>
      </c>
      <c r="G2" s="1" t="s">
        <v>5</v>
      </c>
      <c r="H2" s="1" t="s">
        <v>7</v>
      </c>
      <c r="I2" s="1" t="s">
        <v>7</v>
      </c>
      <c r="J2" s="1"/>
      <c r="K2" s="1" t="s">
        <v>19</v>
      </c>
      <c r="L2" s="1" t="s">
        <v>6</v>
      </c>
      <c r="M2" s="1" t="s">
        <v>5</v>
      </c>
      <c r="N2" s="1" t="s">
        <v>7</v>
      </c>
      <c r="O2" s="1"/>
      <c r="P2" s="1" t="s">
        <v>19</v>
      </c>
      <c r="Q2" s="1" t="s">
        <v>6</v>
      </c>
      <c r="R2" s="1" t="s">
        <v>5</v>
      </c>
      <c r="S2" s="1" t="s">
        <v>7</v>
      </c>
    </row>
    <row r="3" spans="1:19" x14ac:dyDescent="0.2">
      <c r="B3" s="10"/>
      <c r="C3" s="22" t="s">
        <v>9</v>
      </c>
      <c r="D3" s="10"/>
      <c r="E3" s="22" t="s">
        <v>9</v>
      </c>
      <c r="F3" s="10"/>
      <c r="G3" s="22" t="s">
        <v>9</v>
      </c>
      <c r="H3" s="10"/>
      <c r="I3" s="22" t="s">
        <v>9</v>
      </c>
      <c r="J3" s="10"/>
      <c r="K3" s="10"/>
      <c r="L3" s="10"/>
      <c r="M3" s="10"/>
      <c r="N3" s="10"/>
      <c r="O3" s="10"/>
      <c r="P3" s="22" t="s">
        <v>93</v>
      </c>
      <c r="Q3" s="22" t="s">
        <v>60</v>
      </c>
      <c r="R3" s="22" t="s">
        <v>61</v>
      </c>
      <c r="S3" s="22" t="s">
        <v>60</v>
      </c>
    </row>
    <row r="4" spans="1:19" x14ac:dyDescent="0.2">
      <c r="A4" t="s">
        <v>20</v>
      </c>
      <c r="B4" s="10">
        <v>40</v>
      </c>
      <c r="C4" s="22" t="s">
        <v>10</v>
      </c>
      <c r="D4" s="10">
        <v>40</v>
      </c>
      <c r="E4" s="22" t="s">
        <v>11</v>
      </c>
      <c r="F4" s="10">
        <v>40</v>
      </c>
      <c r="G4" s="22" t="s">
        <v>12</v>
      </c>
      <c r="H4" s="10">
        <v>40</v>
      </c>
      <c r="I4" s="22" t="s">
        <v>11</v>
      </c>
      <c r="J4" s="10"/>
      <c r="O4" s="10"/>
      <c r="P4" s="10">
        <v>43</v>
      </c>
      <c r="Q4" s="10">
        <v>43</v>
      </c>
      <c r="R4" s="10">
        <v>43</v>
      </c>
      <c r="S4" s="10">
        <v>43</v>
      </c>
    </row>
    <row r="5" spans="1:19" x14ac:dyDescent="0.2">
      <c r="A5" t="s">
        <v>13</v>
      </c>
      <c r="B5" s="10"/>
      <c r="C5" s="10"/>
      <c r="D5" s="10"/>
      <c r="E5" s="10"/>
      <c r="F5" s="10"/>
      <c r="G5" s="10"/>
      <c r="H5" s="10"/>
      <c r="I5" s="10"/>
      <c r="J5" s="10"/>
      <c r="K5" s="10">
        <v>49.999999999999993</v>
      </c>
      <c r="L5" s="10">
        <v>49.999999999999993</v>
      </c>
      <c r="M5" s="10">
        <v>50</v>
      </c>
      <c r="N5" s="10">
        <v>50</v>
      </c>
      <c r="O5" s="10"/>
      <c r="P5" s="10"/>
      <c r="Q5" s="10"/>
      <c r="R5" s="10"/>
      <c r="S5" s="10"/>
    </row>
    <row r="6" spans="1:19" x14ac:dyDescent="0.2">
      <c r="B6" s="10"/>
      <c r="C6" s="10">
        <v>0.2106897992415212</v>
      </c>
      <c r="D6" s="10"/>
      <c r="E6" s="10">
        <v>0.63341088455653383</v>
      </c>
      <c r="F6" s="10"/>
      <c r="G6" s="10">
        <v>0.28933387080554801</v>
      </c>
      <c r="H6" s="10"/>
      <c r="I6" s="10">
        <v>8.9362958677827356E-2</v>
      </c>
      <c r="J6" s="10"/>
      <c r="K6" s="10"/>
      <c r="L6" s="10"/>
      <c r="M6" s="10"/>
      <c r="N6" s="10"/>
      <c r="O6" s="10"/>
      <c r="P6" s="10"/>
      <c r="Q6" s="10"/>
      <c r="R6" s="23"/>
      <c r="S6" s="10"/>
    </row>
    <row r="7" spans="1:19" x14ac:dyDescent="0.2">
      <c r="A7" s="5" t="s">
        <v>102</v>
      </c>
      <c r="B7" s="5">
        <v>1.583339087014761</v>
      </c>
      <c r="C7" s="6">
        <v>0.13306675807439156</v>
      </c>
      <c r="D7" s="5">
        <v>4.1908012614201358</v>
      </c>
      <c r="E7" s="6">
        <v>0.1511431454379896</v>
      </c>
      <c r="F7" s="5">
        <v>2.9365232874517933</v>
      </c>
      <c r="G7" s="6">
        <v>9.8529397686684547E-2</v>
      </c>
      <c r="H7" s="5">
        <v>1.7142449976316652</v>
      </c>
      <c r="I7" s="6">
        <v>5.2129630712813964E-2</v>
      </c>
      <c r="J7" s="5"/>
      <c r="K7" s="5">
        <v>1.5231029160485821</v>
      </c>
      <c r="L7" s="5">
        <v>1.2692924256793252</v>
      </c>
      <c r="M7" s="5">
        <v>8.0061984438155626E-2</v>
      </c>
      <c r="N7" s="5">
        <v>0.80751760224687652</v>
      </c>
      <c r="O7" s="5"/>
      <c r="P7" s="5">
        <v>0.64671415178652714</v>
      </c>
      <c r="Q7" s="5">
        <v>6.8472703774969765E-2</v>
      </c>
      <c r="R7" s="5">
        <v>0.11506093670542422</v>
      </c>
      <c r="S7" s="5">
        <v>0.17435996630391895</v>
      </c>
    </row>
    <row r="8" spans="1:19" x14ac:dyDescent="0.2">
      <c r="A8" t="s">
        <v>103</v>
      </c>
      <c r="B8" s="24" t="s">
        <v>14</v>
      </c>
      <c r="C8" s="25" t="s">
        <v>15</v>
      </c>
      <c r="D8" s="24" t="s">
        <v>14</v>
      </c>
      <c r="E8" s="25" t="s">
        <v>15</v>
      </c>
      <c r="F8" s="24" t="s">
        <v>14</v>
      </c>
      <c r="G8" s="25" t="s">
        <v>15</v>
      </c>
      <c r="H8" s="24" t="s">
        <v>14</v>
      </c>
      <c r="I8" s="25" t="s">
        <v>15</v>
      </c>
      <c r="J8" s="3"/>
      <c r="K8" s="3">
        <v>32.692406050495762</v>
      </c>
      <c r="L8" s="3">
        <v>23.635130497813236</v>
      </c>
      <c r="M8" s="3">
        <v>31.116118851976296</v>
      </c>
      <c r="N8" s="24" t="s">
        <v>14</v>
      </c>
      <c r="O8" s="3"/>
      <c r="P8" s="3">
        <v>52.621799839273372</v>
      </c>
      <c r="Q8" s="8">
        <v>24.43924969695809</v>
      </c>
      <c r="R8" s="8">
        <v>90.455327648368254</v>
      </c>
      <c r="S8" s="8">
        <v>46.470161622838184</v>
      </c>
    </row>
    <row r="9" spans="1:19" x14ac:dyDescent="0.2">
      <c r="A9" s="5" t="s">
        <v>104</v>
      </c>
      <c r="B9" s="7" t="s">
        <v>16</v>
      </c>
      <c r="C9" s="25" t="s">
        <v>15</v>
      </c>
      <c r="D9" s="7" t="s">
        <v>16</v>
      </c>
      <c r="E9" s="25" t="s">
        <v>15</v>
      </c>
      <c r="F9" s="7" t="s">
        <v>16</v>
      </c>
      <c r="G9" s="25" t="s">
        <v>15</v>
      </c>
      <c r="H9" s="7" t="s">
        <v>16</v>
      </c>
      <c r="I9" s="25" t="s">
        <v>15</v>
      </c>
      <c r="J9" s="2"/>
      <c r="K9" s="3">
        <v>109596.06747723484</v>
      </c>
      <c r="L9" s="3">
        <v>68174.641194594195</v>
      </c>
      <c r="M9" s="3">
        <v>70138.723687212332</v>
      </c>
      <c r="N9" s="3">
        <v>71170.431488893402</v>
      </c>
      <c r="O9" s="2"/>
      <c r="P9" s="2">
        <v>4.9944037103457761</v>
      </c>
      <c r="Q9" s="8">
        <v>1248.6200373069544</v>
      </c>
      <c r="R9" s="8">
        <v>238.44833410439705</v>
      </c>
      <c r="S9" s="8">
        <v>3308.3862495238277</v>
      </c>
    </row>
    <row r="10" spans="1:19" x14ac:dyDescent="0.2">
      <c r="A10" t="s">
        <v>105</v>
      </c>
      <c r="B10" s="3">
        <v>55.229972375900168</v>
      </c>
      <c r="C10" s="26">
        <v>2.4931956904131095E-2</v>
      </c>
      <c r="D10" s="3">
        <v>52.193253623934005</v>
      </c>
      <c r="E10" s="26">
        <v>2.865556769930671E-2</v>
      </c>
      <c r="F10" s="3">
        <v>48.922080960010661</v>
      </c>
      <c r="G10" s="26">
        <v>3.5198517951188023E-2</v>
      </c>
      <c r="H10" s="3">
        <v>49.545680567382853</v>
      </c>
      <c r="I10" s="26">
        <v>2.9935046351217194E-2</v>
      </c>
      <c r="J10" s="3"/>
      <c r="K10" s="3">
        <v>36.453016773441377</v>
      </c>
      <c r="L10" s="3">
        <v>32.658132730552737</v>
      </c>
      <c r="M10" s="3">
        <v>37.041906053266729</v>
      </c>
      <c r="N10" s="3">
        <v>29.546711433568571</v>
      </c>
      <c r="O10" s="3"/>
      <c r="P10" s="3">
        <v>68.849327509929296</v>
      </c>
      <c r="Q10" s="8">
        <v>56.111290617008628</v>
      </c>
      <c r="R10" s="8">
        <v>56.743980285853866</v>
      </c>
      <c r="S10" s="8">
        <v>57.170202036323893</v>
      </c>
    </row>
    <row r="11" spans="1:19" x14ac:dyDescent="0.2">
      <c r="A11" t="s">
        <v>106</v>
      </c>
      <c r="B11" s="3">
        <v>35.797222009306566</v>
      </c>
      <c r="C11" s="26">
        <v>0.1636791805166827</v>
      </c>
      <c r="D11" s="3">
        <v>20.751212974784529</v>
      </c>
      <c r="E11" s="26">
        <v>0.15899860839904786</v>
      </c>
      <c r="F11" s="3">
        <v>28.185130921638542</v>
      </c>
      <c r="G11" s="26">
        <v>0.11685162851045987</v>
      </c>
      <c r="H11" s="3">
        <v>25.139089745609169</v>
      </c>
      <c r="I11" s="26">
        <v>0.18628236303125112</v>
      </c>
      <c r="J11" s="3"/>
      <c r="K11" s="3">
        <v>291.16438962869313</v>
      </c>
      <c r="L11" s="3">
        <v>217.0669173150674</v>
      </c>
      <c r="M11" s="3">
        <v>347.73447902076651</v>
      </c>
      <c r="N11" s="3">
        <v>161.49750482261146</v>
      </c>
      <c r="O11" s="3"/>
      <c r="P11" s="3">
        <v>482.69977660913804</v>
      </c>
      <c r="Q11" s="8">
        <v>4925.575003791555</v>
      </c>
      <c r="R11" s="8">
        <v>97.145759936132293</v>
      </c>
      <c r="S11" s="8">
        <v>1193.7040423111202</v>
      </c>
    </row>
    <row r="12" spans="1:19" x14ac:dyDescent="0.2">
      <c r="A12" s="5" t="s">
        <v>107</v>
      </c>
      <c r="B12" s="2">
        <v>2.6746513085839214</v>
      </c>
      <c r="C12" s="6">
        <v>0.29695226744530734</v>
      </c>
      <c r="D12" s="2">
        <v>2.6324535327865712</v>
      </c>
      <c r="E12" s="6">
        <v>8.8618698385478187E-2</v>
      </c>
      <c r="F12" s="2">
        <v>1.010310067652411</v>
      </c>
      <c r="G12" s="6">
        <v>0.10190093553951206</v>
      </c>
      <c r="H12" s="2">
        <v>1.9777254430282418</v>
      </c>
      <c r="I12" s="6">
        <v>0.11289324027551013</v>
      </c>
      <c r="J12" s="2"/>
      <c r="K12" s="2">
        <v>11.308338396095206</v>
      </c>
      <c r="L12" s="2">
        <v>4.1978828958925636</v>
      </c>
      <c r="M12" s="2">
        <v>2.269479065562543</v>
      </c>
      <c r="N12" s="2">
        <v>3.5138794124289339</v>
      </c>
      <c r="O12" s="2"/>
      <c r="P12" s="2">
        <v>2.8791436000449049</v>
      </c>
      <c r="Q12" s="5">
        <v>5.5522077993816756</v>
      </c>
      <c r="R12" s="5">
        <v>1.0349681666869139</v>
      </c>
      <c r="S12" s="5">
        <v>6.6167326805912827</v>
      </c>
    </row>
    <row r="13" spans="1:19" x14ac:dyDescent="0.2">
      <c r="A13" t="s">
        <v>108</v>
      </c>
      <c r="B13" s="3">
        <v>7.6895811564559375</v>
      </c>
      <c r="C13" s="26">
        <v>0.27377887503075915</v>
      </c>
      <c r="D13" s="3">
        <v>5.5105419527791781</v>
      </c>
      <c r="E13" s="26">
        <v>0.12311518884565803</v>
      </c>
      <c r="F13" s="3">
        <v>27.18114399455866</v>
      </c>
      <c r="G13" s="26">
        <v>0.18374558244245653</v>
      </c>
      <c r="H13" s="3">
        <v>3.6441339360046974</v>
      </c>
      <c r="I13" s="26">
        <v>9.1900553569312357E-2</v>
      </c>
      <c r="J13" s="3"/>
      <c r="K13" s="3">
        <v>842.54535526175994</v>
      </c>
      <c r="L13" s="3">
        <v>295.5962719699819</v>
      </c>
      <c r="M13" s="3">
        <v>2509.6692878415311</v>
      </c>
      <c r="N13" s="3">
        <v>217.14198821599211</v>
      </c>
      <c r="O13" s="3"/>
      <c r="P13" s="3">
        <v>8.400904608695507</v>
      </c>
      <c r="Q13" s="8">
        <v>7.9523349587898329</v>
      </c>
      <c r="R13" s="8">
        <v>55.005650422376732</v>
      </c>
      <c r="S13" s="8">
        <v>13.898290677517227</v>
      </c>
    </row>
    <row r="14" spans="1:19" x14ac:dyDescent="0.2">
      <c r="A14" s="5" t="s">
        <v>109</v>
      </c>
      <c r="B14" s="2">
        <v>7.9382325890098124E-2</v>
      </c>
      <c r="C14" s="6">
        <v>0.41619162253909614</v>
      </c>
      <c r="D14" s="2">
        <v>0.34822405501319276</v>
      </c>
      <c r="E14" s="6">
        <v>0.64153504670692296</v>
      </c>
      <c r="F14" s="2">
        <v>0.15593663876872807</v>
      </c>
      <c r="G14" s="6">
        <v>0.7864333661483518</v>
      </c>
      <c r="H14" s="2">
        <v>0.14177620502769242</v>
      </c>
      <c r="I14" s="6">
        <v>0.45951744142247442</v>
      </c>
      <c r="J14" s="2"/>
      <c r="K14" s="3">
        <v>641.64921461530184</v>
      </c>
      <c r="L14" s="3">
        <v>1011.2727470657533</v>
      </c>
      <c r="M14" s="3">
        <v>545.69883470173363</v>
      </c>
      <c r="N14" s="3">
        <v>1020.2704845439134</v>
      </c>
      <c r="O14" s="2"/>
      <c r="P14" s="7" t="s">
        <v>17</v>
      </c>
      <c r="Q14" s="5">
        <v>8.7114532898829307</v>
      </c>
      <c r="R14" s="5">
        <v>0.31281263891933903</v>
      </c>
      <c r="S14" s="5">
        <v>26.783477034611089</v>
      </c>
    </row>
    <row r="15" spans="1:19" x14ac:dyDescent="0.2">
      <c r="A15" t="s">
        <v>110</v>
      </c>
      <c r="B15" s="3">
        <v>5.3372622186414924</v>
      </c>
      <c r="C15" s="26">
        <v>0.24108999691746777</v>
      </c>
      <c r="D15" s="3">
        <v>10.21394130259902</v>
      </c>
      <c r="E15" s="26">
        <v>0.26708475617204258</v>
      </c>
      <c r="F15" s="3">
        <v>4.4354351247732184</v>
      </c>
      <c r="G15" s="26">
        <v>0.26267774771220387</v>
      </c>
      <c r="H15" s="3">
        <v>6.8700587336549592</v>
      </c>
      <c r="I15" s="26">
        <v>0.10755634754631575</v>
      </c>
      <c r="J15" s="3"/>
      <c r="K15" s="3">
        <v>342096.95247118262</v>
      </c>
      <c r="L15" s="3">
        <v>342096.95247118262</v>
      </c>
      <c r="M15" s="3">
        <v>342096.95247118268</v>
      </c>
      <c r="N15" s="3">
        <v>342096.95247118268</v>
      </c>
      <c r="O15" s="3"/>
      <c r="P15" s="3">
        <v>6.5545194284258308</v>
      </c>
      <c r="Q15" s="8">
        <v>238.97981857012275</v>
      </c>
      <c r="R15" s="8">
        <v>77.36369805925483</v>
      </c>
      <c r="S15" s="8">
        <v>1714.2003069686339</v>
      </c>
    </row>
    <row r="16" spans="1:19" x14ac:dyDescent="0.2">
      <c r="A16" t="s">
        <v>111</v>
      </c>
      <c r="B16" s="3">
        <v>778.76024076833914</v>
      </c>
      <c r="C16" s="26">
        <v>1.720902307097142E-2</v>
      </c>
      <c r="D16" s="3">
        <v>973.58384887924615</v>
      </c>
      <c r="E16" s="26">
        <v>0.15004683329929572</v>
      </c>
      <c r="F16" s="3">
        <v>911.00892455751614</v>
      </c>
      <c r="G16" s="26">
        <v>3.3355129258005177E-2</v>
      </c>
      <c r="H16" s="3">
        <v>1069.8708628640211</v>
      </c>
      <c r="I16" s="26">
        <v>0.12165919416550439</v>
      </c>
      <c r="J16" s="3"/>
      <c r="K16" s="3">
        <v>3548.489524918396</v>
      </c>
      <c r="L16" s="3">
        <v>3635.255204903538</v>
      </c>
      <c r="M16" s="3">
        <v>3103.3450958313947</v>
      </c>
      <c r="N16" s="3">
        <v>3062.4961214196874</v>
      </c>
      <c r="O16" s="3">
        <v>0</v>
      </c>
      <c r="P16" s="3">
        <v>788.53422181803978</v>
      </c>
      <c r="Q16" s="8">
        <v>395.90296576404819</v>
      </c>
      <c r="R16" s="8">
        <v>591.7508598492916</v>
      </c>
      <c r="S16" s="8">
        <v>411.69213423073626</v>
      </c>
    </row>
    <row r="17" spans="1:19" x14ac:dyDescent="0.2">
      <c r="A17" t="s">
        <v>112</v>
      </c>
      <c r="B17" s="3">
        <v>111.89302703945032</v>
      </c>
      <c r="C17" s="26">
        <v>2.1867284165949886E-2</v>
      </c>
      <c r="D17" s="3">
        <v>132.75314176020373</v>
      </c>
      <c r="E17" s="26">
        <v>3.1217482068629045E-2</v>
      </c>
      <c r="F17" s="3">
        <v>126.122948341708</v>
      </c>
      <c r="G17" s="26">
        <v>1.6617523571763233E-2</v>
      </c>
      <c r="H17" s="3">
        <v>135.75189463742547</v>
      </c>
      <c r="I17" s="26">
        <v>4.759654007928997E-2</v>
      </c>
      <c r="J17" s="3"/>
      <c r="K17" s="3">
        <v>585.86362677647958</v>
      </c>
      <c r="L17" s="3">
        <v>602.78996696295394</v>
      </c>
      <c r="M17" s="3">
        <v>494.61652262194474</v>
      </c>
      <c r="N17" s="3">
        <v>541.64783298378131</v>
      </c>
      <c r="O17" s="3"/>
      <c r="P17" s="3">
        <v>112.71144091702573</v>
      </c>
      <c r="Q17" s="8">
        <v>45.300107901902408</v>
      </c>
      <c r="R17" s="8">
        <v>90.45426139397793</v>
      </c>
      <c r="S17" s="8">
        <v>49.792450761481021</v>
      </c>
    </row>
    <row r="18" spans="1:19" x14ac:dyDescent="0.2">
      <c r="A18" t="s">
        <v>113</v>
      </c>
      <c r="B18" s="3">
        <v>2874.3066756722533</v>
      </c>
      <c r="C18" s="26">
        <v>1.3538815978646316E-2</v>
      </c>
      <c r="D18" s="3">
        <v>2771.667613923405</v>
      </c>
      <c r="E18" s="26">
        <v>2.0393484341595765E-2</v>
      </c>
      <c r="F18" s="3">
        <v>2981.4601708642203</v>
      </c>
      <c r="G18" s="26">
        <v>2.3098163146576881E-2</v>
      </c>
      <c r="H18" s="3">
        <v>2791.018981677109</v>
      </c>
      <c r="I18" s="26">
        <v>1.0953770789939067E-2</v>
      </c>
      <c r="J18" s="3"/>
      <c r="K18" s="3">
        <v>535.70771359387072</v>
      </c>
      <c r="L18" s="3">
        <v>350.08735849403536</v>
      </c>
      <c r="M18" s="3">
        <v>766.83734539382999</v>
      </c>
      <c r="N18" s="3">
        <v>352.13278714029582</v>
      </c>
      <c r="O18" s="3"/>
      <c r="P18" s="3">
        <v>2961.554113789698</v>
      </c>
      <c r="Q18" s="8">
        <v>1230.2900344142151</v>
      </c>
      <c r="R18" s="8">
        <v>3121.8209441330728</v>
      </c>
      <c r="S18" s="8">
        <v>1444.5305807135112</v>
      </c>
    </row>
    <row r="19" spans="1:19" x14ac:dyDescent="0.2">
      <c r="A19" s="5" t="s">
        <v>114</v>
      </c>
      <c r="B19" s="4">
        <v>0.10539607655505974</v>
      </c>
      <c r="C19" s="6">
        <v>0.15103044150132264</v>
      </c>
      <c r="D19" s="4">
        <v>8.8238495100704778E-2</v>
      </c>
      <c r="E19" s="6">
        <v>0.13374053394403485</v>
      </c>
      <c r="F19" s="4">
        <v>9.9753623958780263E-2</v>
      </c>
      <c r="G19" s="6">
        <v>0.11199783965915401</v>
      </c>
      <c r="H19" s="4">
        <v>0.10667393866729698</v>
      </c>
      <c r="I19" s="6">
        <v>5.2286332485059699E-2</v>
      </c>
      <c r="J19" s="2"/>
      <c r="K19" s="2">
        <v>0.14767650465844312</v>
      </c>
      <c r="L19" s="2">
        <v>1.0282394058645812</v>
      </c>
      <c r="M19" s="2">
        <v>0.36700721182818319</v>
      </c>
      <c r="N19" s="2">
        <v>0.14454735757864159</v>
      </c>
      <c r="O19" s="2"/>
      <c r="P19" s="2">
        <v>1.9411337255292653</v>
      </c>
      <c r="Q19" s="5">
        <v>9.0659133934269484E-2</v>
      </c>
      <c r="R19" s="5">
        <v>28.535958303835876</v>
      </c>
      <c r="S19" s="5">
        <v>0.13938063107109896</v>
      </c>
    </row>
    <row r="20" spans="1:19" x14ac:dyDescent="0.2">
      <c r="A20" s="5" t="s">
        <v>115</v>
      </c>
      <c r="B20" s="3">
        <v>11.174918067205843</v>
      </c>
      <c r="C20" s="6">
        <v>7.6510086168873892E-2</v>
      </c>
      <c r="D20" s="3">
        <v>25.873520141403638</v>
      </c>
      <c r="E20" s="6">
        <v>3.0359075156470246E-2</v>
      </c>
      <c r="F20" s="3">
        <v>15.279505157541465</v>
      </c>
      <c r="G20" s="6">
        <v>0.11836256932194569</v>
      </c>
      <c r="H20" s="3">
        <v>35.821358240052788</v>
      </c>
      <c r="I20" s="6">
        <v>0.10361219397187831</v>
      </c>
      <c r="J20" s="3"/>
      <c r="K20" s="3">
        <v>1484.343390637863</v>
      </c>
      <c r="L20" s="3">
        <v>2809.5180733117268</v>
      </c>
      <c r="M20" s="3">
        <v>1385.4698417456866</v>
      </c>
      <c r="N20" s="3">
        <v>3617.702397852117</v>
      </c>
      <c r="O20" s="3"/>
      <c r="P20" s="3">
        <v>6.5312209541143877</v>
      </c>
      <c r="Q20" s="8">
        <v>8.2339644785298614</v>
      </c>
      <c r="R20" s="8">
        <v>5.9892050660455123</v>
      </c>
      <c r="S20" s="8">
        <v>12.724602224354745</v>
      </c>
    </row>
    <row r="21" spans="1:19" x14ac:dyDescent="0.2">
      <c r="A21" s="5" t="s">
        <v>116</v>
      </c>
      <c r="B21" s="4">
        <v>3.4099917155379474E-2</v>
      </c>
      <c r="C21" s="6">
        <v>0.37872472924375394</v>
      </c>
      <c r="D21" s="4">
        <v>2.0592941396791655E-2</v>
      </c>
      <c r="E21" s="6">
        <v>0.1018101682433587</v>
      </c>
      <c r="F21" s="4">
        <v>2.9161899950676563E-2</v>
      </c>
      <c r="G21" s="6">
        <v>0.16935211139926373</v>
      </c>
      <c r="H21" s="4">
        <v>2.6914825542701214E-2</v>
      </c>
      <c r="I21" s="6">
        <v>9.5935607306526324E-2</v>
      </c>
      <c r="J21" s="2"/>
      <c r="K21" s="2">
        <v>19.173697511626596</v>
      </c>
      <c r="L21" s="2">
        <v>9.2486006441702973</v>
      </c>
      <c r="M21" s="2">
        <v>22.854593181839331</v>
      </c>
      <c r="N21" s="2">
        <v>12.834342142067776</v>
      </c>
      <c r="O21" s="2"/>
      <c r="P21" s="2">
        <v>1.4754472928478546</v>
      </c>
      <c r="Q21" s="5">
        <v>0.88128431110911498</v>
      </c>
      <c r="R21" s="5">
        <v>0.47231732234800178</v>
      </c>
      <c r="S21" s="5">
        <v>0.68533249962200005</v>
      </c>
    </row>
    <row r="22" spans="1:19" x14ac:dyDescent="0.2">
      <c r="A22" s="5" t="s">
        <v>117</v>
      </c>
      <c r="B22" s="9" t="s">
        <v>18</v>
      </c>
      <c r="C22" s="25" t="s">
        <v>15</v>
      </c>
      <c r="D22" s="9" t="s">
        <v>18</v>
      </c>
      <c r="E22" s="25" t="s">
        <v>15</v>
      </c>
      <c r="F22" s="9" t="s">
        <v>18</v>
      </c>
      <c r="G22" s="25" t="s">
        <v>15</v>
      </c>
      <c r="H22" s="9" t="s">
        <v>18</v>
      </c>
      <c r="I22" s="25" t="s">
        <v>15</v>
      </c>
      <c r="J22" s="2"/>
      <c r="K22" s="9" t="s">
        <v>18</v>
      </c>
      <c r="L22" s="9" t="s">
        <v>18</v>
      </c>
      <c r="M22" s="4">
        <v>0.26109371817800364</v>
      </c>
      <c r="N22" s="9" t="s">
        <v>18</v>
      </c>
      <c r="O22" s="4"/>
      <c r="P22" s="9" t="s">
        <v>18</v>
      </c>
      <c r="Q22" s="10">
        <v>0.91395982358971495</v>
      </c>
      <c r="R22" s="10">
        <v>0.78848081825744709</v>
      </c>
      <c r="S22" s="10">
        <v>1.9004982704113629</v>
      </c>
    </row>
    <row r="23" spans="1:19" x14ac:dyDescent="0.2">
      <c r="A23" t="s">
        <v>118</v>
      </c>
      <c r="B23" s="27">
        <v>5.2144740298101799E-4</v>
      </c>
      <c r="C23" s="26">
        <v>4.5940267503709604</v>
      </c>
      <c r="D23" s="27">
        <v>1.4124057828474102E-3</v>
      </c>
      <c r="E23" s="26">
        <v>1.5949569723191945</v>
      </c>
      <c r="F23" s="27">
        <v>1.3243070067501046E-2</v>
      </c>
      <c r="G23" s="26">
        <v>0.10787893101088135</v>
      </c>
      <c r="H23" s="27">
        <v>2.9495021973657033E-3</v>
      </c>
      <c r="I23" s="26">
        <v>0.61367805912473383</v>
      </c>
      <c r="J23" s="4"/>
      <c r="K23" s="4">
        <v>4.4832901162876165E-2</v>
      </c>
      <c r="L23" s="4">
        <v>8.2186587717001117E-2</v>
      </c>
      <c r="M23" s="4">
        <v>0.26512474754358811</v>
      </c>
      <c r="N23" s="4">
        <v>7.0252283631827395E-2</v>
      </c>
      <c r="O23" s="4"/>
      <c r="P23" s="4">
        <v>3.0224140793838075</v>
      </c>
      <c r="Q23" s="10">
        <v>3.570774351769423</v>
      </c>
      <c r="R23" s="10">
        <v>0.89304591899141517</v>
      </c>
      <c r="S23" s="10">
        <v>1.3397243059074446</v>
      </c>
    </row>
    <row r="24" spans="1:19" x14ac:dyDescent="0.2">
      <c r="A24" t="s">
        <v>119</v>
      </c>
      <c r="B24" s="13">
        <v>7.2132636600963735E-3</v>
      </c>
      <c r="C24" s="26">
        <v>0.25769514610504135</v>
      </c>
      <c r="D24" s="13">
        <v>4.0025217601708666E-3</v>
      </c>
      <c r="E24" s="26">
        <v>0.66834946069540213</v>
      </c>
      <c r="F24" s="13">
        <v>5.0016550017373679E-3</v>
      </c>
      <c r="G24" s="26">
        <v>9.5319238396481876E-2</v>
      </c>
      <c r="H24" s="13">
        <v>3.5873379549603893E-3</v>
      </c>
      <c r="I24" s="26">
        <v>0.2044438505175446</v>
      </c>
      <c r="J24" s="13"/>
      <c r="K24" s="13">
        <v>3.4427587770771441E-3</v>
      </c>
      <c r="L24" s="13">
        <v>1.3248703858637164E-2</v>
      </c>
      <c r="M24" s="13">
        <v>1.2736696324526568E-2</v>
      </c>
      <c r="N24" s="13">
        <v>9.4438789015490378E-3</v>
      </c>
      <c r="O24" s="13"/>
      <c r="P24" s="13">
        <v>9.411853137463155E-3</v>
      </c>
      <c r="Q24" s="13">
        <v>5.2098449523505681E-3</v>
      </c>
      <c r="R24" s="13">
        <v>0.1061591632669366</v>
      </c>
      <c r="S24" s="13">
        <v>2.0341570921779176E-3</v>
      </c>
    </row>
    <row r="25" spans="1:19" x14ac:dyDescent="0.2">
      <c r="A25" t="s">
        <v>120</v>
      </c>
      <c r="B25" s="13">
        <v>1.387864581975278E-2</v>
      </c>
      <c r="C25" s="26">
        <v>0.2874159159839787</v>
      </c>
      <c r="D25" s="13">
        <v>1.9873479531756777E-2</v>
      </c>
      <c r="E25" s="26">
        <v>0.22137766432425304</v>
      </c>
      <c r="F25" s="13">
        <v>2.3459102491752121E-2</v>
      </c>
      <c r="G25" s="26">
        <v>0.25584352943470395</v>
      </c>
      <c r="H25" s="13">
        <v>1.0991583919046453E-2</v>
      </c>
      <c r="I25" s="26">
        <v>0.25786930838418998</v>
      </c>
      <c r="J25" s="13"/>
      <c r="K25" s="13">
        <v>0.14830878438160602</v>
      </c>
      <c r="L25" s="13">
        <v>0.12299831221366596</v>
      </c>
      <c r="M25" s="13">
        <v>0.15386409691367373</v>
      </c>
      <c r="N25" s="13">
        <v>0.10376299402697833</v>
      </c>
      <c r="O25" s="13"/>
      <c r="P25" s="13">
        <v>9.1026454640950362E-3</v>
      </c>
      <c r="Q25" s="13">
        <v>2.3639970522925362E-2</v>
      </c>
      <c r="R25" s="13">
        <v>0.12153068109121923</v>
      </c>
      <c r="S25" s="13">
        <v>1.4595886333188582E-2</v>
      </c>
    </row>
    <row r="26" spans="1:19" x14ac:dyDescent="0.2">
      <c r="A26" t="s">
        <v>121</v>
      </c>
      <c r="B26" s="13">
        <v>4.2771030140478844E-3</v>
      </c>
      <c r="C26" s="26">
        <v>0.30083248685444436</v>
      </c>
      <c r="D26" s="13">
        <v>1.5213833889822647E-2</v>
      </c>
      <c r="E26" s="26">
        <v>0.22057810360949168</v>
      </c>
      <c r="F26" s="13">
        <v>6.6579599255024061E-2</v>
      </c>
      <c r="G26" s="26">
        <v>0.11301237397645109</v>
      </c>
      <c r="H26" s="13">
        <v>3.0226840893978488E-3</v>
      </c>
      <c r="I26" s="26">
        <v>0.39669893085817232</v>
      </c>
      <c r="J26" s="10"/>
      <c r="K26" s="13">
        <v>0.14211487422048621</v>
      </c>
      <c r="L26" s="13">
        <v>0.10191551762542091</v>
      </c>
      <c r="M26" s="13">
        <v>0.108007649871169</v>
      </c>
      <c r="N26" s="13">
        <v>8.8367257752755612E-2</v>
      </c>
      <c r="O26" s="13"/>
      <c r="P26" s="13">
        <v>1.3841397057075386E-2</v>
      </c>
      <c r="Q26" s="13">
        <v>2.3398411936013152E-3</v>
      </c>
      <c r="R26" s="13">
        <v>0.22617550632817413</v>
      </c>
      <c r="S26" s="13">
        <v>1.2305330357206266E-3</v>
      </c>
    </row>
    <row r="27" spans="1:19" x14ac:dyDescent="0.2">
      <c r="A27" t="s">
        <v>122</v>
      </c>
      <c r="B27" s="13">
        <v>2.3721088475960956E-2</v>
      </c>
      <c r="C27" s="26">
        <v>0.26045564045986708</v>
      </c>
      <c r="D27" s="13">
        <v>2.1749360364833836E-2</v>
      </c>
      <c r="E27" s="26">
        <v>0.22545487341684989</v>
      </c>
      <c r="F27" s="13">
        <v>2.7559717070424948E-2</v>
      </c>
      <c r="G27" s="26">
        <v>0.13776473891748384</v>
      </c>
      <c r="H27" s="13">
        <v>2.9094660699034026E-2</v>
      </c>
      <c r="I27" s="26">
        <v>0.19775333532997574</v>
      </c>
      <c r="J27" s="10"/>
      <c r="K27" s="13">
        <v>0.10963131178156527</v>
      </c>
      <c r="L27" s="13">
        <v>8.2640763629519887E-2</v>
      </c>
      <c r="M27" s="13">
        <v>0.10148192338329221</v>
      </c>
      <c r="N27" s="13">
        <v>9.5355444917626403E-2</v>
      </c>
      <c r="O27" s="13"/>
      <c r="P27" s="13">
        <v>2.3384399286275791E-2</v>
      </c>
      <c r="Q27" s="13">
        <v>1.571710323369117E-2</v>
      </c>
      <c r="R27" s="13">
        <v>3.2142743078270086E-2</v>
      </c>
      <c r="S27" s="13">
        <v>5.8646226863386048E-3</v>
      </c>
    </row>
    <row r="28" spans="1:19" x14ac:dyDescent="0.2">
      <c r="A28" t="s">
        <v>123</v>
      </c>
      <c r="B28" s="13">
        <v>6.264348850416203E-3</v>
      </c>
      <c r="C28" s="26">
        <v>0.13108379518407293</v>
      </c>
      <c r="D28" s="13">
        <v>5.8080212106858585E-3</v>
      </c>
      <c r="E28" s="26">
        <v>0.10258690081168464</v>
      </c>
      <c r="F28" s="13">
        <v>6.8347721961674714E-3</v>
      </c>
      <c r="G28" s="26">
        <v>5.0943436102329542E-2</v>
      </c>
      <c r="H28" s="13">
        <v>5.9010068472280424E-3</v>
      </c>
      <c r="I28" s="26">
        <v>0.36292008933952796</v>
      </c>
      <c r="J28" s="10"/>
      <c r="K28" s="13">
        <v>8.5139616672233916E-3</v>
      </c>
      <c r="L28" s="13">
        <v>1.2293504077902856E-2</v>
      </c>
      <c r="M28" s="13">
        <v>1.4581689095639346E-2</v>
      </c>
      <c r="N28" s="13">
        <v>9.1523089809077574E-3</v>
      </c>
      <c r="O28" s="13"/>
      <c r="P28" s="13">
        <v>3.4066233554356775E-3</v>
      </c>
      <c r="Q28" s="13">
        <v>8.0570460389111087E-3</v>
      </c>
      <c r="R28" s="13">
        <v>5.8000155836982663E-3</v>
      </c>
      <c r="S28" s="13">
        <v>1.4339428728324196E-2</v>
      </c>
    </row>
    <row r="29" spans="1:19" x14ac:dyDescent="0.2">
      <c r="A29" s="5" t="s">
        <v>124</v>
      </c>
      <c r="B29" s="5">
        <v>0.52495590560483774</v>
      </c>
      <c r="C29" s="6">
        <v>0.1043551843525241</v>
      </c>
      <c r="D29" s="5">
        <v>0.81097979896365102</v>
      </c>
      <c r="E29" s="6">
        <v>0.10816140576771005</v>
      </c>
      <c r="F29" s="5">
        <v>0.87026000146196458</v>
      </c>
      <c r="G29" s="6">
        <v>2.8828208620630697E-2</v>
      </c>
      <c r="H29" s="5">
        <v>0.88670128923532499</v>
      </c>
      <c r="I29" s="6">
        <v>7.4793634637677964E-2</v>
      </c>
      <c r="J29" s="5"/>
      <c r="K29" s="5">
        <v>0.78877125824086081</v>
      </c>
      <c r="L29" s="5">
        <v>1.1217186633382719</v>
      </c>
      <c r="M29" s="5">
        <v>1.442576086686006</v>
      </c>
      <c r="N29" s="5">
        <v>1.0425173406014703</v>
      </c>
      <c r="O29" s="5"/>
      <c r="P29" s="5">
        <v>0.46094576435589635</v>
      </c>
      <c r="Q29" s="5">
        <v>0.48746705972079518</v>
      </c>
      <c r="R29" s="5">
        <v>0.6405756849214771</v>
      </c>
      <c r="S29" s="5">
        <v>0.57711007220588995</v>
      </c>
    </row>
    <row r="30" spans="1:19" x14ac:dyDescent="0.2">
      <c r="A30" t="s">
        <v>125</v>
      </c>
      <c r="B30" s="13">
        <v>6.1659304678712583E-3</v>
      </c>
      <c r="C30" s="26">
        <v>0.21956961269517042</v>
      </c>
      <c r="D30" s="13">
        <v>1.1417554006571629E-2</v>
      </c>
      <c r="E30" s="26">
        <v>0.63631265149562366</v>
      </c>
      <c r="F30" s="13">
        <v>1.564694206830013E-2</v>
      </c>
      <c r="G30" s="26">
        <v>0.17251614040693358</v>
      </c>
      <c r="H30" s="13">
        <v>1.3636193026708371E-2</v>
      </c>
      <c r="I30" s="26">
        <v>0.22933007044505196</v>
      </c>
      <c r="J30" s="10"/>
      <c r="K30" s="10">
        <v>2.2790622196731117E-2</v>
      </c>
      <c r="L30" s="10">
        <v>1.6125533679114533E-2</v>
      </c>
      <c r="M30" s="10">
        <v>9.7943016449616394E-2</v>
      </c>
      <c r="N30" s="10">
        <v>3.7044332107674383E-2</v>
      </c>
      <c r="O30" s="10"/>
      <c r="P30" s="10">
        <v>1.6403979704211528E-2</v>
      </c>
      <c r="Q30" s="10">
        <v>0.17573586521797044</v>
      </c>
      <c r="R30" s="10">
        <v>0.1687572253481793</v>
      </c>
      <c r="S30" s="10">
        <v>0.32184786495443329</v>
      </c>
    </row>
    <row r="46" spans="1:57" s="30" customFormat="1" x14ac:dyDescent="0.2">
      <c r="A46" s="28"/>
      <c r="B46" s="28"/>
      <c r="C46" s="29"/>
      <c r="D46" s="29"/>
      <c r="E46" s="29"/>
      <c r="F46" s="29"/>
      <c r="H46" s="29"/>
      <c r="J46" s="29"/>
      <c r="K46" s="29"/>
      <c r="L46" s="29"/>
      <c r="M46" s="29"/>
      <c r="N46" s="29"/>
      <c r="O46" s="29"/>
      <c r="P46" s="29"/>
      <c r="Q46" s="29"/>
      <c r="R46" s="29"/>
      <c r="S46" s="29"/>
    </row>
    <row r="47" spans="1:57" x14ac:dyDescent="0.2">
      <c r="C47" s="5"/>
      <c r="E47" s="5"/>
      <c r="P47" s="5"/>
      <c r="Q47" s="5"/>
      <c r="R47" s="5"/>
      <c r="S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</row>
    <row r="48" spans="1:57" x14ac:dyDescent="0.2">
      <c r="B48" s="31"/>
      <c r="C48" s="31"/>
      <c r="D48" s="31"/>
      <c r="E48" s="31"/>
      <c r="F48" s="31"/>
      <c r="G48" s="31"/>
      <c r="P48" s="5"/>
      <c r="Q48" s="5"/>
      <c r="R48" s="5"/>
      <c r="S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</row>
    <row r="49" spans="1:57" x14ac:dyDescent="0.2">
      <c r="A49" s="5"/>
      <c r="C49" s="5"/>
      <c r="D49" s="5"/>
      <c r="E49" s="11"/>
      <c r="F49" s="5"/>
      <c r="H49" s="5"/>
      <c r="P49" s="5"/>
      <c r="Q49" s="5"/>
      <c r="R49" s="5"/>
      <c r="S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</row>
    <row r="50" spans="1:57" x14ac:dyDescent="0.2">
      <c r="A50" s="5"/>
      <c r="C50" s="5"/>
      <c r="D50" s="5"/>
      <c r="E50" s="5"/>
      <c r="F50" s="5"/>
      <c r="H50" s="5"/>
      <c r="P50" s="5"/>
      <c r="Q50" s="5"/>
      <c r="R50" s="5"/>
      <c r="S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</row>
  </sheetData>
  <printOptions gridLines="1"/>
  <pageMargins left="0.4" right="0.47" top="0.98425196850393704" bottom="0.98425196850393704" header="0.51181102362204722" footer="0.51181102362204722"/>
  <pageSetup paperSize="9" scale="3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8"/>
  <sheetViews>
    <sheetView workbookViewId="0">
      <pane ySplit="1" topLeftCell="A2" activePane="bottomLeft" state="frozen"/>
      <selection pane="bottomLeft" activeCell="O26" sqref="O26"/>
    </sheetView>
  </sheetViews>
  <sheetFormatPr defaultRowHeight="15" x14ac:dyDescent="0.25"/>
  <cols>
    <col min="1" max="1" width="9.140625" style="16"/>
    <col min="2" max="2" width="13.28515625" style="16" bestFit="1" customWidth="1"/>
    <col min="3" max="3" width="13.28515625" style="16" customWidth="1"/>
    <col min="4" max="19" width="9.140625" style="17"/>
    <col min="20" max="21" width="9.140625" style="16"/>
    <col min="22" max="22" width="18.28515625" style="16" customWidth="1"/>
    <col min="23" max="16384" width="9.140625" style="16"/>
  </cols>
  <sheetData>
    <row r="1" spans="1:24" s="14" customFormat="1" x14ac:dyDescent="0.25">
      <c r="A1" s="14" t="s">
        <v>94</v>
      </c>
      <c r="B1" s="14" t="s">
        <v>29</v>
      </c>
      <c r="C1" s="14" t="s">
        <v>99</v>
      </c>
      <c r="D1" s="15" t="s">
        <v>30</v>
      </c>
      <c r="E1" s="15" t="s">
        <v>31</v>
      </c>
      <c r="F1" s="15" t="s">
        <v>20</v>
      </c>
      <c r="G1" s="15" t="s">
        <v>21</v>
      </c>
      <c r="H1" s="15" t="s">
        <v>22</v>
      </c>
      <c r="I1" s="15" t="s">
        <v>13</v>
      </c>
      <c r="J1" s="15" t="s">
        <v>37</v>
      </c>
      <c r="K1" s="15" t="s">
        <v>24</v>
      </c>
      <c r="L1" s="15" t="s">
        <v>23</v>
      </c>
      <c r="M1" s="15" t="s">
        <v>25</v>
      </c>
      <c r="N1" s="15" t="s">
        <v>27</v>
      </c>
      <c r="O1" s="15" t="s">
        <v>38</v>
      </c>
      <c r="P1" s="15" t="s">
        <v>39</v>
      </c>
      <c r="Q1" s="15" t="s">
        <v>40</v>
      </c>
      <c r="R1" s="15" t="s">
        <v>26</v>
      </c>
      <c r="S1" s="15" t="s">
        <v>41</v>
      </c>
    </row>
    <row r="2" spans="1:24" x14ac:dyDescent="0.25">
      <c r="A2" s="16" t="s">
        <v>42</v>
      </c>
      <c r="B2" s="16" t="s">
        <v>32</v>
      </c>
      <c r="C2" s="16" t="s">
        <v>100</v>
      </c>
      <c r="D2" s="17">
        <v>-16863</v>
      </c>
      <c r="E2" s="17">
        <v>-34566</v>
      </c>
      <c r="F2" s="21" t="s">
        <v>96</v>
      </c>
      <c r="G2" s="20" t="s">
        <v>95</v>
      </c>
      <c r="H2" s="21">
        <v>11.8049</v>
      </c>
      <c r="I2" s="20">
        <v>50.657499999999999</v>
      </c>
      <c r="J2" s="20">
        <v>27.2319</v>
      </c>
      <c r="K2" s="20">
        <v>8.5454000000000008</v>
      </c>
      <c r="L2" s="21" t="s">
        <v>98</v>
      </c>
      <c r="M2" s="20">
        <v>0.42449999999999999</v>
      </c>
      <c r="N2" s="20">
        <v>9.0700000000000003E-2</v>
      </c>
      <c r="O2" s="20">
        <v>6.5600000000000006E-2</v>
      </c>
      <c r="P2" s="20">
        <v>0.12130000000000001</v>
      </c>
      <c r="Q2" s="20">
        <v>98.9465</v>
      </c>
      <c r="R2" s="20">
        <f>(K2/40.3)/(K2/40.3+J2/71.85)</f>
        <v>0.35875616974355101</v>
      </c>
      <c r="S2" s="20">
        <f>(I2/151.99)/(I2/151.99+H2/101.96)</f>
        <v>0.74218159033692532</v>
      </c>
      <c r="V2" s="19"/>
      <c r="W2" s="19"/>
    </row>
    <row r="3" spans="1:24" x14ac:dyDescent="0.25">
      <c r="A3" s="16" t="s">
        <v>43</v>
      </c>
      <c r="B3" s="16" t="s">
        <v>33</v>
      </c>
      <c r="C3" s="16" t="s">
        <v>93</v>
      </c>
      <c r="D3" s="17">
        <v>-19496</v>
      </c>
      <c r="E3" s="17">
        <v>-10514</v>
      </c>
      <c r="F3" s="20">
        <v>42.430999999999997</v>
      </c>
      <c r="G3" s="20" t="s">
        <v>95</v>
      </c>
      <c r="H3" s="21" t="s">
        <v>96</v>
      </c>
      <c r="I3" s="21" t="s">
        <v>97</v>
      </c>
      <c r="J3" s="20">
        <v>1.3098000000000001</v>
      </c>
      <c r="K3" s="20">
        <v>42.485900000000001</v>
      </c>
      <c r="L3" s="21">
        <v>8.5000000000000006E-3</v>
      </c>
      <c r="M3" s="20">
        <v>1.95E-2</v>
      </c>
      <c r="N3" s="20">
        <v>0.32250000000000001</v>
      </c>
      <c r="O3" s="20" t="s">
        <v>95</v>
      </c>
      <c r="P3" s="20" t="s">
        <v>95</v>
      </c>
      <c r="Q3" s="20">
        <v>86.588200000000001</v>
      </c>
      <c r="R3" s="20">
        <f t="shared" ref="R3:R17" si="0">(K3/40.3)/(K3/40.3+J3/71.85)</f>
        <v>0.98300219184063042</v>
      </c>
      <c r="S3" s="20"/>
      <c r="V3" s="19"/>
      <c r="W3" s="19"/>
    </row>
    <row r="4" spans="1:24" x14ac:dyDescent="0.25">
      <c r="A4" s="16" t="s">
        <v>44</v>
      </c>
      <c r="B4" s="16" t="s">
        <v>34</v>
      </c>
      <c r="C4" s="16" t="s">
        <v>28</v>
      </c>
      <c r="D4" s="17">
        <v>-19529</v>
      </c>
      <c r="E4" s="17">
        <v>-10284</v>
      </c>
      <c r="F4" s="20">
        <v>40.718299999999999</v>
      </c>
      <c r="G4" s="20" t="s">
        <v>95</v>
      </c>
      <c r="H4" s="21" t="s">
        <v>96</v>
      </c>
      <c r="I4" s="21" t="s">
        <v>97</v>
      </c>
      <c r="J4" s="20">
        <v>7.5930999999999997</v>
      </c>
      <c r="K4" s="20">
        <v>50.831299999999999</v>
      </c>
      <c r="L4" s="21" t="s">
        <v>98</v>
      </c>
      <c r="M4" s="20">
        <v>0.1211</v>
      </c>
      <c r="N4" s="20">
        <v>0.39240000000000003</v>
      </c>
      <c r="O4" s="20" t="s">
        <v>95</v>
      </c>
      <c r="P4" s="20" t="s">
        <v>95</v>
      </c>
      <c r="Q4" s="20">
        <v>99.665599999999998</v>
      </c>
      <c r="R4" s="20">
        <f t="shared" si="0"/>
        <v>0.92269224743179989</v>
      </c>
      <c r="S4" s="20"/>
      <c r="V4" s="19"/>
      <c r="W4" s="19"/>
      <c r="X4" s="18"/>
    </row>
    <row r="5" spans="1:24" x14ac:dyDescent="0.25">
      <c r="F5" s="20"/>
      <c r="G5" s="20"/>
      <c r="H5" s="21"/>
      <c r="I5" s="20"/>
      <c r="J5" s="20"/>
      <c r="K5" s="20"/>
      <c r="L5" s="21"/>
      <c r="M5" s="20"/>
      <c r="N5" s="20"/>
      <c r="O5" s="20"/>
      <c r="P5" s="20"/>
      <c r="Q5" s="20"/>
      <c r="R5" s="20"/>
      <c r="S5" s="20"/>
      <c r="V5" s="19"/>
      <c r="W5" s="19"/>
      <c r="X5" s="18"/>
    </row>
    <row r="6" spans="1:24" x14ac:dyDescent="0.25">
      <c r="A6" s="16" t="s">
        <v>45</v>
      </c>
      <c r="B6" s="16" t="s">
        <v>35</v>
      </c>
      <c r="C6" s="16" t="s">
        <v>60</v>
      </c>
      <c r="D6" s="17">
        <v>9852</v>
      </c>
      <c r="E6" s="17">
        <v>-28415</v>
      </c>
      <c r="F6" s="20">
        <v>43.161700000000003</v>
      </c>
      <c r="G6" s="20" t="s">
        <v>95</v>
      </c>
      <c r="H6" s="21">
        <v>0.62680000000000002</v>
      </c>
      <c r="I6" s="20">
        <v>0.43959999999999999</v>
      </c>
      <c r="J6" s="20">
        <v>2.6926000000000001</v>
      </c>
      <c r="K6" s="20">
        <v>38.5364</v>
      </c>
      <c r="L6" s="21" t="s">
        <v>98</v>
      </c>
      <c r="M6" s="20">
        <v>1.7100000000000001E-2</v>
      </c>
      <c r="N6" s="20">
        <v>0.18820000000000001</v>
      </c>
      <c r="O6" s="20" t="s">
        <v>95</v>
      </c>
      <c r="P6" s="20" t="s">
        <v>95</v>
      </c>
      <c r="Q6" s="20">
        <v>85.669600000000003</v>
      </c>
      <c r="R6" s="20">
        <f t="shared" si="0"/>
        <v>0.96228762574946858</v>
      </c>
      <c r="S6" s="20"/>
      <c r="V6" s="19"/>
      <c r="W6" s="19"/>
      <c r="X6" s="18"/>
    </row>
    <row r="7" spans="1:24" x14ac:dyDescent="0.25">
      <c r="A7" s="16" t="s">
        <v>46</v>
      </c>
      <c r="B7" s="16" t="s">
        <v>35</v>
      </c>
      <c r="C7" s="16" t="s">
        <v>60</v>
      </c>
      <c r="D7" s="17">
        <v>-17955</v>
      </c>
      <c r="E7" s="17">
        <v>22187</v>
      </c>
      <c r="F7" s="20">
        <v>44.317399999999999</v>
      </c>
      <c r="G7" s="20" t="s">
        <v>95</v>
      </c>
      <c r="H7" s="21">
        <v>0.13370000000000001</v>
      </c>
      <c r="I7" s="20">
        <v>2.8500000000000001E-2</v>
      </c>
      <c r="J7" s="20">
        <v>2.6048</v>
      </c>
      <c r="K7" s="20">
        <v>39.352600000000002</v>
      </c>
      <c r="L7" s="21" t="s">
        <v>98</v>
      </c>
      <c r="M7" s="20">
        <v>1.29E-2</v>
      </c>
      <c r="N7" s="20">
        <v>0.1794</v>
      </c>
      <c r="O7" s="20" t="s">
        <v>95</v>
      </c>
      <c r="P7" s="20" t="s">
        <v>95</v>
      </c>
      <c r="Q7" s="20">
        <v>86.633200000000002</v>
      </c>
      <c r="R7" s="20">
        <f t="shared" si="0"/>
        <v>0.96420291477345244</v>
      </c>
      <c r="S7" s="20"/>
      <c r="V7" s="19"/>
      <c r="W7" s="19"/>
      <c r="X7" s="18"/>
    </row>
    <row r="8" spans="1:24" x14ac:dyDescent="0.25">
      <c r="A8" s="16" t="s">
        <v>47</v>
      </c>
      <c r="B8" s="16" t="s">
        <v>35</v>
      </c>
      <c r="C8" s="16" t="s">
        <v>93</v>
      </c>
      <c r="D8" s="17">
        <v>-18055</v>
      </c>
      <c r="E8" s="17">
        <v>22132</v>
      </c>
      <c r="F8" s="20">
        <v>41.936399999999999</v>
      </c>
      <c r="G8" s="20" t="s">
        <v>95</v>
      </c>
      <c r="H8" s="21" t="s">
        <v>96</v>
      </c>
      <c r="I8" s="21" t="s">
        <v>97</v>
      </c>
      <c r="J8" s="20">
        <v>1.7986</v>
      </c>
      <c r="K8" s="20">
        <v>41.236600000000003</v>
      </c>
      <c r="L8" s="21">
        <v>8.3999999999999995E-3</v>
      </c>
      <c r="M8" s="20">
        <v>3.7100000000000001E-2</v>
      </c>
      <c r="N8" s="20">
        <v>0.37380000000000002</v>
      </c>
      <c r="O8" s="20" t="s">
        <v>95</v>
      </c>
      <c r="P8" s="20" t="s">
        <v>95</v>
      </c>
      <c r="Q8" s="20">
        <v>85.406700000000001</v>
      </c>
      <c r="R8" s="20">
        <f t="shared" si="0"/>
        <v>0.97612005896064213</v>
      </c>
      <c r="S8" s="20"/>
      <c r="V8" s="19"/>
      <c r="W8" s="19"/>
      <c r="X8" s="18"/>
    </row>
    <row r="9" spans="1:24" x14ac:dyDescent="0.25">
      <c r="A9" s="16" t="s">
        <v>48</v>
      </c>
      <c r="B9" s="16" t="s">
        <v>36</v>
      </c>
      <c r="C9" s="16" t="s">
        <v>28</v>
      </c>
      <c r="D9" s="17">
        <v>-17950</v>
      </c>
      <c r="E9" s="17">
        <v>21952</v>
      </c>
      <c r="F9" s="20">
        <v>41.043700000000001</v>
      </c>
      <c r="G9" s="20" t="s">
        <v>95</v>
      </c>
      <c r="H9" s="21" t="s">
        <v>96</v>
      </c>
      <c r="I9" s="21" t="s">
        <v>97</v>
      </c>
      <c r="J9" s="20">
        <v>8.4929000000000006</v>
      </c>
      <c r="K9" s="20">
        <v>50.460099999999997</v>
      </c>
      <c r="L9" s="21" t="s">
        <v>98</v>
      </c>
      <c r="M9" s="20">
        <v>0.1452</v>
      </c>
      <c r="N9" s="20">
        <v>0.3886</v>
      </c>
      <c r="O9" s="20" t="s">
        <v>95</v>
      </c>
      <c r="P9" s="20" t="s">
        <v>95</v>
      </c>
      <c r="Q9" s="20">
        <v>100.5411</v>
      </c>
      <c r="R9" s="20">
        <f t="shared" si="0"/>
        <v>0.91374011604963468</v>
      </c>
      <c r="S9" s="20"/>
      <c r="V9" s="19"/>
      <c r="W9" s="19"/>
      <c r="X9" s="18"/>
    </row>
    <row r="10" spans="1:24" x14ac:dyDescent="0.25">
      <c r="A10" s="16" t="s">
        <v>49</v>
      </c>
      <c r="B10" s="16" t="s">
        <v>36</v>
      </c>
      <c r="C10" s="16" t="s">
        <v>28</v>
      </c>
      <c r="D10" s="17">
        <v>9803</v>
      </c>
      <c r="E10" s="17">
        <v>-28381</v>
      </c>
      <c r="F10" s="20">
        <v>41.063899999999997</v>
      </c>
      <c r="G10" s="20" t="s">
        <v>95</v>
      </c>
      <c r="H10" s="21" t="s">
        <v>96</v>
      </c>
      <c r="I10" s="21" t="s">
        <v>97</v>
      </c>
      <c r="J10" s="20">
        <v>8.2710000000000008</v>
      </c>
      <c r="K10" s="20">
        <v>50.628399999999999</v>
      </c>
      <c r="L10" s="21" t="s">
        <v>98</v>
      </c>
      <c r="M10" s="20">
        <v>0.13789999999999999</v>
      </c>
      <c r="N10" s="20">
        <v>0.38450000000000001</v>
      </c>
      <c r="O10" s="20" t="s">
        <v>95</v>
      </c>
      <c r="P10" s="20" t="s">
        <v>95</v>
      </c>
      <c r="Q10" s="20">
        <v>100.4907</v>
      </c>
      <c r="R10" s="20">
        <f t="shared" si="0"/>
        <v>0.91606052285679263</v>
      </c>
      <c r="S10" s="20"/>
      <c r="V10" s="19"/>
      <c r="W10" s="19"/>
      <c r="X10" s="18"/>
    </row>
    <row r="11" spans="1:24" x14ac:dyDescent="0.25">
      <c r="F11" s="20"/>
      <c r="G11" s="20"/>
      <c r="H11" s="21"/>
      <c r="I11" s="20"/>
      <c r="J11" s="20"/>
      <c r="K11" s="20"/>
      <c r="L11" s="21"/>
      <c r="M11" s="20"/>
      <c r="N11" s="20"/>
      <c r="O11" s="20"/>
      <c r="P11" s="20"/>
      <c r="Q11" s="20"/>
      <c r="R11" s="20"/>
      <c r="S11" s="20"/>
      <c r="V11" s="19"/>
      <c r="W11" s="19"/>
      <c r="X11" s="18"/>
    </row>
    <row r="12" spans="1:24" x14ac:dyDescent="0.25">
      <c r="A12" s="16" t="s">
        <v>42</v>
      </c>
      <c r="B12" s="16" t="s">
        <v>50</v>
      </c>
      <c r="C12" s="16" t="s">
        <v>60</v>
      </c>
      <c r="D12" s="17">
        <v>8695</v>
      </c>
      <c r="E12" s="17">
        <v>30019</v>
      </c>
      <c r="F12" s="20">
        <v>43.056699999999999</v>
      </c>
      <c r="G12" s="20" t="s">
        <v>95</v>
      </c>
      <c r="H12" s="21">
        <v>0.91559999999999997</v>
      </c>
      <c r="I12" s="20" t="s">
        <v>97</v>
      </c>
      <c r="J12" s="20">
        <v>2.9916999999999998</v>
      </c>
      <c r="K12" s="20">
        <v>38.606999999999999</v>
      </c>
      <c r="L12" s="21" t="s">
        <v>98</v>
      </c>
      <c r="M12" s="20">
        <v>9.7999999999999997E-3</v>
      </c>
      <c r="N12" s="20">
        <v>0.16889999999999999</v>
      </c>
      <c r="O12" s="20" t="s">
        <v>95</v>
      </c>
      <c r="P12" s="20" t="s">
        <v>95</v>
      </c>
      <c r="Q12" s="20">
        <v>85.757900000000006</v>
      </c>
      <c r="R12" s="20">
        <f t="shared" si="0"/>
        <v>0.95834637857349958</v>
      </c>
      <c r="S12" s="20"/>
      <c r="V12" s="19"/>
      <c r="W12" s="19"/>
      <c r="X12" s="18"/>
    </row>
    <row r="13" spans="1:24" x14ac:dyDescent="0.25">
      <c r="A13" s="16" t="s">
        <v>43</v>
      </c>
      <c r="B13" s="16" t="s">
        <v>51</v>
      </c>
      <c r="C13" s="16" t="s">
        <v>93</v>
      </c>
      <c r="D13" s="17">
        <v>8693</v>
      </c>
      <c r="E13" s="17">
        <v>30052</v>
      </c>
      <c r="F13" s="20">
        <v>39.389400000000002</v>
      </c>
      <c r="G13" s="20" t="s">
        <v>95</v>
      </c>
      <c r="H13" s="21" t="s">
        <v>96</v>
      </c>
      <c r="I13" s="21" t="s">
        <v>97</v>
      </c>
      <c r="J13" s="20">
        <v>4.2123999999999997</v>
      </c>
      <c r="K13" s="20">
        <v>40.4253</v>
      </c>
      <c r="L13" s="21">
        <v>1.66E-2</v>
      </c>
      <c r="M13" s="20">
        <v>0.1019</v>
      </c>
      <c r="N13" s="20">
        <v>0.33939999999999998</v>
      </c>
      <c r="O13" s="20" t="s">
        <v>95</v>
      </c>
      <c r="P13" s="20" t="s">
        <v>95</v>
      </c>
      <c r="Q13" s="20">
        <v>84.492199999999997</v>
      </c>
      <c r="R13" s="20">
        <f t="shared" si="0"/>
        <v>0.94478133159000877</v>
      </c>
      <c r="S13" s="20"/>
      <c r="V13" s="19"/>
      <c r="W13" s="19"/>
      <c r="X13" s="18"/>
    </row>
    <row r="14" spans="1:24" x14ac:dyDescent="0.25">
      <c r="A14" s="16" t="s">
        <v>47</v>
      </c>
      <c r="B14" s="16" t="s">
        <v>52</v>
      </c>
      <c r="C14" s="16" t="s">
        <v>93</v>
      </c>
      <c r="D14" s="17">
        <v>8639</v>
      </c>
      <c r="E14" s="17">
        <v>30207</v>
      </c>
      <c r="F14" s="20">
        <v>35.196300000000001</v>
      </c>
      <c r="G14" s="20" t="s">
        <v>95</v>
      </c>
      <c r="H14" s="21" t="s">
        <v>96</v>
      </c>
      <c r="I14" s="21" t="s">
        <v>97</v>
      </c>
      <c r="J14" s="20">
        <v>5.7629000000000001</v>
      </c>
      <c r="K14" s="20">
        <v>40.7498</v>
      </c>
      <c r="L14" s="21">
        <v>1.37E-2</v>
      </c>
      <c r="M14" s="20">
        <v>0.1069</v>
      </c>
      <c r="N14" s="20">
        <v>0.34039999999999998</v>
      </c>
      <c r="O14" s="20" t="s">
        <v>95</v>
      </c>
      <c r="P14" s="20" t="s">
        <v>95</v>
      </c>
      <c r="Q14" s="20">
        <v>82.191000000000003</v>
      </c>
      <c r="R14" s="20">
        <f t="shared" si="0"/>
        <v>0.92650753231366678</v>
      </c>
      <c r="S14" s="20"/>
      <c r="V14" s="19"/>
      <c r="W14" s="19"/>
      <c r="X14" s="18"/>
    </row>
    <row r="15" spans="1:24" x14ac:dyDescent="0.25">
      <c r="A15" s="16" t="s">
        <v>48</v>
      </c>
      <c r="B15" s="16" t="s">
        <v>52</v>
      </c>
      <c r="C15" s="16" t="s">
        <v>93</v>
      </c>
      <c r="D15" s="17">
        <v>21008</v>
      </c>
      <c r="E15" s="17">
        <v>39129</v>
      </c>
      <c r="F15" s="20">
        <v>37.549999999999997</v>
      </c>
      <c r="G15" s="20" t="s">
        <v>95</v>
      </c>
      <c r="H15" s="21" t="s">
        <v>96</v>
      </c>
      <c r="I15" s="21" t="s">
        <v>97</v>
      </c>
      <c r="J15" s="20">
        <v>6.2267999999999999</v>
      </c>
      <c r="K15" s="20">
        <v>40.08</v>
      </c>
      <c r="L15" s="21">
        <v>1.23E-2</v>
      </c>
      <c r="M15" s="20">
        <v>8.7099999999999997E-2</v>
      </c>
      <c r="N15" s="20">
        <v>0.3135</v>
      </c>
      <c r="O15" s="20" t="s">
        <v>95</v>
      </c>
      <c r="P15" s="20" t="s">
        <v>95</v>
      </c>
      <c r="Q15" s="20">
        <v>84.283799999999999</v>
      </c>
      <c r="R15" s="20">
        <f t="shared" si="0"/>
        <v>0.91984508299971013</v>
      </c>
      <c r="S15" s="20"/>
      <c r="V15" s="19"/>
      <c r="W15" s="19"/>
      <c r="X15" s="18"/>
    </row>
    <row r="16" spans="1:24" x14ac:dyDescent="0.25">
      <c r="A16" s="16" t="s">
        <v>44</v>
      </c>
      <c r="B16" s="16" t="s">
        <v>53</v>
      </c>
      <c r="C16" s="16" t="s">
        <v>28</v>
      </c>
      <c r="D16" s="17">
        <v>8700</v>
      </c>
      <c r="E16" s="17">
        <v>30080</v>
      </c>
      <c r="F16" s="20">
        <v>41.229100000000003</v>
      </c>
      <c r="G16" s="20" t="s">
        <v>95</v>
      </c>
      <c r="H16" s="21" t="s">
        <v>96</v>
      </c>
      <c r="I16" s="21" t="s">
        <v>97</v>
      </c>
      <c r="J16" s="20">
        <v>9.5105000000000004</v>
      </c>
      <c r="K16" s="20">
        <v>49.677700000000002</v>
      </c>
      <c r="L16" s="21">
        <v>5.7999999999999996E-3</v>
      </c>
      <c r="M16" s="20">
        <v>0.15840000000000001</v>
      </c>
      <c r="N16" s="20">
        <v>0.40400000000000003</v>
      </c>
      <c r="O16" s="20" t="s">
        <v>95</v>
      </c>
      <c r="P16" s="20" t="s">
        <v>95</v>
      </c>
      <c r="Q16" s="20">
        <v>100.9936</v>
      </c>
      <c r="R16" s="20">
        <f t="shared" si="0"/>
        <v>0.90303303933862267</v>
      </c>
      <c r="S16" s="20"/>
      <c r="V16" s="19"/>
      <c r="W16" s="19"/>
      <c r="X16" s="18"/>
    </row>
    <row r="17" spans="1:24" x14ac:dyDescent="0.25">
      <c r="A17" s="16" t="s">
        <v>46</v>
      </c>
      <c r="B17" s="16" t="s">
        <v>53</v>
      </c>
      <c r="C17" s="16" t="s">
        <v>28</v>
      </c>
      <c r="D17" s="17">
        <v>8741</v>
      </c>
      <c r="E17" s="17">
        <v>30133</v>
      </c>
      <c r="F17" s="20">
        <v>40.983199999999997</v>
      </c>
      <c r="G17" s="20" t="s">
        <v>95</v>
      </c>
      <c r="H17" s="21" t="s">
        <v>96</v>
      </c>
      <c r="I17" s="21" t="s">
        <v>97</v>
      </c>
      <c r="J17" s="20">
        <v>9.3949999999999996</v>
      </c>
      <c r="K17" s="20">
        <v>49.4664</v>
      </c>
      <c r="L17" s="21">
        <v>6.7000000000000002E-3</v>
      </c>
      <c r="M17" s="20">
        <v>0.16300000000000001</v>
      </c>
      <c r="N17" s="20">
        <v>0.3861</v>
      </c>
      <c r="O17" s="20" t="s">
        <v>95</v>
      </c>
      <c r="P17" s="20" t="s">
        <v>95</v>
      </c>
      <c r="Q17" s="20">
        <v>100.4053</v>
      </c>
      <c r="R17" s="20">
        <f t="shared" si="0"/>
        <v>0.90372749974830779</v>
      </c>
      <c r="S17" s="20"/>
      <c r="V17" s="19"/>
      <c r="W17" s="19"/>
      <c r="X17" s="18"/>
    </row>
    <row r="18" spans="1:24" x14ac:dyDescent="0.25"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V18" s="19"/>
      <c r="W18" s="19"/>
      <c r="X18" s="1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BB984-D506-41E0-9A42-D0A36B0D1FD3}">
  <dimension ref="A1"/>
  <sheetViews>
    <sheetView workbookViewId="0">
      <selection activeCell="A2" sqref="A2"/>
    </sheetView>
  </sheetViews>
  <sheetFormatPr defaultRowHeight="12.75" x14ac:dyDescent="0.2"/>
  <sheetData>
    <row r="1" spans="1:1" x14ac:dyDescent="0.2">
      <c r="A1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SIMS</vt:lpstr>
      <vt:lpstr>LA-ICP-MS</vt:lpstr>
      <vt:lpstr>EPMA</vt:lpstr>
      <vt:lpstr>G51169</vt:lpstr>
      <vt:lpstr>'LA-ICP-MS'!Print_Area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Cees-Jan de Hoog</dc:creator>
  <cp:lastModifiedBy>Jennifer Olivarez</cp:lastModifiedBy>
  <cp:lastPrinted>2017-06-26T12:34:29Z</cp:lastPrinted>
  <dcterms:created xsi:type="dcterms:W3CDTF">2017-06-20T11:08:19Z</dcterms:created>
  <dcterms:modified xsi:type="dcterms:W3CDTF">2023-04-24T20:16:03Z</dcterms:modified>
</cp:coreProperties>
</file>