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"/>
    </mc:Choice>
  </mc:AlternateContent>
  <xr:revisionPtr revIDLastSave="0" documentId="13_ncr:1_{F45B269C-BDF2-4762-B207-B9BD85C5244B}" xr6:coauthVersionLast="47" xr6:coauthVersionMax="47" xr10:uidLastSave="{00000000-0000-0000-0000-000000000000}"/>
  <bookViews>
    <workbookView xWindow="57480" yWindow="7710" windowWidth="38640" windowHeight="21120" xr2:uid="{A3CC9741-0BB3-4765-97F1-7E6FC048A708}"/>
  </bookViews>
  <sheets>
    <sheet name="Neoproterozoic igneous rocks" sheetId="13" r:id="rId1"/>
    <sheet name="Feldspar data" sheetId="12" r:id="rId2"/>
    <sheet name="Hornblende data" sheetId="4" r:id="rId3"/>
    <sheet name="Zircon U-Pb age data" sheetId="10" r:id="rId4"/>
    <sheet name="Zircon Hf isotopic data" sheetId="3" r:id="rId5"/>
    <sheet name="Whole-rock geochemistry" sheetId="15" r:id="rId6"/>
  </sheets>
  <definedNames>
    <definedName name="OLE_LINK14" localSheetId="0">'Neoproterozoic igneous rocks'!$A$187</definedName>
    <definedName name="OLE_LINK16" localSheetId="5">'Whole-rock geochemistry'!#REF!</definedName>
    <definedName name="OLE_LINK204" localSheetId="5">'Whole-rock geochemistry'!#REF!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6" i="15" l="1"/>
  <c r="C56" i="15"/>
  <c r="D56" i="15"/>
  <c r="E56" i="15"/>
  <c r="F56" i="15"/>
  <c r="G56" i="15"/>
  <c r="H56" i="15"/>
  <c r="I56" i="15"/>
  <c r="J56" i="15"/>
  <c r="K56" i="15"/>
  <c r="L56" i="15"/>
  <c r="M56" i="15"/>
  <c r="N56" i="15"/>
  <c r="O56" i="15"/>
  <c r="P56" i="15"/>
  <c r="Q56" i="15"/>
  <c r="R56" i="15"/>
  <c r="S56" i="15"/>
  <c r="T56" i="15"/>
  <c r="U56" i="15"/>
  <c r="V56" i="15"/>
  <c r="W56" i="15"/>
  <c r="X56" i="15"/>
  <c r="Y56" i="15"/>
  <c r="Z56" i="15"/>
  <c r="AA56" i="15"/>
  <c r="AB56" i="15"/>
  <c r="AC56" i="15"/>
  <c r="AD56" i="15"/>
  <c r="AE56" i="15"/>
  <c r="AF56" i="15"/>
  <c r="AG56" i="15"/>
  <c r="AH56" i="15"/>
  <c r="AI56" i="15"/>
  <c r="AJ56" i="15"/>
  <c r="AK56" i="15"/>
  <c r="AL56" i="15"/>
  <c r="AM56" i="15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H35" i="4"/>
  <c r="AH36" i="4"/>
  <c r="AH37" i="4"/>
  <c r="AH38" i="4"/>
  <c r="AH39" i="4"/>
  <c r="AH40" i="4"/>
  <c r="AH41" i="4"/>
  <c r="AH42" i="4"/>
  <c r="AH43" i="4"/>
  <c r="AH44" i="4"/>
  <c r="AH45" i="4"/>
  <c r="AH46" i="4"/>
  <c r="AH47" i="4"/>
  <c r="AH48" i="4"/>
  <c r="AH49" i="4"/>
  <c r="AH50" i="4"/>
  <c r="AH51" i="4"/>
  <c r="AH52" i="4"/>
  <c r="AH53" i="4"/>
  <c r="AH54" i="4"/>
  <c r="AH55" i="4"/>
  <c r="AH56" i="4"/>
  <c r="AH57" i="4"/>
  <c r="AH58" i="4"/>
  <c r="AH59" i="4"/>
  <c r="AH60" i="4"/>
  <c r="AH61" i="4"/>
  <c r="AH62" i="4"/>
  <c r="AH63" i="4"/>
  <c r="AH64" i="4"/>
  <c r="AH65" i="4"/>
  <c r="AH66" i="4"/>
  <c r="AH67" i="4"/>
  <c r="AH68" i="4"/>
  <c r="AH69" i="4"/>
  <c r="AH70" i="4"/>
  <c r="AH71" i="4"/>
  <c r="AH72" i="4"/>
  <c r="AH73" i="4"/>
  <c r="AH74" i="4"/>
  <c r="AH75" i="4"/>
  <c r="AH76" i="4"/>
  <c r="AH77" i="4"/>
  <c r="AH78" i="4"/>
  <c r="AH79" i="4"/>
  <c r="AH80" i="4"/>
  <c r="AH81" i="4"/>
  <c r="AH82" i="4"/>
  <c r="AH83" i="4"/>
  <c r="AH84" i="4"/>
  <c r="AH85" i="4"/>
  <c r="AH86" i="4"/>
  <c r="AH87" i="4"/>
  <c r="AH88" i="4"/>
  <c r="AH89" i="4"/>
  <c r="AH90" i="4"/>
  <c r="AH91" i="4"/>
  <c r="AH92" i="4"/>
  <c r="AH93" i="4"/>
  <c r="AH94" i="4"/>
  <c r="AH95" i="4"/>
  <c r="AH96" i="4"/>
  <c r="AH97" i="4"/>
  <c r="AH98" i="4"/>
  <c r="AH99" i="4"/>
  <c r="AH100" i="4"/>
  <c r="AH101" i="4"/>
  <c r="AH102" i="4"/>
  <c r="AH103" i="4"/>
  <c r="AH104" i="4"/>
  <c r="AH105" i="4"/>
  <c r="AH106" i="4"/>
  <c r="AH107" i="4"/>
  <c r="AH108" i="4"/>
  <c r="AH109" i="4"/>
  <c r="AH110" i="4"/>
  <c r="AH111" i="4"/>
  <c r="AH112" i="4"/>
  <c r="AH113" i="4"/>
  <c r="AH114" i="4"/>
  <c r="AH115" i="4"/>
  <c r="AH116" i="4"/>
  <c r="AH117" i="4"/>
  <c r="AH118" i="4"/>
  <c r="AH119" i="4"/>
  <c r="AH120" i="4"/>
  <c r="AH121" i="4"/>
  <c r="AH122" i="4"/>
  <c r="AH123" i="4"/>
  <c r="AH124" i="4"/>
  <c r="AH125" i="4"/>
  <c r="AH126" i="4"/>
  <c r="AH127" i="4"/>
  <c r="AH128" i="4"/>
  <c r="AH129" i="4"/>
  <c r="AH130" i="4"/>
  <c r="AH131" i="4"/>
  <c r="AH132" i="4"/>
  <c r="AH133" i="4"/>
  <c r="AH134" i="4"/>
  <c r="AH135" i="4"/>
  <c r="AH136" i="4"/>
  <c r="AH137" i="4"/>
  <c r="AH138" i="4"/>
  <c r="AH139" i="4"/>
  <c r="AH140" i="4"/>
  <c r="AH141" i="4"/>
  <c r="AH3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2" i="4"/>
  <c r="AO93" i="4"/>
  <c r="AO94" i="4"/>
  <c r="AO95" i="4"/>
  <c r="AO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5" i="4"/>
  <c r="AO4" i="4"/>
  <c r="AO3" i="4"/>
  <c r="U269" i="12" l="1"/>
  <c r="T269" i="12"/>
  <c r="S269" i="12"/>
  <c r="U268" i="12"/>
  <c r="T268" i="12"/>
  <c r="S268" i="12"/>
  <c r="U267" i="12"/>
  <c r="T267" i="12"/>
  <c r="S267" i="12"/>
  <c r="U266" i="12"/>
  <c r="T266" i="12"/>
  <c r="S266" i="12"/>
  <c r="U265" i="12"/>
  <c r="T265" i="12"/>
  <c r="S265" i="12"/>
  <c r="U264" i="12"/>
  <c r="T264" i="12"/>
  <c r="S264" i="12"/>
  <c r="U263" i="12"/>
  <c r="T263" i="12"/>
  <c r="S263" i="12"/>
  <c r="U262" i="12"/>
  <c r="T262" i="12"/>
  <c r="S262" i="12"/>
  <c r="U261" i="12"/>
  <c r="T261" i="12"/>
  <c r="S261" i="12"/>
  <c r="U260" i="12"/>
  <c r="T260" i="12"/>
  <c r="S260" i="12"/>
  <c r="U259" i="12"/>
  <c r="T259" i="12"/>
  <c r="S259" i="12"/>
  <c r="U258" i="12"/>
  <c r="T258" i="12"/>
  <c r="S258" i="12"/>
  <c r="U257" i="12"/>
  <c r="T257" i="12"/>
  <c r="S257" i="12"/>
  <c r="U256" i="12"/>
  <c r="T256" i="12"/>
  <c r="S256" i="12"/>
  <c r="U255" i="12"/>
  <c r="T255" i="12"/>
  <c r="S255" i="12"/>
  <c r="U254" i="12"/>
  <c r="T254" i="12"/>
  <c r="S254" i="12"/>
  <c r="U253" i="12"/>
  <c r="T253" i="12"/>
  <c r="S253" i="12"/>
  <c r="U252" i="12"/>
  <c r="T252" i="12"/>
  <c r="S252" i="12"/>
  <c r="U251" i="12"/>
  <c r="T251" i="12"/>
  <c r="S251" i="12"/>
  <c r="U250" i="12"/>
  <c r="T250" i="12"/>
  <c r="S250" i="12"/>
  <c r="U249" i="12"/>
  <c r="T249" i="12"/>
  <c r="S249" i="12"/>
  <c r="U248" i="12"/>
  <c r="T248" i="12"/>
  <c r="S248" i="12"/>
  <c r="U247" i="12"/>
  <c r="T247" i="12"/>
  <c r="S247" i="12"/>
  <c r="U246" i="12"/>
  <c r="T246" i="12"/>
  <c r="S246" i="12"/>
  <c r="U245" i="12"/>
  <c r="T245" i="12"/>
  <c r="S245" i="12"/>
  <c r="U244" i="12"/>
  <c r="T244" i="12"/>
  <c r="S244" i="12"/>
  <c r="U243" i="12"/>
  <c r="T243" i="12"/>
  <c r="S243" i="12"/>
  <c r="U242" i="12"/>
  <c r="T242" i="12"/>
  <c r="S242" i="12"/>
  <c r="U241" i="12"/>
  <c r="T241" i="12"/>
  <c r="S241" i="12"/>
  <c r="U240" i="12"/>
  <c r="T240" i="12"/>
  <c r="S240" i="12"/>
  <c r="U239" i="12"/>
  <c r="T239" i="12"/>
  <c r="S239" i="12"/>
  <c r="U238" i="12"/>
  <c r="T238" i="12"/>
  <c r="S238" i="12"/>
  <c r="U237" i="12"/>
  <c r="T237" i="12"/>
  <c r="S237" i="12"/>
  <c r="U236" i="12"/>
  <c r="T236" i="12"/>
  <c r="S236" i="12"/>
  <c r="U235" i="12"/>
  <c r="T235" i="12"/>
  <c r="S235" i="12"/>
  <c r="U234" i="12"/>
  <c r="T234" i="12"/>
  <c r="S234" i="12"/>
  <c r="U233" i="12"/>
  <c r="T233" i="12"/>
  <c r="S233" i="12"/>
  <c r="U232" i="12"/>
  <c r="T232" i="12"/>
  <c r="S232" i="12"/>
  <c r="U231" i="12"/>
  <c r="T231" i="12"/>
  <c r="S231" i="12"/>
  <c r="U230" i="12"/>
  <c r="T230" i="12"/>
  <c r="S230" i="12"/>
  <c r="U229" i="12"/>
  <c r="T229" i="12"/>
  <c r="S229" i="12"/>
  <c r="U228" i="12"/>
  <c r="T228" i="12"/>
  <c r="S228" i="12"/>
  <c r="U227" i="12"/>
  <c r="T227" i="12"/>
  <c r="S227" i="12"/>
  <c r="U226" i="12"/>
  <c r="T226" i="12"/>
  <c r="S226" i="12"/>
  <c r="U225" i="12"/>
  <c r="T225" i="12"/>
  <c r="S225" i="12"/>
  <c r="U224" i="12"/>
  <c r="T224" i="12"/>
  <c r="S224" i="12"/>
  <c r="U223" i="12"/>
  <c r="T223" i="12"/>
  <c r="S223" i="12"/>
  <c r="U222" i="12"/>
  <c r="T222" i="12"/>
  <c r="S222" i="12"/>
  <c r="U221" i="12"/>
  <c r="T221" i="12"/>
  <c r="S221" i="12"/>
  <c r="U220" i="12"/>
  <c r="T220" i="12"/>
  <c r="S220" i="12"/>
  <c r="U219" i="12"/>
  <c r="T219" i="12"/>
  <c r="S219" i="12"/>
  <c r="U218" i="12"/>
  <c r="T218" i="12"/>
  <c r="S218" i="12"/>
  <c r="U217" i="12"/>
  <c r="T217" i="12"/>
  <c r="S217" i="12"/>
  <c r="U216" i="12"/>
  <c r="T216" i="12"/>
  <c r="S216" i="12"/>
  <c r="U215" i="12"/>
  <c r="T215" i="12"/>
  <c r="S215" i="12"/>
  <c r="U214" i="12"/>
  <c r="T214" i="12"/>
  <c r="S214" i="12"/>
  <c r="U213" i="12"/>
  <c r="T213" i="12"/>
  <c r="S213" i="12"/>
  <c r="U212" i="12"/>
  <c r="T212" i="12"/>
  <c r="S212" i="12"/>
  <c r="U211" i="12"/>
  <c r="T211" i="12"/>
  <c r="S211" i="12"/>
  <c r="U210" i="12"/>
  <c r="T210" i="12"/>
  <c r="S210" i="12"/>
  <c r="U209" i="12"/>
  <c r="T209" i="12"/>
  <c r="S209" i="12"/>
  <c r="U208" i="12"/>
  <c r="T208" i="12"/>
  <c r="S208" i="12"/>
  <c r="U207" i="12"/>
  <c r="T207" i="12"/>
  <c r="S207" i="12"/>
  <c r="U206" i="12"/>
  <c r="T206" i="12"/>
  <c r="S206" i="12"/>
  <c r="U205" i="12"/>
  <c r="T205" i="12"/>
  <c r="S205" i="12"/>
  <c r="U204" i="12"/>
  <c r="T204" i="12"/>
  <c r="S204" i="12"/>
  <c r="U203" i="12"/>
  <c r="T203" i="12"/>
  <c r="S203" i="12"/>
  <c r="U202" i="12"/>
  <c r="T202" i="12"/>
  <c r="S202" i="12"/>
  <c r="U201" i="12"/>
  <c r="T201" i="12"/>
  <c r="S201" i="12"/>
  <c r="U200" i="12"/>
  <c r="T200" i="12"/>
  <c r="S200" i="12"/>
  <c r="U199" i="12"/>
  <c r="T199" i="12"/>
  <c r="S199" i="12"/>
  <c r="U198" i="12"/>
  <c r="T198" i="12"/>
  <c r="S198" i="12"/>
  <c r="U197" i="12"/>
  <c r="T197" i="12"/>
  <c r="S197" i="12"/>
  <c r="U196" i="12"/>
  <c r="T196" i="12"/>
  <c r="S196" i="12"/>
  <c r="U195" i="12"/>
  <c r="T195" i="12"/>
  <c r="S195" i="12"/>
  <c r="U194" i="12"/>
  <c r="T194" i="12"/>
  <c r="S194" i="12"/>
  <c r="U193" i="12"/>
  <c r="T193" i="12"/>
  <c r="S193" i="12"/>
  <c r="U192" i="12"/>
  <c r="T192" i="12"/>
  <c r="S192" i="12"/>
  <c r="U191" i="12"/>
  <c r="T191" i="12"/>
  <c r="S191" i="12"/>
  <c r="U190" i="12"/>
  <c r="T190" i="12"/>
  <c r="S190" i="12"/>
  <c r="U189" i="12"/>
  <c r="T189" i="12"/>
  <c r="S189" i="12"/>
  <c r="U188" i="12"/>
  <c r="T188" i="12"/>
  <c r="S188" i="12"/>
  <c r="U187" i="12"/>
  <c r="T187" i="12"/>
  <c r="S187" i="12"/>
  <c r="U186" i="12"/>
  <c r="T186" i="12"/>
  <c r="S186" i="12"/>
  <c r="U185" i="12"/>
  <c r="T185" i="12"/>
  <c r="S185" i="12"/>
  <c r="U184" i="12"/>
  <c r="T184" i="12"/>
  <c r="S184" i="12"/>
  <c r="U183" i="12"/>
  <c r="T183" i="12"/>
  <c r="S183" i="12"/>
  <c r="U182" i="12"/>
  <c r="T182" i="12"/>
  <c r="S182" i="12"/>
  <c r="U181" i="12"/>
  <c r="T181" i="12"/>
  <c r="S181" i="12"/>
  <c r="U180" i="12"/>
  <c r="T180" i="12"/>
  <c r="S180" i="12"/>
  <c r="U179" i="12"/>
  <c r="T179" i="12"/>
  <c r="S179" i="12"/>
  <c r="U178" i="12"/>
  <c r="T178" i="12"/>
  <c r="S178" i="12"/>
  <c r="U177" i="12"/>
  <c r="T177" i="12"/>
  <c r="S177" i="12"/>
  <c r="U176" i="12"/>
  <c r="T176" i="12"/>
  <c r="S176" i="12"/>
  <c r="U175" i="12"/>
  <c r="T175" i="12"/>
  <c r="S175" i="12"/>
  <c r="U174" i="12"/>
  <c r="T174" i="12"/>
  <c r="S174" i="12"/>
  <c r="U173" i="12"/>
  <c r="T173" i="12"/>
  <c r="S173" i="12"/>
  <c r="U172" i="12"/>
  <c r="T172" i="12"/>
  <c r="S172" i="12"/>
  <c r="U171" i="12"/>
  <c r="T171" i="12"/>
  <c r="S171" i="12"/>
  <c r="U170" i="12"/>
  <c r="T170" i="12"/>
  <c r="S170" i="12"/>
  <c r="U169" i="12"/>
  <c r="T169" i="12"/>
  <c r="S169" i="12"/>
  <c r="U168" i="12"/>
  <c r="T168" i="12"/>
  <c r="S168" i="12"/>
  <c r="U167" i="12"/>
  <c r="T167" i="12"/>
  <c r="S167" i="12"/>
  <c r="U166" i="12"/>
  <c r="T166" i="12"/>
  <c r="S166" i="12"/>
  <c r="U165" i="12"/>
  <c r="T165" i="12"/>
  <c r="S165" i="12"/>
  <c r="U164" i="12"/>
  <c r="T164" i="12"/>
  <c r="S164" i="12"/>
  <c r="U163" i="12"/>
  <c r="T163" i="12"/>
  <c r="S163" i="12"/>
  <c r="U162" i="12"/>
  <c r="T162" i="12"/>
  <c r="S162" i="12"/>
  <c r="U161" i="12"/>
  <c r="T161" i="12"/>
  <c r="S161" i="12"/>
  <c r="U160" i="12"/>
  <c r="T160" i="12"/>
  <c r="S160" i="12"/>
  <c r="U159" i="12"/>
  <c r="T159" i="12"/>
  <c r="S159" i="12"/>
  <c r="U158" i="12"/>
  <c r="T158" i="12"/>
  <c r="S158" i="12"/>
  <c r="U157" i="12"/>
  <c r="T157" i="12"/>
  <c r="S157" i="12"/>
  <c r="U156" i="12"/>
  <c r="T156" i="12"/>
  <c r="S156" i="12"/>
  <c r="U155" i="12"/>
  <c r="T155" i="12"/>
  <c r="S155" i="12"/>
  <c r="U154" i="12"/>
  <c r="T154" i="12"/>
  <c r="S154" i="12"/>
  <c r="U153" i="12"/>
  <c r="T153" i="12"/>
  <c r="S153" i="12"/>
  <c r="U152" i="12"/>
  <c r="T152" i="12"/>
  <c r="S152" i="12"/>
  <c r="U151" i="12"/>
  <c r="T151" i="12"/>
  <c r="S151" i="12"/>
  <c r="U150" i="12"/>
  <c r="T150" i="12"/>
  <c r="S150" i="12"/>
  <c r="U149" i="12"/>
  <c r="T149" i="12"/>
  <c r="S149" i="12"/>
  <c r="U148" i="12"/>
  <c r="T148" i="12"/>
  <c r="S148" i="12"/>
  <c r="U147" i="12"/>
  <c r="T147" i="12"/>
  <c r="S147" i="12"/>
  <c r="U146" i="12"/>
  <c r="T146" i="12"/>
  <c r="S146" i="12"/>
  <c r="U145" i="12"/>
  <c r="T145" i="12"/>
  <c r="S145" i="12"/>
  <c r="U144" i="12"/>
  <c r="T144" i="12"/>
  <c r="S144" i="12"/>
  <c r="U143" i="12"/>
  <c r="T143" i="12"/>
  <c r="S143" i="12"/>
  <c r="U142" i="12"/>
  <c r="T142" i="12"/>
  <c r="S142" i="12"/>
  <c r="U141" i="12"/>
  <c r="T141" i="12"/>
  <c r="S141" i="12"/>
  <c r="U140" i="12"/>
  <c r="T140" i="12"/>
  <c r="S140" i="12"/>
  <c r="U139" i="12"/>
  <c r="T139" i="12"/>
  <c r="S139" i="12"/>
  <c r="U138" i="12"/>
  <c r="T138" i="12"/>
  <c r="S138" i="12"/>
  <c r="U137" i="12"/>
  <c r="T137" i="12"/>
  <c r="S137" i="12"/>
  <c r="U136" i="12"/>
  <c r="T136" i="12"/>
  <c r="S136" i="12"/>
  <c r="U135" i="12"/>
  <c r="T135" i="12"/>
  <c r="S135" i="12"/>
  <c r="U134" i="12"/>
  <c r="T134" i="12"/>
  <c r="S134" i="12"/>
  <c r="U133" i="12"/>
  <c r="T133" i="12"/>
  <c r="S133" i="12"/>
  <c r="U132" i="12"/>
  <c r="T132" i="12"/>
  <c r="S132" i="12"/>
  <c r="U131" i="12"/>
  <c r="T131" i="12"/>
  <c r="S131" i="12"/>
  <c r="U130" i="12"/>
  <c r="T130" i="12"/>
  <c r="S130" i="12"/>
  <c r="U129" i="12"/>
  <c r="T129" i="12"/>
  <c r="S129" i="12"/>
  <c r="U128" i="12"/>
  <c r="T128" i="12"/>
  <c r="S128" i="12"/>
  <c r="U127" i="12"/>
  <c r="T127" i="12"/>
  <c r="S127" i="12"/>
  <c r="U126" i="12"/>
  <c r="T126" i="12"/>
  <c r="S126" i="12"/>
  <c r="U125" i="12"/>
  <c r="T125" i="12"/>
  <c r="S125" i="12"/>
  <c r="U124" i="12"/>
  <c r="T124" i="12"/>
  <c r="S124" i="12"/>
  <c r="U123" i="12"/>
  <c r="T123" i="12"/>
  <c r="S123" i="12"/>
  <c r="U122" i="12"/>
  <c r="T122" i="12"/>
  <c r="S122" i="12"/>
  <c r="U121" i="12"/>
  <c r="T121" i="12"/>
  <c r="S121" i="12"/>
  <c r="U120" i="12"/>
  <c r="T120" i="12"/>
  <c r="S120" i="12"/>
  <c r="U119" i="12"/>
  <c r="T119" i="12"/>
  <c r="S119" i="12"/>
  <c r="U118" i="12"/>
  <c r="T118" i="12"/>
  <c r="S118" i="12"/>
  <c r="U117" i="12"/>
  <c r="T117" i="12"/>
  <c r="S117" i="12"/>
  <c r="U116" i="12"/>
  <c r="T116" i="12"/>
  <c r="S116" i="12"/>
  <c r="U115" i="12"/>
  <c r="T115" i="12"/>
  <c r="S115" i="12"/>
  <c r="U114" i="12"/>
  <c r="T114" i="12"/>
  <c r="S114" i="12"/>
  <c r="U113" i="12"/>
  <c r="T113" i="12"/>
  <c r="S113" i="12"/>
  <c r="U112" i="12"/>
  <c r="T112" i="12"/>
  <c r="S112" i="12"/>
  <c r="U111" i="12"/>
  <c r="T111" i="12"/>
  <c r="S111" i="12"/>
  <c r="U110" i="12"/>
  <c r="T110" i="12"/>
  <c r="S110" i="12"/>
  <c r="U109" i="12"/>
  <c r="T109" i="12"/>
  <c r="S109" i="12"/>
  <c r="U108" i="12"/>
  <c r="T108" i="12"/>
  <c r="S108" i="12"/>
  <c r="U107" i="12"/>
  <c r="T107" i="12"/>
  <c r="S107" i="12"/>
  <c r="U106" i="12"/>
  <c r="T106" i="12"/>
  <c r="S106" i="12"/>
  <c r="U105" i="12"/>
  <c r="T105" i="12"/>
  <c r="S105" i="12"/>
  <c r="U104" i="12"/>
  <c r="T104" i="12"/>
  <c r="S104" i="12"/>
  <c r="U103" i="12"/>
  <c r="T103" i="12"/>
  <c r="S103" i="12"/>
  <c r="U102" i="12"/>
  <c r="T102" i="12"/>
  <c r="S102" i="12"/>
  <c r="U101" i="12"/>
  <c r="T101" i="12"/>
  <c r="S101" i="12"/>
  <c r="U100" i="12"/>
  <c r="T100" i="12"/>
  <c r="S100" i="12"/>
  <c r="U99" i="12"/>
  <c r="T99" i="12"/>
  <c r="S99" i="12"/>
  <c r="U98" i="12"/>
  <c r="T98" i="12"/>
  <c r="S98" i="12"/>
  <c r="U97" i="12"/>
  <c r="T97" i="12"/>
  <c r="S97" i="12"/>
  <c r="U96" i="12"/>
  <c r="T96" i="12"/>
  <c r="S96" i="12"/>
  <c r="U95" i="12"/>
  <c r="T95" i="12"/>
  <c r="S95" i="12"/>
  <c r="U94" i="12"/>
  <c r="T94" i="12"/>
  <c r="S94" i="12"/>
  <c r="U93" i="12"/>
  <c r="T93" i="12"/>
  <c r="S93" i="12"/>
  <c r="U92" i="12"/>
  <c r="T92" i="12"/>
  <c r="S92" i="12"/>
  <c r="U91" i="12"/>
  <c r="T91" i="12"/>
  <c r="S91" i="12"/>
  <c r="U90" i="12"/>
  <c r="T90" i="12"/>
  <c r="S90" i="12"/>
  <c r="U89" i="12"/>
  <c r="T89" i="12"/>
  <c r="S89" i="12"/>
  <c r="U88" i="12"/>
  <c r="T88" i="12"/>
  <c r="S88" i="12"/>
  <c r="U87" i="12"/>
  <c r="T87" i="12"/>
  <c r="S87" i="12"/>
  <c r="U86" i="12"/>
  <c r="T86" i="12"/>
  <c r="S86" i="12"/>
  <c r="U85" i="12"/>
  <c r="T85" i="12"/>
  <c r="S85" i="12"/>
  <c r="U84" i="12"/>
  <c r="T84" i="12"/>
  <c r="S84" i="12"/>
  <c r="U83" i="12"/>
  <c r="T83" i="12"/>
  <c r="S83" i="12"/>
  <c r="U82" i="12"/>
  <c r="T82" i="12"/>
  <c r="S82" i="12"/>
  <c r="U81" i="12"/>
  <c r="T81" i="12"/>
  <c r="S81" i="12"/>
  <c r="U80" i="12"/>
  <c r="T80" i="12"/>
  <c r="S80" i="12"/>
  <c r="U79" i="12"/>
  <c r="T79" i="12"/>
  <c r="S79" i="12"/>
  <c r="U78" i="12"/>
  <c r="T78" i="12"/>
  <c r="S78" i="12"/>
  <c r="U77" i="12"/>
  <c r="T77" i="12"/>
  <c r="S77" i="12"/>
  <c r="U76" i="12"/>
  <c r="T76" i="12"/>
  <c r="S76" i="12"/>
  <c r="U75" i="12"/>
  <c r="T75" i="12"/>
  <c r="S75" i="12"/>
  <c r="U74" i="12"/>
  <c r="T74" i="12"/>
  <c r="S74" i="12"/>
  <c r="U73" i="12"/>
  <c r="T73" i="12"/>
  <c r="S73" i="12"/>
  <c r="U72" i="12"/>
  <c r="T72" i="12"/>
  <c r="S72" i="12"/>
  <c r="U71" i="12"/>
  <c r="T71" i="12"/>
  <c r="S71" i="12"/>
  <c r="U70" i="12"/>
  <c r="T70" i="12"/>
  <c r="S70" i="12"/>
  <c r="U69" i="12"/>
  <c r="T69" i="12"/>
  <c r="S69" i="12"/>
  <c r="U68" i="12"/>
  <c r="T68" i="12"/>
  <c r="S68" i="12"/>
  <c r="U67" i="12"/>
  <c r="T67" i="12"/>
  <c r="S67" i="12"/>
  <c r="U66" i="12"/>
  <c r="T66" i="12"/>
  <c r="S66" i="12"/>
  <c r="U65" i="12"/>
  <c r="T65" i="12"/>
  <c r="S65" i="12"/>
  <c r="U64" i="12"/>
  <c r="T64" i="12"/>
  <c r="S64" i="12"/>
  <c r="U63" i="12"/>
  <c r="T63" i="12"/>
  <c r="S63" i="12"/>
  <c r="U62" i="12"/>
  <c r="T62" i="12"/>
  <c r="S62" i="12"/>
  <c r="U61" i="12"/>
  <c r="T61" i="12"/>
  <c r="S61" i="12"/>
  <c r="U60" i="12"/>
  <c r="T60" i="12"/>
  <c r="S60" i="12"/>
  <c r="U59" i="12"/>
  <c r="T59" i="12"/>
  <c r="S59" i="12"/>
  <c r="U58" i="12"/>
  <c r="T58" i="12"/>
  <c r="S58" i="12"/>
  <c r="U57" i="12"/>
  <c r="T57" i="12"/>
  <c r="S57" i="12"/>
  <c r="U56" i="12"/>
  <c r="T56" i="12"/>
  <c r="S56" i="12"/>
  <c r="U55" i="12"/>
  <c r="T55" i="12"/>
  <c r="S55" i="12"/>
  <c r="U54" i="12"/>
  <c r="T54" i="12"/>
  <c r="S54" i="12"/>
  <c r="U53" i="12"/>
  <c r="T53" i="12"/>
  <c r="S53" i="12"/>
  <c r="U52" i="12"/>
  <c r="T52" i="12"/>
  <c r="S52" i="12"/>
  <c r="U51" i="12"/>
  <c r="T51" i="12"/>
  <c r="S51" i="12"/>
  <c r="U50" i="12"/>
  <c r="T50" i="12"/>
  <c r="S50" i="12"/>
  <c r="U49" i="12"/>
  <c r="T49" i="12"/>
  <c r="S49" i="12"/>
  <c r="U48" i="12"/>
  <c r="T48" i="12"/>
  <c r="S48" i="12"/>
  <c r="U47" i="12"/>
  <c r="T47" i="12"/>
  <c r="S47" i="12"/>
  <c r="U46" i="12"/>
  <c r="T46" i="12"/>
  <c r="S46" i="12"/>
  <c r="U45" i="12"/>
  <c r="T45" i="12"/>
  <c r="S45" i="12"/>
  <c r="U44" i="12"/>
  <c r="T44" i="12"/>
  <c r="S44" i="12"/>
  <c r="U43" i="12"/>
  <c r="T43" i="12"/>
  <c r="S43" i="12"/>
  <c r="U42" i="12"/>
  <c r="T42" i="12"/>
  <c r="S42" i="12"/>
  <c r="U41" i="12"/>
  <c r="T41" i="12"/>
  <c r="S41" i="12"/>
  <c r="U40" i="12"/>
  <c r="T40" i="12"/>
  <c r="S40" i="12"/>
  <c r="U39" i="12"/>
  <c r="T39" i="12"/>
  <c r="S39" i="12"/>
  <c r="U38" i="12"/>
  <c r="T38" i="12"/>
  <c r="S38" i="12"/>
  <c r="U37" i="12"/>
  <c r="T37" i="12"/>
  <c r="S37" i="12"/>
  <c r="U36" i="12"/>
  <c r="T36" i="12"/>
  <c r="S36" i="12"/>
  <c r="U35" i="12"/>
  <c r="T35" i="12"/>
  <c r="S35" i="12"/>
  <c r="U34" i="12"/>
  <c r="T34" i="12"/>
  <c r="S34" i="12"/>
  <c r="U33" i="12"/>
  <c r="T33" i="12"/>
  <c r="S33" i="12"/>
  <c r="U32" i="12"/>
  <c r="T32" i="12"/>
  <c r="S32" i="12"/>
  <c r="U31" i="12"/>
  <c r="T31" i="12"/>
  <c r="S31" i="12"/>
  <c r="U30" i="12"/>
  <c r="T30" i="12"/>
  <c r="S30" i="12"/>
  <c r="U29" i="12"/>
  <c r="T29" i="12"/>
  <c r="S29" i="12"/>
  <c r="U28" i="12"/>
  <c r="T28" i="12"/>
  <c r="S28" i="12"/>
  <c r="U27" i="12"/>
  <c r="T27" i="12"/>
  <c r="S27" i="12"/>
  <c r="U26" i="12"/>
  <c r="T26" i="12"/>
  <c r="S26" i="12"/>
  <c r="U25" i="12"/>
  <c r="T25" i="12"/>
  <c r="S25" i="12"/>
  <c r="U24" i="12"/>
  <c r="T24" i="12"/>
  <c r="S24" i="12"/>
  <c r="U23" i="12"/>
  <c r="T23" i="12"/>
  <c r="S23" i="12"/>
  <c r="U22" i="12"/>
  <c r="T22" i="12"/>
  <c r="S22" i="12"/>
  <c r="U21" i="12"/>
  <c r="T21" i="12"/>
  <c r="S21" i="12"/>
  <c r="U20" i="12"/>
  <c r="T20" i="12"/>
  <c r="S20" i="12"/>
  <c r="U19" i="12"/>
  <c r="T19" i="12"/>
  <c r="S19" i="12"/>
  <c r="U18" i="12"/>
  <c r="T18" i="12"/>
  <c r="S18" i="12"/>
  <c r="U17" i="12"/>
  <c r="T17" i="12"/>
  <c r="S17" i="12"/>
  <c r="U16" i="12"/>
  <c r="T16" i="12"/>
  <c r="S16" i="12"/>
  <c r="U15" i="12"/>
  <c r="T15" i="12"/>
  <c r="S15" i="12"/>
  <c r="U14" i="12"/>
  <c r="T14" i="12"/>
  <c r="S14" i="12"/>
  <c r="U13" i="12"/>
  <c r="T13" i="12"/>
  <c r="S13" i="12"/>
  <c r="U12" i="12"/>
  <c r="T12" i="12"/>
  <c r="S12" i="12"/>
  <c r="U11" i="12"/>
  <c r="T11" i="12"/>
  <c r="S11" i="12"/>
  <c r="U10" i="12"/>
  <c r="T10" i="12"/>
  <c r="S10" i="12"/>
  <c r="U9" i="12"/>
  <c r="T9" i="12"/>
  <c r="S9" i="12"/>
  <c r="U8" i="12"/>
  <c r="T8" i="12"/>
  <c r="S8" i="12"/>
  <c r="U7" i="12"/>
  <c r="T7" i="12"/>
  <c r="S7" i="12"/>
  <c r="U6" i="12"/>
  <c r="T6" i="12"/>
  <c r="S6" i="12"/>
  <c r="U5" i="12"/>
  <c r="T5" i="12"/>
  <c r="S5" i="12"/>
  <c r="U4" i="12"/>
  <c r="T4" i="12"/>
  <c r="S4" i="12"/>
  <c r="U3" i="12"/>
  <c r="T3" i="12"/>
  <c r="S3" i="12"/>
</calcChain>
</file>

<file path=xl/sharedStrings.xml><?xml version="1.0" encoding="utf-8"?>
<sst xmlns="http://schemas.openxmlformats.org/spreadsheetml/2006/main" count="1662" uniqueCount="1274">
  <si>
    <t>Th</t>
  </si>
  <si>
    <t>U</t>
  </si>
  <si>
    <t>1σ</t>
  </si>
  <si>
    <t>Reference:</t>
  </si>
  <si>
    <t>Ratios</t>
    <phoneticPr fontId="7" type="noConversion"/>
  </si>
  <si>
    <t>Ages(Ma)</t>
    <phoneticPr fontId="7" type="noConversion"/>
  </si>
  <si>
    <t>2SE</t>
  </si>
  <si>
    <t>εHf(t)</t>
  </si>
  <si>
    <t>Lithology</t>
    <phoneticPr fontId="5" type="noConversion"/>
  </si>
  <si>
    <t>TFeO</t>
    <phoneticPr fontId="5" type="noConversion"/>
  </si>
  <si>
    <t>MnO</t>
  </si>
  <si>
    <t>MgO</t>
  </si>
  <si>
    <t>CaO</t>
  </si>
  <si>
    <t>NiO</t>
    <phoneticPr fontId="7" type="noConversion"/>
  </si>
  <si>
    <t>Total</t>
  </si>
  <si>
    <t>Si</t>
  </si>
  <si>
    <t>Tsite</t>
  </si>
  <si>
    <t>Ti</t>
  </si>
  <si>
    <t>Cr3+</t>
  </si>
  <si>
    <t>Fe3+</t>
  </si>
  <si>
    <t>Mg</t>
  </si>
  <si>
    <t>Fe2+</t>
  </si>
  <si>
    <t>Mn2+</t>
  </si>
  <si>
    <t>Csite</t>
    <phoneticPr fontId="5" type="noConversion"/>
  </si>
  <si>
    <t>Ca</t>
  </si>
  <si>
    <t>Na</t>
    <phoneticPr fontId="7" type="noConversion"/>
  </si>
  <si>
    <t>Bsite</t>
    <phoneticPr fontId="5" type="noConversion"/>
  </si>
  <si>
    <t>Na</t>
  </si>
  <si>
    <t>K</t>
  </si>
  <si>
    <t>Asite</t>
    <phoneticPr fontId="5" type="noConversion"/>
  </si>
  <si>
    <t>Depth (km)</t>
    <phoneticPr fontId="7" type="noConversion"/>
  </si>
  <si>
    <t>MnO</t>
    <phoneticPr fontId="5" type="noConversion"/>
  </si>
  <si>
    <t>SrO</t>
    <phoneticPr fontId="7" type="noConversion"/>
  </si>
  <si>
    <t>An (mol.%)</t>
    <phoneticPr fontId="5" type="noConversion"/>
  </si>
  <si>
    <t>Ab (mol.%)</t>
    <phoneticPr fontId="5" type="noConversion"/>
  </si>
  <si>
    <t>Or (mol.%)</t>
    <phoneticPr fontId="5" type="noConversion"/>
  </si>
  <si>
    <t>Analysis</t>
  </si>
  <si>
    <t>Contents (ppm)</t>
    <phoneticPr fontId="7" type="noConversion"/>
  </si>
  <si>
    <t>Th/U</t>
  </si>
  <si>
    <t>21NB-3 (Cumulate gabbro, 27°5′56″N 101°54′38″E)</t>
    <phoneticPr fontId="7" type="noConversion"/>
  </si>
  <si>
    <t>21NB-3-01</t>
  </si>
  <si>
    <t>21NB-3-02</t>
  </si>
  <si>
    <t>21NB-3-03</t>
  </si>
  <si>
    <t>21NB-3-04</t>
  </si>
  <si>
    <t>21NB-3-05</t>
  </si>
  <si>
    <t>21NB-3-06</t>
  </si>
  <si>
    <t>21NB-3-07</t>
  </si>
  <si>
    <t>21NB-3-08</t>
  </si>
  <si>
    <t>21NB-3-09</t>
  </si>
  <si>
    <t>21NB-3-10</t>
  </si>
  <si>
    <t>21NB-3-11</t>
  </si>
  <si>
    <t>21NB-3-12</t>
  </si>
  <si>
    <t>21NB-3-13</t>
  </si>
  <si>
    <t>21NB-3-15</t>
  </si>
  <si>
    <t>21NB-3-16</t>
  </si>
  <si>
    <t>21NB-3-17</t>
  </si>
  <si>
    <t>21NB-3-18</t>
  </si>
  <si>
    <t>21NB-3-19</t>
  </si>
  <si>
    <t>21NB-3-20</t>
  </si>
  <si>
    <t>21NB-3-21</t>
  </si>
  <si>
    <t>21NB-3-22</t>
  </si>
  <si>
    <t>21NB-3-23</t>
  </si>
  <si>
    <t>21NB-3-24</t>
  </si>
  <si>
    <t>21NB-2  (Hornblende gabbro, 27°5′56″N 101°54′38″E)</t>
    <phoneticPr fontId="7" type="noConversion"/>
  </si>
  <si>
    <t>21NB-2-01</t>
  </si>
  <si>
    <t>21NB-2-02</t>
  </si>
  <si>
    <t>21NB-2-03</t>
  </si>
  <si>
    <t>21NB-2-04</t>
  </si>
  <si>
    <t>21NB-2-05</t>
  </si>
  <si>
    <t>21NB-2-06</t>
  </si>
  <si>
    <t>21NB-2-07</t>
  </si>
  <si>
    <t>21NB-2-08</t>
  </si>
  <si>
    <t>21NB-2-09</t>
  </si>
  <si>
    <t>21NB-2-10</t>
  </si>
  <si>
    <t>21NB-2-11</t>
  </si>
  <si>
    <t>21NB-2-12</t>
  </si>
  <si>
    <t>21NB-2-13</t>
  </si>
  <si>
    <t>21NB-2-14</t>
  </si>
  <si>
    <t>21NB-2-15</t>
  </si>
  <si>
    <t>21NB-2-16</t>
  </si>
  <si>
    <t>21NB-2-17</t>
  </si>
  <si>
    <t>21NB-2-18</t>
  </si>
  <si>
    <t>21NB-2-19</t>
  </si>
  <si>
    <t>21NB-2-20</t>
  </si>
  <si>
    <t>21NB-2-21</t>
  </si>
  <si>
    <t>21NB-2-22</t>
  </si>
  <si>
    <t>21NB-2-23</t>
  </si>
  <si>
    <t>21NB-2-24</t>
  </si>
  <si>
    <t>21NB-5 (Gabbro-diorite, 27°5′12″N 101°53′45″E)</t>
    <phoneticPr fontId="7" type="noConversion"/>
  </si>
  <si>
    <t>21NB-5-01</t>
  </si>
  <si>
    <t>21NB-5-02</t>
  </si>
  <si>
    <t>21NB-5-03</t>
  </si>
  <si>
    <t>21NB-5-04</t>
  </si>
  <si>
    <t>21NB-5-05</t>
  </si>
  <si>
    <t>21NB-5-06</t>
  </si>
  <si>
    <t>21NB-5-07</t>
  </si>
  <si>
    <t>21NB-5-08</t>
  </si>
  <si>
    <t>21NB-5-09</t>
  </si>
  <si>
    <t>21NB-5-10</t>
  </si>
  <si>
    <t>21NB-5-11</t>
  </si>
  <si>
    <t>21NB-5-12</t>
  </si>
  <si>
    <t>21NB-5-13</t>
  </si>
  <si>
    <t>21NB-5-14</t>
  </si>
  <si>
    <t>21NB-5-15</t>
  </si>
  <si>
    <t>21NB-5-16</t>
  </si>
  <si>
    <t>21NB-5-17</t>
  </si>
  <si>
    <t>21NB-5-18</t>
  </si>
  <si>
    <t>21NB-5-19</t>
  </si>
  <si>
    <t>21NB-5-20</t>
  </si>
  <si>
    <t>21NB-5-21</t>
  </si>
  <si>
    <t>21NB-5-22</t>
  </si>
  <si>
    <t>21NB-5-23</t>
  </si>
  <si>
    <t>21NB-5-24</t>
  </si>
  <si>
    <t>17NB-5 (Diorite, 27°7′46″N 101°53′20″E)</t>
    <phoneticPr fontId="7" type="noConversion"/>
  </si>
  <si>
    <t>17NB-5-01</t>
    <phoneticPr fontId="7" type="noConversion"/>
  </si>
  <si>
    <t>17NB-5-02</t>
  </si>
  <si>
    <t>17NB-5-03</t>
  </si>
  <si>
    <t>17NB-5-04</t>
  </si>
  <si>
    <t>17NB-5-05</t>
  </si>
  <si>
    <t>17NB-5-06</t>
  </si>
  <si>
    <t>17NB-5-07</t>
  </si>
  <si>
    <t>17NB-5-08</t>
  </si>
  <si>
    <t>17NB-5-09</t>
  </si>
  <si>
    <t>17NB-5-10</t>
  </si>
  <si>
    <t>17NB-5-11</t>
  </si>
  <si>
    <t>17NB-5-12</t>
  </si>
  <si>
    <t>17NB-5-13</t>
  </si>
  <si>
    <t>17NB-5-14</t>
  </si>
  <si>
    <t>17NB-5-15</t>
  </si>
  <si>
    <t>17NB-5-16</t>
  </si>
  <si>
    <t>17NB-5-17</t>
  </si>
  <si>
    <t>17NB-5-18</t>
  </si>
  <si>
    <t>17NB-5-19</t>
  </si>
  <si>
    <t>17NB-5-20</t>
  </si>
  <si>
    <t>17NB-5-21</t>
  </si>
  <si>
    <t>17NB-5-22</t>
  </si>
  <si>
    <t>17NB-5-23</t>
  </si>
  <si>
    <t>17NB-5-24</t>
  </si>
  <si>
    <t>17NB-5-25</t>
  </si>
  <si>
    <t>17NB-5-26</t>
  </si>
  <si>
    <t>17NB-5-27</t>
  </si>
  <si>
    <t>17NB-5-28</t>
  </si>
  <si>
    <t>17NB-5-29</t>
  </si>
  <si>
    <t>17NB-5-30</t>
  </si>
  <si>
    <t>17NB-5-31</t>
  </si>
  <si>
    <t>17NB-5-32</t>
  </si>
  <si>
    <t>17NB-1 (Granodiorite, 27°5′28″N 101°55′41″E)</t>
    <phoneticPr fontId="7" type="noConversion"/>
  </si>
  <si>
    <t>17NB-1-01</t>
    <phoneticPr fontId="7" type="noConversion"/>
  </si>
  <si>
    <t>17NB-1-02</t>
  </si>
  <si>
    <t>17NB-1-03</t>
  </si>
  <si>
    <t>17NB-1-04</t>
  </si>
  <si>
    <t>17NB-1-05</t>
  </si>
  <si>
    <t>17NB-1-06</t>
  </si>
  <si>
    <t>17NB-1-07</t>
  </si>
  <si>
    <t>17NB-1-08</t>
  </si>
  <si>
    <t>17NB-1-09</t>
  </si>
  <si>
    <t>17NB-1-10</t>
  </si>
  <si>
    <t>17NB-1-11</t>
  </si>
  <si>
    <t>17NB-1-12</t>
  </si>
  <si>
    <t>17NB-1-13</t>
  </si>
  <si>
    <t>17NB-1-14</t>
  </si>
  <si>
    <t>17NB-1-15</t>
  </si>
  <si>
    <t>17NB-1-16</t>
  </si>
  <si>
    <t>17NB-1-17</t>
  </si>
  <si>
    <t>17NB-1-18</t>
  </si>
  <si>
    <t>17NB-1-19</t>
  </si>
  <si>
    <t>17NB-1-20</t>
  </si>
  <si>
    <t>17NB-1-21</t>
  </si>
  <si>
    <t>17NB-1-22</t>
  </si>
  <si>
    <t>17NB-1-23</t>
  </si>
  <si>
    <t>17NB-1-24</t>
  </si>
  <si>
    <t>17NB-1-25</t>
  </si>
  <si>
    <t>17NB-1-26</t>
  </si>
  <si>
    <t>17NB-1-27</t>
  </si>
  <si>
    <t>17NB-1-28</t>
  </si>
  <si>
    <t>17NB-1-29</t>
  </si>
  <si>
    <t>17NB-1-30</t>
  </si>
  <si>
    <t>17NB-1-31</t>
  </si>
  <si>
    <t>17NB-1-32</t>
  </si>
  <si>
    <t>17NB-1-33</t>
  </si>
  <si>
    <t>17NB-1-34</t>
  </si>
  <si>
    <t>17NB-1-35</t>
  </si>
  <si>
    <t>17NB-1-36</t>
  </si>
  <si>
    <t>21NB-6 (Granodiorite, 27°5′12″N 102°53′45″E)</t>
    <phoneticPr fontId="7" type="noConversion"/>
  </si>
  <si>
    <t>21NB-6-01</t>
  </si>
  <si>
    <t>21NB-6-02</t>
  </si>
  <si>
    <t>21NB-6-03</t>
  </si>
  <si>
    <t>21NB-6-04</t>
  </si>
  <si>
    <t>21NB-6-06</t>
  </si>
  <si>
    <t>21NB-6-07</t>
  </si>
  <si>
    <t>21NB-6-08</t>
  </si>
  <si>
    <t>21NB-6-09</t>
  </si>
  <si>
    <t>21NB-6-10</t>
  </si>
  <si>
    <t>21NB-6-11</t>
  </si>
  <si>
    <t>21NB-6-12</t>
  </si>
  <si>
    <t>21NB-6-13</t>
  </si>
  <si>
    <t>21NB-6-14</t>
  </si>
  <si>
    <t>21NB-6-15</t>
  </si>
  <si>
    <t>21NB-6-16</t>
  </si>
  <si>
    <t>21NB-6-17</t>
  </si>
  <si>
    <t>21NB-6-18</t>
  </si>
  <si>
    <t>21NB-6-19</t>
  </si>
  <si>
    <t>21NB-6-20</t>
  </si>
  <si>
    <t>21NB-6-21</t>
  </si>
  <si>
    <t>21NB-6-22</t>
  </si>
  <si>
    <t>21NB-6-23</t>
  </si>
  <si>
    <t>21NB-6-24</t>
  </si>
  <si>
    <t>17NB-4 (K-feldspar granite, 27°7′29″N 101°54′3″E)</t>
    <phoneticPr fontId="7" type="noConversion"/>
  </si>
  <si>
    <t>17NB-4-01</t>
    <phoneticPr fontId="7" type="noConversion"/>
  </si>
  <si>
    <t>17NB-4-02</t>
  </si>
  <si>
    <t>17NB-4-03</t>
  </si>
  <si>
    <t>17NB-4-04</t>
  </si>
  <si>
    <t>17NB-4-05</t>
  </si>
  <si>
    <t>17NB-4-06</t>
  </si>
  <si>
    <t>17NB-4-07</t>
  </si>
  <si>
    <t>17NB-4-08</t>
  </si>
  <si>
    <t>17NB-4-09</t>
  </si>
  <si>
    <t>17NB-4-10</t>
  </si>
  <si>
    <t>17NB-4-11</t>
  </si>
  <si>
    <t>17NB-4-12</t>
  </si>
  <si>
    <t>17NB-4-13</t>
  </si>
  <si>
    <t>17NB-4-14</t>
  </si>
  <si>
    <t>17NB-4-15</t>
  </si>
  <si>
    <t>17NB-4-16</t>
  </si>
  <si>
    <t>17NB-4-17</t>
  </si>
  <si>
    <t>17NB-4-18</t>
  </si>
  <si>
    <t>17NB-4-19</t>
  </si>
  <si>
    <t>17NB-4-20</t>
  </si>
  <si>
    <t>17NB-4-21</t>
  </si>
  <si>
    <t>17NB-4-22</t>
  </si>
  <si>
    <t>17NB-4-23</t>
  </si>
  <si>
    <t>17NB-4-24</t>
  </si>
  <si>
    <t>17NB-4-25</t>
  </si>
  <si>
    <t>17NB-4-26</t>
  </si>
  <si>
    <t>17NB-4-27</t>
  </si>
  <si>
    <t>21NB-4-01</t>
  </si>
  <si>
    <t>21NB-4-02</t>
  </si>
  <si>
    <t>21NB-4-03</t>
  </si>
  <si>
    <t>21NB-4-04</t>
  </si>
  <si>
    <t>21NB-4-05</t>
  </si>
  <si>
    <t>21NB-4-06</t>
  </si>
  <si>
    <t>21NB-4-07</t>
  </si>
  <si>
    <t>21NB-4-08</t>
  </si>
  <si>
    <t>21NB-4-09</t>
  </si>
  <si>
    <t>21NB-4-10</t>
  </si>
  <si>
    <t>21NB-4-11</t>
  </si>
  <si>
    <t>21NB-4-12</t>
  </si>
  <si>
    <t>21NB-4-13</t>
  </si>
  <si>
    <t>21NB-4-14</t>
  </si>
  <si>
    <t>21NB-4-15</t>
  </si>
  <si>
    <t>21NB-4-16</t>
  </si>
  <si>
    <t>21NB-4-17</t>
  </si>
  <si>
    <t>21NB-4-18</t>
  </si>
  <si>
    <t>21NB-4-19</t>
  </si>
  <si>
    <t>21NB-4-20</t>
  </si>
  <si>
    <t>21NB-4-21</t>
  </si>
  <si>
    <t>21NB-4-22</t>
  </si>
  <si>
    <t>21NB-4-23</t>
  </si>
  <si>
    <t>Age (Ma)</t>
  </si>
  <si>
    <t>17NB-5-1</t>
    <phoneticPr fontId="7" type="noConversion"/>
  </si>
  <si>
    <t>17NB-5-2</t>
  </si>
  <si>
    <t>17NB-5-3</t>
  </si>
  <si>
    <t>17NB-5-4</t>
  </si>
  <si>
    <t>17NB-5-5</t>
  </si>
  <si>
    <t>17NB-5-6</t>
  </si>
  <si>
    <t>17NB-5-7</t>
  </si>
  <si>
    <t>17NB-5-8</t>
  </si>
  <si>
    <t>17NB-5-9</t>
  </si>
  <si>
    <t>17NB-1-1</t>
    <phoneticPr fontId="7" type="noConversion"/>
  </si>
  <si>
    <t>17NB-1-2</t>
  </si>
  <si>
    <t>17NB-1-3</t>
  </si>
  <si>
    <t>17NB-1-4</t>
  </si>
  <si>
    <t>17NB-1-5</t>
  </si>
  <si>
    <t>17NB-1-6</t>
  </si>
  <si>
    <t>17NB-1-7</t>
  </si>
  <si>
    <t>17NB-1-8</t>
  </si>
  <si>
    <t>17NB-1-9</t>
  </si>
  <si>
    <t>17NB-4-1</t>
    <phoneticPr fontId="7" type="noConversion"/>
  </si>
  <si>
    <t>17NB-4-2</t>
  </si>
  <si>
    <t>17NB-4-3</t>
  </si>
  <si>
    <t>17NB-4-4</t>
  </si>
  <si>
    <t>17NB-4-5</t>
  </si>
  <si>
    <t>17NB-4-6</t>
  </si>
  <si>
    <t>17NB-4-7</t>
  </si>
  <si>
    <t>17NB-4-8</t>
  </si>
  <si>
    <t>17NB-4-9</t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</si>
  <si>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206</t>
    </r>
    <r>
      <rPr>
        <sz val="12"/>
        <rFont val="Arial"/>
        <family val="2"/>
      </rPr>
      <t>Pb</t>
    </r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</si>
  <si>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235</t>
    </r>
    <r>
      <rPr>
        <sz val="12"/>
        <rFont val="Arial"/>
        <family val="2"/>
      </rPr>
      <t>U</t>
    </r>
  </si>
  <si>
    <r>
      <t>206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238</t>
    </r>
    <r>
      <rPr>
        <sz val="12"/>
        <rFont val="Arial"/>
        <family val="2"/>
      </rPr>
      <t>U</t>
    </r>
  </si>
  <si>
    <r>
      <t>208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232</t>
    </r>
    <r>
      <rPr>
        <sz val="12"/>
        <rFont val="Arial"/>
        <family val="2"/>
      </rPr>
      <t>Th</t>
    </r>
  </si>
  <si>
    <r>
      <t>176</t>
    </r>
    <r>
      <rPr>
        <sz val="12"/>
        <rFont val="Arial"/>
        <family val="2"/>
      </rPr>
      <t>Yb/</t>
    </r>
    <r>
      <rPr>
        <vertAlign val="superscript"/>
        <sz val="12"/>
        <rFont val="Arial"/>
        <family val="2"/>
      </rPr>
      <t>177</t>
    </r>
    <r>
      <rPr>
        <sz val="12"/>
        <rFont val="Arial"/>
        <family val="2"/>
      </rPr>
      <t>Hf</t>
    </r>
  </si>
  <si>
    <r>
      <t>176</t>
    </r>
    <r>
      <rPr>
        <sz val="12"/>
        <rFont val="Arial"/>
        <family val="2"/>
      </rPr>
      <t>Lu/</t>
    </r>
    <r>
      <rPr>
        <vertAlign val="superscript"/>
        <sz val="12"/>
        <rFont val="Arial"/>
        <family val="2"/>
      </rPr>
      <t>177</t>
    </r>
    <r>
      <rPr>
        <sz val="12"/>
        <rFont val="Arial"/>
        <family val="2"/>
      </rPr>
      <t xml:space="preserve">Hf </t>
    </r>
  </si>
  <si>
    <r>
      <t>176</t>
    </r>
    <r>
      <rPr>
        <sz val="12"/>
        <rFont val="Arial"/>
        <family val="2"/>
      </rPr>
      <t>Hf/</t>
    </r>
    <r>
      <rPr>
        <vertAlign val="superscript"/>
        <sz val="12"/>
        <rFont val="Arial"/>
        <family val="2"/>
      </rPr>
      <t>177</t>
    </r>
    <r>
      <rPr>
        <sz val="12"/>
        <rFont val="Arial"/>
        <family val="2"/>
      </rPr>
      <t xml:space="preserve">Hf </t>
    </r>
  </si>
  <si>
    <r>
      <t>(</t>
    </r>
    <r>
      <rPr>
        <vertAlign val="superscript"/>
        <sz val="12"/>
        <rFont val="Arial"/>
        <family val="2"/>
      </rPr>
      <t>176</t>
    </r>
    <r>
      <rPr>
        <sz val="12"/>
        <rFont val="Arial"/>
        <family val="2"/>
      </rPr>
      <t>Hf/</t>
    </r>
    <r>
      <rPr>
        <vertAlign val="superscript"/>
        <sz val="12"/>
        <rFont val="Arial"/>
        <family val="2"/>
      </rPr>
      <t>177</t>
    </r>
    <r>
      <rPr>
        <sz val="12"/>
        <rFont val="Arial"/>
        <family val="2"/>
      </rPr>
      <t>Hf)i</t>
    </r>
  </si>
  <si>
    <r>
      <t>f</t>
    </r>
    <r>
      <rPr>
        <vertAlign val="subscript"/>
        <sz val="12"/>
        <rFont val="Arial"/>
        <family val="2"/>
      </rPr>
      <t>Lu/Hf</t>
    </r>
  </si>
  <si>
    <r>
      <t>T</t>
    </r>
    <r>
      <rPr>
        <vertAlign val="subscript"/>
        <sz val="12"/>
        <rFont val="Arial"/>
        <family val="2"/>
      </rPr>
      <t>DM1</t>
    </r>
    <r>
      <rPr>
        <sz val="12"/>
        <rFont val="Arial"/>
        <family val="2"/>
      </rPr>
      <t>(Ma)</t>
    </r>
  </si>
  <si>
    <r>
      <t>T</t>
    </r>
    <r>
      <rPr>
        <vertAlign val="subscript"/>
        <sz val="12"/>
        <rFont val="Arial"/>
        <family val="2"/>
      </rPr>
      <t>DMC</t>
    </r>
    <r>
      <rPr>
        <sz val="12"/>
        <rFont val="Arial"/>
        <family val="2"/>
      </rPr>
      <t>(Ma)</t>
    </r>
  </si>
  <si>
    <t>21NB-1-01</t>
    <phoneticPr fontId="7" type="noConversion"/>
  </si>
  <si>
    <t>21NB-1-02</t>
  </si>
  <si>
    <t>21NB-1-03</t>
  </si>
  <si>
    <t>21NB-1-04</t>
  </si>
  <si>
    <t>21NB-1-05</t>
  </si>
  <si>
    <t>21NB-1-06</t>
  </si>
  <si>
    <t>21NB-1-07</t>
  </si>
  <si>
    <t>21NB-1-08</t>
  </si>
  <si>
    <t>21NB-1-09</t>
  </si>
  <si>
    <t>21NB-1-10</t>
  </si>
  <si>
    <t>21NB-1-11</t>
  </si>
  <si>
    <t>21NB-1-12</t>
  </si>
  <si>
    <t>21NB-1-13</t>
  </si>
  <si>
    <t>21NB-1-14</t>
  </si>
  <si>
    <t>21NB-1-15</t>
  </si>
  <si>
    <t>21NB-1-16</t>
  </si>
  <si>
    <t>21NB-1-17</t>
  </si>
  <si>
    <t>21NB-1-18</t>
  </si>
  <si>
    <t>21NB-1-19</t>
  </si>
  <si>
    <t>21NB-1-20</t>
  </si>
  <si>
    <t>21NB-1-21</t>
  </si>
  <si>
    <t>21NB-1-22</t>
  </si>
  <si>
    <t>21NB-1-23</t>
  </si>
  <si>
    <t>21NB-1-24</t>
  </si>
  <si>
    <t>21NB-1-25</t>
  </si>
  <si>
    <t>21NB-1-26</t>
  </si>
  <si>
    <t>21NB-1-27</t>
  </si>
  <si>
    <t>21NB-1-28</t>
  </si>
  <si>
    <t>21NB-1-29</t>
  </si>
  <si>
    <t>21NB-1-30</t>
  </si>
  <si>
    <t>21NB-1-31</t>
  </si>
  <si>
    <t>21NB-1-32</t>
  </si>
  <si>
    <t>21NB-1-33</t>
  </si>
  <si>
    <t>21NB-1-34</t>
  </si>
  <si>
    <t>21NB-1-35</t>
  </si>
  <si>
    <t>21NB-1-36</t>
  </si>
  <si>
    <t>21NB-1 (Granodiorite, 27°5′40″N 101°55′24″E)</t>
    <phoneticPr fontId="7" type="noConversion"/>
  </si>
  <si>
    <t>21NB-4 (Monzogranite, 27°5′56″N 101°54′38″E)</t>
    <phoneticPr fontId="7" type="noConversion"/>
  </si>
  <si>
    <t>21NB-3-2</t>
  </si>
  <si>
    <t>21NB-3-3</t>
  </si>
  <si>
    <t>21NB-3-4</t>
  </si>
  <si>
    <t>21NB-3-5</t>
  </si>
  <si>
    <t>21NB-3-6</t>
  </si>
  <si>
    <t>21NB-3-7</t>
  </si>
  <si>
    <t>21NB-3-8</t>
  </si>
  <si>
    <t>21NB-3-9</t>
  </si>
  <si>
    <t>21NB-3-14</t>
  </si>
  <si>
    <t>Grain spot</t>
    <phoneticPr fontId="7" type="noConversion"/>
  </si>
  <si>
    <t>21NB-3-1</t>
    <phoneticPr fontId="7" type="noConversion"/>
  </si>
  <si>
    <t>21NB-2-2</t>
  </si>
  <si>
    <t>21NB-2-3</t>
  </si>
  <si>
    <t>21NB-2-4</t>
  </si>
  <si>
    <t>21NB-2-5</t>
  </si>
  <si>
    <t>21NB-2-6</t>
  </si>
  <si>
    <t>21NB-2-7</t>
  </si>
  <si>
    <t>21NB-2-8</t>
  </si>
  <si>
    <t>21NB-2-9</t>
  </si>
  <si>
    <t>21NB-2-15</t>
    <phoneticPr fontId="7" type="noConversion"/>
  </si>
  <si>
    <t>21NB-2-1</t>
    <phoneticPr fontId="7" type="noConversion"/>
  </si>
  <si>
    <t>21NB-5-2</t>
  </si>
  <si>
    <t>21NB-5-3</t>
  </si>
  <si>
    <t>21NB-5-4</t>
  </si>
  <si>
    <t>21NB-5-5</t>
  </si>
  <si>
    <t>21NB-5-6</t>
  </si>
  <si>
    <t>21NB-5-7</t>
  </si>
  <si>
    <t>21NB-5-8</t>
  </si>
  <si>
    <t>21NB-5-9</t>
  </si>
  <si>
    <t>21NB-5-1</t>
    <phoneticPr fontId="7" type="noConversion"/>
  </si>
  <si>
    <t>21NB-5-15</t>
    <phoneticPr fontId="7" type="noConversion"/>
  </si>
  <si>
    <t>21NB-6-2</t>
  </si>
  <si>
    <t>21NB-6-3</t>
  </si>
  <si>
    <t>21NB-6-4</t>
  </si>
  <si>
    <t>21NB-6-5</t>
  </si>
  <si>
    <t>21NB-6-6</t>
  </si>
  <si>
    <t>21NB-6-7</t>
  </si>
  <si>
    <t>21NB-6-8</t>
  </si>
  <si>
    <t>21NB-6-9</t>
  </si>
  <si>
    <t>21NB-6-1</t>
    <phoneticPr fontId="7" type="noConversion"/>
  </si>
  <si>
    <t>21NB-6-13</t>
    <phoneticPr fontId="7" type="noConversion"/>
  </si>
  <si>
    <t>21NB-6-14</t>
    <phoneticPr fontId="7" type="noConversion"/>
  </si>
  <si>
    <t>21NB-6-15</t>
    <phoneticPr fontId="7" type="noConversion"/>
  </si>
  <si>
    <t>21NB-4-2</t>
  </si>
  <si>
    <t>21NB-4-3</t>
  </si>
  <si>
    <t>21NB-4-4</t>
  </si>
  <si>
    <t>21NB-4-5</t>
  </si>
  <si>
    <t>21NB-4-7</t>
  </si>
  <si>
    <t>21NB-4-8</t>
  </si>
  <si>
    <t>21NB-4-9</t>
  </si>
  <si>
    <t>21NB-4-1</t>
    <phoneticPr fontId="7" type="noConversion"/>
  </si>
  <si>
    <t>Ab</t>
  </si>
  <si>
    <t>21NB-3Pl2</t>
  </si>
  <si>
    <t>21NB-3Pl3</t>
  </si>
  <si>
    <t>21NB-3Pl4</t>
  </si>
  <si>
    <t>21NB-3Pl5</t>
  </si>
  <si>
    <t>21NB-3Pl8</t>
  </si>
  <si>
    <t>21NB-3Pl9</t>
  </si>
  <si>
    <t>21NB-3Pl10</t>
  </si>
  <si>
    <t>21NB-3Pl11</t>
  </si>
  <si>
    <t>21NB-3Pl12</t>
  </si>
  <si>
    <t>21NB-3Pl14</t>
  </si>
  <si>
    <t>21NB-3Pl15</t>
  </si>
  <si>
    <t>21NB-3Pl16</t>
  </si>
  <si>
    <t>21NB-3Pl17</t>
  </si>
  <si>
    <t>21NB-3Pl18</t>
  </si>
  <si>
    <t>21NB-3Pl19</t>
  </si>
  <si>
    <t>21NB-3Pl20</t>
  </si>
  <si>
    <t>21NB-3Pl21</t>
  </si>
  <si>
    <t>21NB-3Pl22</t>
  </si>
  <si>
    <t>21NB-3Pl23</t>
  </si>
  <si>
    <t>21NB-3Pl24</t>
  </si>
  <si>
    <t>21NB-3Pl25</t>
  </si>
  <si>
    <t>21NB-3Pl26</t>
  </si>
  <si>
    <t>21NB-3Pl27</t>
  </si>
  <si>
    <t>21NB-3Pl28</t>
  </si>
  <si>
    <t>21NB-3Pl29</t>
  </si>
  <si>
    <t>21NB-3Pl30</t>
  </si>
  <si>
    <t>21NB-2Pl2</t>
  </si>
  <si>
    <t>21NB-2Pl3</t>
  </si>
  <si>
    <t>21NB-2Pl4</t>
  </si>
  <si>
    <t>21NB-2Pl5</t>
  </si>
  <si>
    <t>21NB-2Pl6</t>
  </si>
  <si>
    <t>21NB-2Pl7</t>
  </si>
  <si>
    <t>21NB-2Pl8</t>
  </si>
  <si>
    <t>21NB-2Pl9</t>
  </si>
  <si>
    <t>21NB-2Pl10</t>
  </si>
  <si>
    <t>21NB-2Pl11</t>
  </si>
  <si>
    <t>21NB-2Pl12</t>
  </si>
  <si>
    <t>21NB-2Pl13</t>
  </si>
  <si>
    <t>21NB-2Pl16</t>
  </si>
  <si>
    <t>21NB-2Pl17</t>
  </si>
  <si>
    <t>21NB-2Pl18</t>
  </si>
  <si>
    <t>21NB-2Pl19</t>
  </si>
  <si>
    <t>21NB-2Pl22</t>
  </si>
  <si>
    <t>21NB-2Pl23</t>
  </si>
  <si>
    <t>21NB-2Pl24</t>
  </si>
  <si>
    <t>21NB-5Pl2</t>
  </si>
  <si>
    <t>21NB-5Pl4</t>
  </si>
  <si>
    <t>21NB-5Pl5</t>
  </si>
  <si>
    <t>21NB-5Pl6</t>
  </si>
  <si>
    <t>21NB-5Pl7</t>
  </si>
  <si>
    <t>21NB-5Pl8</t>
  </si>
  <si>
    <t>21NB-5Pl9</t>
  </si>
  <si>
    <t>21NB-5Pl10</t>
  </si>
  <si>
    <t>21NB-5Pl11</t>
  </si>
  <si>
    <t>21NB-5Pl12</t>
  </si>
  <si>
    <t>21NB-5Pl13</t>
  </si>
  <si>
    <t>21NB-5Pl14</t>
  </si>
  <si>
    <t>21NB-5Pl15</t>
  </si>
  <si>
    <t>21NB-5Pl16</t>
  </si>
  <si>
    <t>21NB-5Pl17</t>
  </si>
  <si>
    <t>21NB-5Pl18</t>
  </si>
  <si>
    <t>21NB-5Pl19</t>
  </si>
  <si>
    <t>21NB-5Pl20</t>
  </si>
  <si>
    <t>21NB-5Pl21</t>
  </si>
  <si>
    <t>21NB-5Pl22</t>
  </si>
  <si>
    <t>21NB-5Pl23</t>
  </si>
  <si>
    <t>21NB-5Pl24</t>
  </si>
  <si>
    <t>21NB-7Pl1</t>
  </si>
  <si>
    <t>21NB-7Pl2</t>
  </si>
  <si>
    <t>21NB-7Pl3</t>
  </si>
  <si>
    <t>21NB-7Pl4</t>
  </si>
  <si>
    <t>21NB-7Pl5</t>
  </si>
  <si>
    <t>21NB-7Pl6</t>
  </si>
  <si>
    <t>21NB-7Pl7</t>
  </si>
  <si>
    <t>17NB-1Pl3</t>
  </si>
  <si>
    <t>17NB-1Pl4</t>
  </si>
  <si>
    <t>17NB-1Pl5</t>
  </si>
  <si>
    <t>17NB-1Pl6</t>
  </si>
  <si>
    <t>17NB-1Pl7</t>
  </si>
  <si>
    <t>17NB-1Pl9</t>
  </si>
  <si>
    <t>17NB-1Pl10</t>
  </si>
  <si>
    <t>17NB-1Pl11</t>
  </si>
  <si>
    <t>17NB-1Pl12</t>
  </si>
  <si>
    <t>17NB-1Pl13</t>
  </si>
  <si>
    <t>17NB-1Pl14</t>
  </si>
  <si>
    <t>17NB-1Pl15</t>
  </si>
  <si>
    <t>17NB-1Pl16</t>
  </si>
  <si>
    <t>17NB-1Pl17</t>
  </si>
  <si>
    <t>17NB-1Pl18</t>
  </si>
  <si>
    <t>17NB-1Pl19</t>
  </si>
  <si>
    <t>17NB-1Pl20</t>
  </si>
  <si>
    <t>17NB-1Pl21</t>
  </si>
  <si>
    <t>17NB-1Pl22</t>
  </si>
  <si>
    <t>17NB-1Pl23</t>
  </si>
  <si>
    <t>17NB-1Pl24</t>
  </si>
  <si>
    <t>21NB-1Pl1</t>
  </si>
  <si>
    <t>21NB-1Pl2</t>
  </si>
  <si>
    <t>21NB-1Pl3</t>
  </si>
  <si>
    <t>21NB-1Pl4</t>
  </si>
  <si>
    <t>21NB-1Pl5</t>
  </si>
  <si>
    <t>21NB-1Pl6</t>
  </si>
  <si>
    <t>21NB-1Pl7</t>
  </si>
  <si>
    <t>21NB-1Pl8</t>
  </si>
  <si>
    <t>21NB-1Pl9</t>
  </si>
  <si>
    <t>21NB-1Pl10</t>
  </si>
  <si>
    <t>21NB-1Pl11</t>
  </si>
  <si>
    <t>21NB-1Pl12</t>
  </si>
  <si>
    <t>21NB-1Pl13</t>
  </si>
  <si>
    <t>21NB-1Pl14</t>
  </si>
  <si>
    <t>21NB-1Pl17</t>
  </si>
  <si>
    <t>21NB-1Pl18</t>
  </si>
  <si>
    <t>17NB-4Pl4</t>
  </si>
  <si>
    <t>17NB-4Pl5</t>
  </si>
  <si>
    <t>17NB-4Pl6</t>
  </si>
  <si>
    <t>17NB-4Pl7</t>
  </si>
  <si>
    <t>17NB-4Pl8</t>
  </si>
  <si>
    <t>17NB-4Pl10</t>
  </si>
  <si>
    <t>17NB-4Pl11</t>
  </si>
  <si>
    <t>17NB-4Pl12</t>
  </si>
  <si>
    <t>17NB-4Pl13</t>
  </si>
  <si>
    <t>17NB-4Pl14</t>
  </si>
  <si>
    <t>17NB-4Pl15</t>
  </si>
  <si>
    <t>17NB-4Pl16</t>
  </si>
  <si>
    <t>17NB-4Pl17</t>
  </si>
  <si>
    <t>17NB-4Pl18</t>
  </si>
  <si>
    <t>17NB-4Pl19</t>
  </si>
  <si>
    <t>17NB-4Pl20</t>
  </si>
  <si>
    <t>17NB-4Pl21</t>
  </si>
  <si>
    <t>17NB-4-2Pl2</t>
  </si>
  <si>
    <t>17NB-4-2Pl3</t>
  </si>
  <si>
    <t>17NB-4-2Pl4</t>
  </si>
  <si>
    <t>17NB-4-2Pl5</t>
  </si>
  <si>
    <t>17NB-4-2Pl6</t>
  </si>
  <si>
    <t>17NB-4-2Pl7</t>
  </si>
  <si>
    <t>17NB-4-2Pl8</t>
  </si>
  <si>
    <t>17NB-4-2Pl9</t>
  </si>
  <si>
    <t>17NB-4-2Pl10</t>
  </si>
  <si>
    <t>17NB-4-2Pl11</t>
  </si>
  <si>
    <t>17NB-4-2Pl12</t>
  </si>
  <si>
    <t>17NB-4-2Pl13</t>
  </si>
  <si>
    <t>17NB-4-2Pl14</t>
  </si>
  <si>
    <t>17NB-4-2Pl15</t>
  </si>
  <si>
    <t>17NB-4-2Pl16</t>
  </si>
  <si>
    <t>17NB-4-2Pl17</t>
  </si>
  <si>
    <t>17NB-4-2Pl18</t>
  </si>
  <si>
    <t>17NB-4-2Pl21</t>
  </si>
  <si>
    <t>17NB-4-2Pl22</t>
  </si>
  <si>
    <t>17NB-4-2Pl23</t>
  </si>
  <si>
    <t>17NB-4-2Pl24</t>
  </si>
  <si>
    <t>17NB-4-2Pl27</t>
  </si>
  <si>
    <t>17NB-4-2Pl28</t>
  </si>
  <si>
    <t>17NB-4-2Pl29</t>
  </si>
  <si>
    <t>17NB-4-2Pl30</t>
  </si>
  <si>
    <t>17NB-4-3Pl3</t>
  </si>
  <si>
    <t>17NB-4-3Pl4</t>
  </si>
  <si>
    <t>17NB-4-3Pl5</t>
  </si>
  <si>
    <t>17NB-4-3Pl6</t>
  </si>
  <si>
    <t>17NB-4-3Pl7</t>
  </si>
  <si>
    <t>17NB-4-3Kfs2</t>
  </si>
  <si>
    <t>17NB-4-3Kfs3</t>
  </si>
  <si>
    <t>17NB-4-3Kfs4</t>
  </si>
  <si>
    <t>17NB-4-3Kfs5</t>
  </si>
  <si>
    <t>17NB-4-3Kfs6</t>
  </si>
  <si>
    <t>17NB-4-3Kfs7</t>
  </si>
  <si>
    <t>17NB-4-3Kfs8</t>
  </si>
  <si>
    <t>17NB-4-3Kfs9</t>
  </si>
  <si>
    <t>17NB-4-3Kfs10</t>
  </si>
  <si>
    <t>17NB-4-3Kfs11</t>
  </si>
  <si>
    <t>17NB-4-3Kfs12</t>
  </si>
  <si>
    <t>17NB-4-3Kfs13</t>
  </si>
  <si>
    <t>17NB-4-3Kfs14</t>
  </si>
  <si>
    <t>17NB-4-3Kfs15</t>
  </si>
  <si>
    <t>17NB-4-3Kfs16</t>
  </si>
  <si>
    <t>17NB-4-3Kfs17</t>
  </si>
  <si>
    <t>17NB-4-3Kfs18</t>
  </si>
  <si>
    <t>17NB-4-3Kfs19</t>
  </si>
  <si>
    <t>17NB-4-3Kfs20</t>
  </si>
  <si>
    <t>17NB-4-3Kfs21</t>
  </si>
  <si>
    <t>17NB-4-3Kfs22</t>
  </si>
  <si>
    <t>17NB-4-3Kfs23</t>
  </si>
  <si>
    <t>21NB-4-1Pl1</t>
  </si>
  <si>
    <t>21NB-4-1Pl2</t>
  </si>
  <si>
    <t>21NB-4-1Pl5</t>
  </si>
  <si>
    <t>21NB-4-1Pl6</t>
  </si>
  <si>
    <t>21NB-4-1Pl7</t>
  </si>
  <si>
    <t>21NB-4-1Pl8</t>
  </si>
  <si>
    <t>21NB-4-1Pl11</t>
  </si>
  <si>
    <t>21NB-4-1Pl12</t>
  </si>
  <si>
    <t>21NB-4-1Pl13</t>
  </si>
  <si>
    <t>21NB-4-1Pl14</t>
  </si>
  <si>
    <t>21NB-4-1Pl15</t>
  </si>
  <si>
    <t>21NB-4-1Pl17</t>
  </si>
  <si>
    <t>21NB-4-1Pl18</t>
  </si>
  <si>
    <t>21NB-4-1Pl19</t>
  </si>
  <si>
    <t>21NB-4-1Pl20</t>
  </si>
  <si>
    <t>21NB-4-1Pl21</t>
  </si>
  <si>
    <t>21NB-4-1Pl22</t>
  </si>
  <si>
    <t>21NB-4-1Pl23</t>
  </si>
  <si>
    <t>21NB-4-1Pl26</t>
  </si>
  <si>
    <t>21NB-4-1Pl27</t>
  </si>
  <si>
    <t>21NB-4-1Pl28</t>
  </si>
  <si>
    <t>21NB-4-1Pl29</t>
  </si>
  <si>
    <t>21NB-4-1Pl30</t>
  </si>
  <si>
    <t>21NB-4-1Pl31</t>
  </si>
  <si>
    <t>21NB-4-1Pl32</t>
  </si>
  <si>
    <t>21NB-4-1Pl33</t>
  </si>
  <si>
    <t>21NB-4-1Pl34</t>
  </si>
  <si>
    <t>21NB-4-1Pl35</t>
  </si>
  <si>
    <t>21NB-4-1Pl37</t>
  </si>
  <si>
    <t>21NB-4-1Pl38</t>
  </si>
  <si>
    <t>21NB-4-1Pl39</t>
  </si>
  <si>
    <t>21NB-4-1Pl40</t>
  </si>
  <si>
    <t>21NB-4-1Pl41</t>
  </si>
  <si>
    <t>21NB-4-1Pl42</t>
  </si>
  <si>
    <t>21NB-4-1Pl43</t>
  </si>
  <si>
    <t>21NB-4-1Pl44</t>
  </si>
  <si>
    <t>21NB-4-1Pl45</t>
  </si>
  <si>
    <t>21NB-4-1Pl46</t>
  </si>
  <si>
    <t>21NB-4-1Pl49</t>
  </si>
  <si>
    <t>21NB-4-1Pl50</t>
  </si>
  <si>
    <t>21NB-2Pl1</t>
    <phoneticPr fontId="7" type="noConversion"/>
  </si>
  <si>
    <t>21NB-5Pl1</t>
    <phoneticPr fontId="7" type="noConversion"/>
  </si>
  <si>
    <t>17NB-5Pl1</t>
    <phoneticPr fontId="7" type="noConversion"/>
  </si>
  <si>
    <t>17NB-5Pl2</t>
    <phoneticPr fontId="7" type="noConversion"/>
  </si>
  <si>
    <t>17NB-5Pl3</t>
    <phoneticPr fontId="7" type="noConversion"/>
  </si>
  <si>
    <t>17NB-5Pl4</t>
    <phoneticPr fontId="7" type="noConversion"/>
  </si>
  <si>
    <t>17NB-5Pl5</t>
    <phoneticPr fontId="7" type="noConversion"/>
  </si>
  <si>
    <t>17NB-5Pl6</t>
    <phoneticPr fontId="7" type="noConversion"/>
  </si>
  <si>
    <t>17NB-5Pl7</t>
    <phoneticPr fontId="7" type="noConversion"/>
  </si>
  <si>
    <t>17NB-5Pl8</t>
    <phoneticPr fontId="7" type="noConversion"/>
  </si>
  <si>
    <t>17NB-1Pl1</t>
    <phoneticPr fontId="7" type="noConversion"/>
  </si>
  <si>
    <t>17NB-4Pl1</t>
    <phoneticPr fontId="7" type="noConversion"/>
  </si>
  <si>
    <t>17NB-4-2Pl1</t>
    <phoneticPr fontId="7" type="noConversion"/>
  </si>
  <si>
    <t>17NB-4-3Pl1</t>
    <phoneticPr fontId="7" type="noConversion"/>
  </si>
  <si>
    <t>17NB-4-3Kfs1</t>
    <phoneticPr fontId="7" type="noConversion"/>
  </si>
  <si>
    <t>An</t>
    <phoneticPr fontId="7" type="noConversion"/>
  </si>
  <si>
    <t>Or</t>
    <phoneticPr fontId="5" type="noConversion"/>
  </si>
  <si>
    <t>21NB-3Pl1</t>
    <phoneticPr fontId="7" type="noConversion"/>
  </si>
  <si>
    <t>21NB-3Pl6</t>
    <phoneticPr fontId="7" type="noConversion"/>
  </si>
  <si>
    <t>21NB-3Pl7</t>
    <phoneticPr fontId="7" type="noConversion"/>
  </si>
  <si>
    <t>21NB-3Pl13</t>
    <phoneticPr fontId="7" type="noConversion"/>
  </si>
  <si>
    <t>21NB-2Pl14</t>
    <phoneticPr fontId="7" type="noConversion"/>
  </si>
  <si>
    <t>21NB-2Pl15</t>
    <phoneticPr fontId="7" type="noConversion"/>
  </si>
  <si>
    <t>21NB-2Pl20</t>
    <phoneticPr fontId="7" type="noConversion"/>
  </si>
  <si>
    <t>21NB-2Pl21</t>
    <phoneticPr fontId="7" type="noConversion"/>
  </si>
  <si>
    <t>21NB-5Pl3</t>
    <phoneticPr fontId="7" type="noConversion"/>
  </si>
  <si>
    <t>17NB-1Pl2</t>
    <phoneticPr fontId="7" type="noConversion"/>
  </si>
  <si>
    <t>17NB-1Pl8</t>
    <phoneticPr fontId="7" type="noConversion"/>
  </si>
  <si>
    <t>21NB-1Pl15</t>
    <phoneticPr fontId="7" type="noConversion"/>
  </si>
  <si>
    <t>17NB-4Pl2</t>
    <phoneticPr fontId="7" type="noConversion"/>
  </si>
  <si>
    <t>17NB-4Pl3</t>
    <phoneticPr fontId="7" type="noConversion"/>
  </si>
  <si>
    <t>17NB-4Pl9</t>
    <phoneticPr fontId="7" type="noConversion"/>
  </si>
  <si>
    <t>17NB-4-2Pl19</t>
    <phoneticPr fontId="7" type="noConversion"/>
  </si>
  <si>
    <t>17NB-4-2Pl20</t>
    <phoneticPr fontId="7" type="noConversion"/>
  </si>
  <si>
    <t>17NB-4-2Pl25</t>
    <phoneticPr fontId="7" type="noConversion"/>
  </si>
  <si>
    <t>17NB-4-2Pl26</t>
    <phoneticPr fontId="7" type="noConversion"/>
  </si>
  <si>
    <t>17NB-4-3Pl2</t>
    <phoneticPr fontId="7" type="noConversion"/>
  </si>
  <si>
    <t>21NB-4-1Pl3</t>
    <phoneticPr fontId="7" type="noConversion"/>
  </si>
  <si>
    <t>21NB-4-1Pl4</t>
    <phoneticPr fontId="7" type="noConversion"/>
  </si>
  <si>
    <t>21NB-4-1Pl9</t>
    <phoneticPr fontId="7" type="noConversion"/>
  </si>
  <si>
    <t>21NB-4-1Pl10</t>
    <phoneticPr fontId="7" type="noConversion"/>
  </si>
  <si>
    <t>21NB-4-1Pl16</t>
    <phoneticPr fontId="7" type="noConversion"/>
  </si>
  <si>
    <t>FeOT</t>
    <phoneticPr fontId="5" type="noConversion"/>
  </si>
  <si>
    <t>Lithology</t>
    <phoneticPr fontId="7" type="noConversion"/>
  </si>
  <si>
    <t>Diorite</t>
    <phoneticPr fontId="7" type="noConversion"/>
  </si>
  <si>
    <t>Granodiorite</t>
    <phoneticPr fontId="7" type="noConversion"/>
  </si>
  <si>
    <t>K-feldspar granite</t>
    <phoneticPr fontId="20" type="noConversion"/>
  </si>
  <si>
    <t>Monzogranite</t>
    <phoneticPr fontId="7" type="noConversion"/>
  </si>
  <si>
    <t>21NB-3Hbl1</t>
  </si>
  <si>
    <t>21NB-3Hbl3</t>
  </si>
  <si>
    <t>21NB-3Hbl4</t>
  </si>
  <si>
    <t>21NB-3Hbl5</t>
  </si>
  <si>
    <t>21NB-3Hbl6</t>
  </si>
  <si>
    <t>21NB-3Hbl7</t>
  </si>
  <si>
    <t>21NB-3Hbl8</t>
  </si>
  <si>
    <t>21NB-3Hbl9</t>
  </si>
  <si>
    <t>21NB-3Hbl10</t>
  </si>
  <si>
    <t>21NB-3Hbl11</t>
  </si>
  <si>
    <t>21NB-3Hbl12</t>
  </si>
  <si>
    <t>21NB-3Hbl13</t>
  </si>
  <si>
    <t>21NB-3Hbl15</t>
  </si>
  <si>
    <t>21NB-3Hbl16</t>
  </si>
  <si>
    <t>21NB-3Hbl17</t>
  </si>
  <si>
    <t>21NB-3Hbl18</t>
  </si>
  <si>
    <t>21NB-2Hbl1</t>
  </si>
  <si>
    <t>21NB-2Hbl2</t>
  </si>
  <si>
    <t>21NB-2Hbl3</t>
  </si>
  <si>
    <t>21NB-2Hbl4</t>
  </si>
  <si>
    <t>21NB-2Hbl5</t>
  </si>
  <si>
    <t>21NB-2Hbl6</t>
  </si>
  <si>
    <t>21NB-2Hbl7</t>
  </si>
  <si>
    <t>21NB-2Hbl8</t>
  </si>
  <si>
    <t>21NB-2Hbl9</t>
  </si>
  <si>
    <t>21NB-2Hbl10</t>
  </si>
  <si>
    <t>21NB-2Hbl11</t>
  </si>
  <si>
    <t>21NB-2Hbl12</t>
  </si>
  <si>
    <t>21NB-2Hbl13</t>
  </si>
  <si>
    <t>21NB-2Hbl14</t>
  </si>
  <si>
    <t>21NB-2Hbl15</t>
  </si>
  <si>
    <t>21NB-2Hbl16</t>
  </si>
  <si>
    <t>21NB-2Hbl17</t>
  </si>
  <si>
    <t>21NB-2Hbl18</t>
  </si>
  <si>
    <t>21NB-2Hbl19</t>
  </si>
  <si>
    <t>21NB-2Hbl20</t>
  </si>
  <si>
    <t>21NB-2Hbl21</t>
  </si>
  <si>
    <t>21NB-2Hbl22</t>
  </si>
  <si>
    <t>21NB-2Hbl23</t>
  </si>
  <si>
    <t>21NB-2Hbl24</t>
  </si>
  <si>
    <t>21NB-2Hbl25</t>
  </si>
  <si>
    <t>21NB-5Hbl1</t>
  </si>
  <si>
    <t>21NB-5Hbl2</t>
  </si>
  <si>
    <t>21NB-5Hbl3</t>
  </si>
  <si>
    <t>21NB-5Hbl4</t>
  </si>
  <si>
    <t>21NB-5Hbl5</t>
  </si>
  <si>
    <t>21NB-5Hbl6</t>
  </si>
  <si>
    <t>21NB-5Hbl7</t>
  </si>
  <si>
    <t>21NB-5Hbl8</t>
  </si>
  <si>
    <t>21NB-5Hbl9</t>
  </si>
  <si>
    <t>21NB-5Hbl10</t>
  </si>
  <si>
    <t>21NB-5Hbl11</t>
  </si>
  <si>
    <t>21NB-5Hbl12</t>
  </si>
  <si>
    <t>21NB-5Hbl13</t>
  </si>
  <si>
    <t>21NB-5Hbl14</t>
  </si>
  <si>
    <t>21NB-5Hbl15</t>
  </si>
  <si>
    <t>21NB-5Hbl16</t>
  </si>
  <si>
    <t>21NB-5Hbl17</t>
  </si>
  <si>
    <t>21NB-5Hbl18</t>
  </si>
  <si>
    <t>21NB-5Hbl19</t>
  </si>
  <si>
    <t>21NB-5Hbl20</t>
  </si>
  <si>
    <t>21NB-5Hbl21</t>
  </si>
  <si>
    <t>21NB-5Hbl22</t>
  </si>
  <si>
    <t>21NB-5Hbl23</t>
  </si>
  <si>
    <t>21NB-5Hbl24</t>
  </si>
  <si>
    <t>21NB-5Hbl25</t>
  </si>
  <si>
    <t>21NB-5Hbl26</t>
  </si>
  <si>
    <t>21NB-5Hbl27</t>
  </si>
  <si>
    <t>21NB-5Hbl28</t>
  </si>
  <si>
    <t>21NB-5Hbl29</t>
  </si>
  <si>
    <t>21NB-5Hbl30</t>
  </si>
  <si>
    <t>21NB-5Hbl31</t>
  </si>
  <si>
    <t>21NB-5Hbl32</t>
  </si>
  <si>
    <t>21NB-5Hbl33</t>
  </si>
  <si>
    <t>21NB-5Hbl34</t>
  </si>
  <si>
    <t>21NB-5Hbl35</t>
  </si>
  <si>
    <t>21NB-5Hbl36</t>
  </si>
  <si>
    <t>21NB-5Hbl37</t>
  </si>
  <si>
    <t>21NB-5Hbl38</t>
  </si>
  <si>
    <t>21NB-5Hbl39</t>
  </si>
  <si>
    <t>21NB-5Hbl41</t>
  </si>
  <si>
    <t>21NB-5Hbl42</t>
  </si>
  <si>
    <t>21NB-5Hbl43</t>
  </si>
  <si>
    <t>21NB-5Hbl44</t>
  </si>
  <si>
    <t>21NB-5Hbl45</t>
  </si>
  <si>
    <t>21NB-5Hbl46</t>
  </si>
  <si>
    <t>21NB-7Hbl1</t>
  </si>
  <si>
    <t>21NB-7Hbl2</t>
  </si>
  <si>
    <t>21NB-7Hbl3</t>
  </si>
  <si>
    <t>21NB-7Hbl4</t>
  </si>
  <si>
    <t>21NB-7Hbl5</t>
  </si>
  <si>
    <t>21NB-7Hbl6</t>
  </si>
  <si>
    <t>21NB-7Hbl7</t>
  </si>
  <si>
    <t>21NB-7Hbl8</t>
  </si>
  <si>
    <t>21NB-7Hbl9</t>
  </si>
  <si>
    <t>21NB-7Hbl10</t>
  </si>
  <si>
    <t>21NB-7Hbl11</t>
  </si>
  <si>
    <t>21NB-7Hbl12</t>
  </si>
  <si>
    <t>21NB-7Hbl13</t>
  </si>
  <si>
    <t>21NB-7Hbl14</t>
  </si>
  <si>
    <t>21NB-7Hbl15</t>
  </si>
  <si>
    <t>21NB-7Hbl16</t>
  </si>
  <si>
    <t>21NB-7Hbl17</t>
  </si>
  <si>
    <t>21NB-7Hbl18</t>
  </si>
  <si>
    <t>21NB-7Hbl19</t>
  </si>
  <si>
    <t>21NB-7Hbl20</t>
  </si>
  <si>
    <t>21NB-7Hbl21</t>
  </si>
  <si>
    <t>21NB-7Hbl22</t>
  </si>
  <si>
    <t>21NB-7Hbl23</t>
  </si>
  <si>
    <t>21NB-7Hbl24</t>
  </si>
  <si>
    <t>21NB-7Hbl25</t>
  </si>
  <si>
    <t>21NB-7Hbl26</t>
  </si>
  <si>
    <t>21NB-7Hbl27</t>
  </si>
  <si>
    <t>21NB-7Hbl28</t>
  </si>
  <si>
    <t>21NB-7Hbl29</t>
  </si>
  <si>
    <t>21NB-7Hbl31</t>
  </si>
  <si>
    <t>21NB-7Hbl33</t>
  </si>
  <si>
    <t>21NB-7Hbl34</t>
  </si>
  <si>
    <t>21NB-7Hbl35</t>
  </si>
  <si>
    <t>21NB-7Hbl36</t>
  </si>
  <si>
    <t>21NB-7Hbl37</t>
  </si>
  <si>
    <t>17NB-5Hbl1</t>
  </si>
  <si>
    <t>17NB-5Hbl2</t>
  </si>
  <si>
    <t>17NB-5Hbl3</t>
  </si>
  <si>
    <t>17NB-5Hbl4</t>
  </si>
  <si>
    <t>17NB-5Hbl5</t>
  </si>
  <si>
    <t>17NB-5Hbl6</t>
  </si>
  <si>
    <t>17NB-5Hbl7</t>
  </si>
  <si>
    <t>17NB-5Hbl8</t>
  </si>
  <si>
    <t>17NB-5Hbl9</t>
  </si>
  <si>
    <t>17NB-5Hbl10</t>
  </si>
  <si>
    <t>17NB-5Hbl11</t>
  </si>
  <si>
    <t>17NB-5Hbl12</t>
  </si>
  <si>
    <t>21NB-1Hbl1</t>
  </si>
  <si>
    <t>21NB-1Hbl2</t>
  </si>
  <si>
    <t>21NB-1Hbl3</t>
  </si>
  <si>
    <t>21NB-1Hbl4</t>
  </si>
  <si>
    <t>21NB-1Hbl5</t>
  </si>
  <si>
    <t>21NB-1Hbl6</t>
  </si>
  <si>
    <t>P_uncerainty</t>
    <phoneticPr fontId="3" type="noConversion"/>
  </si>
  <si>
    <t>T_uncerainty</t>
    <phoneticPr fontId="3" type="noConversion"/>
  </si>
  <si>
    <t>P (Kbar)</t>
    <phoneticPr fontId="3" type="noConversion"/>
  </si>
  <si>
    <t>P (MPa)</t>
    <phoneticPr fontId="3" type="noConversion"/>
  </si>
  <si>
    <t>21NB-1Pl16</t>
  </si>
  <si>
    <t>21NB-4-1Pl24</t>
  </si>
  <si>
    <t>21NB-4-1Pl25</t>
  </si>
  <si>
    <t>21NB-4-1Pl36</t>
  </si>
  <si>
    <t>21NB-4-1Pl47</t>
  </si>
  <si>
    <t>21NB-4-1Pl48</t>
  </si>
  <si>
    <t>Sample</t>
    <phoneticPr fontId="7" type="noConversion"/>
  </si>
  <si>
    <t>Sample</t>
    <phoneticPr fontId="5" type="noConversion"/>
  </si>
  <si>
    <t>Granodiorite</t>
    <phoneticPr fontId="3" type="noConversion"/>
  </si>
  <si>
    <t>Diorite</t>
    <phoneticPr fontId="3" type="noConversion"/>
  </si>
  <si>
    <t>Gabbro-diorite</t>
    <phoneticPr fontId="7" type="noConversion"/>
  </si>
  <si>
    <t>Gabbro-diorite</t>
    <phoneticPr fontId="3" type="noConversion"/>
  </si>
  <si>
    <t>Hornblende Gabbro</t>
    <phoneticPr fontId="7" type="noConversion"/>
  </si>
  <si>
    <t>Hornblende Gabbro</t>
    <phoneticPr fontId="3" type="noConversion"/>
  </si>
  <si>
    <t>Cumulate gabbro</t>
    <phoneticPr fontId="7" type="noConversion"/>
  </si>
  <si>
    <t>Cumulate gabbro</t>
    <phoneticPr fontId="3" type="noConversion"/>
  </si>
  <si>
    <t>21NB-4-1Pl51</t>
    <phoneticPr fontId="7" type="noConversion"/>
  </si>
  <si>
    <r>
      <t>SiO</t>
    </r>
    <r>
      <rPr>
        <vertAlign val="subscript"/>
        <sz val="12"/>
        <color indexed="8"/>
        <rFont val="Arial"/>
        <family val="2"/>
      </rPr>
      <t>2</t>
    </r>
    <phoneticPr fontId="7" type="noConversion"/>
  </si>
  <si>
    <r>
      <t>TiO</t>
    </r>
    <r>
      <rPr>
        <vertAlign val="subscript"/>
        <sz val="12"/>
        <color indexed="8"/>
        <rFont val="Arial"/>
        <family val="2"/>
      </rPr>
      <t>2</t>
    </r>
    <phoneticPr fontId="7" type="noConversion"/>
  </si>
  <si>
    <r>
      <t>Al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>O</t>
    </r>
    <r>
      <rPr>
        <vertAlign val="subscript"/>
        <sz val="12"/>
        <color indexed="8"/>
        <rFont val="Arial"/>
        <family val="2"/>
      </rPr>
      <t>3</t>
    </r>
    <phoneticPr fontId="7" type="noConversion"/>
  </si>
  <si>
    <r>
      <t>Cr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>O</t>
    </r>
    <r>
      <rPr>
        <vertAlign val="subscript"/>
        <sz val="12"/>
        <color indexed="8"/>
        <rFont val="Arial"/>
        <family val="2"/>
      </rPr>
      <t>3</t>
    </r>
    <phoneticPr fontId="7" type="noConversion"/>
  </si>
  <si>
    <r>
      <t>Na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>O</t>
    </r>
    <phoneticPr fontId="7" type="noConversion"/>
  </si>
  <si>
    <r>
      <t>K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>O</t>
    </r>
    <phoneticPr fontId="7" type="noConversion"/>
  </si>
  <si>
    <r>
      <t>Al</t>
    </r>
    <r>
      <rPr>
        <vertAlign val="superscript"/>
        <sz val="12"/>
        <rFont val="Meiryo"/>
        <family val="2"/>
        <charset val="128"/>
      </rPr>
      <t>Ⅳ</t>
    </r>
    <phoneticPr fontId="5" type="noConversion"/>
  </si>
  <si>
    <r>
      <t>Al</t>
    </r>
    <r>
      <rPr>
        <vertAlign val="superscript"/>
        <sz val="12"/>
        <rFont val="Meiryo"/>
        <family val="2"/>
        <charset val="128"/>
      </rPr>
      <t>Ⅵ</t>
    </r>
    <phoneticPr fontId="5" type="noConversion"/>
  </si>
  <si>
    <r>
      <t>Mg/(Mg+Fe</t>
    </r>
    <r>
      <rPr>
        <vertAlign val="superscript"/>
        <sz val="12"/>
        <rFont val="Arial"/>
        <family val="2"/>
      </rPr>
      <t>2+</t>
    </r>
    <r>
      <rPr>
        <sz val="12"/>
        <rFont val="Arial"/>
        <family val="2"/>
      </rPr>
      <t>)</t>
    </r>
    <phoneticPr fontId="5" type="noConversion"/>
  </si>
  <si>
    <r>
      <t>Mg</t>
    </r>
    <r>
      <rPr>
        <vertAlign val="superscript"/>
        <sz val="12"/>
        <rFont val="Arial"/>
        <family val="2"/>
      </rPr>
      <t>#</t>
    </r>
    <phoneticPr fontId="3" type="noConversion"/>
  </si>
  <si>
    <r>
      <t>T (</t>
    </r>
    <r>
      <rPr>
        <sz val="12"/>
        <rFont val="Segoe UI Symbol"/>
        <family val="2"/>
      </rPr>
      <t>℃</t>
    </r>
    <r>
      <rPr>
        <sz val="12"/>
        <rFont val="Arial"/>
        <family val="2"/>
      </rPr>
      <t>)</t>
    </r>
    <phoneticPr fontId="3" type="noConversion"/>
  </si>
  <si>
    <r>
      <rPr>
        <sz val="12"/>
        <rFont val="Segoe UI Symbol"/>
        <family val="2"/>
      </rPr>
      <t>△</t>
    </r>
    <r>
      <rPr>
        <sz val="12"/>
        <rFont val="Arial"/>
        <family val="2"/>
      </rPr>
      <t>NNO</t>
    </r>
    <phoneticPr fontId="7" type="noConversion"/>
  </si>
  <si>
    <r>
      <t>logfO</t>
    </r>
    <r>
      <rPr>
        <vertAlign val="subscript"/>
        <sz val="12"/>
        <rFont val="Arial"/>
        <family val="2"/>
      </rPr>
      <t>2</t>
    </r>
    <phoneticPr fontId="7" type="noConversion"/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</si>
  <si>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 (wt.%)</t>
    </r>
    <phoneticPr fontId="7" type="noConversion"/>
  </si>
  <si>
    <t>Sample name</t>
    <phoneticPr fontId="7" type="noConversion"/>
  </si>
  <si>
    <t>Zircon U-Pb age (Ma)</t>
    <phoneticPr fontId="7" type="noConversion"/>
  </si>
  <si>
    <t>References</t>
    <phoneticPr fontId="7" type="noConversion"/>
  </si>
  <si>
    <t>Kangding-Mianning region</t>
    <phoneticPr fontId="7" type="noConversion"/>
  </si>
  <si>
    <t>Tianquan</t>
    <phoneticPr fontId="7" type="noConversion"/>
  </si>
  <si>
    <t>Granodiorite-granite</t>
    <phoneticPr fontId="7" type="noConversion"/>
  </si>
  <si>
    <t>Lai et al., 2015b</t>
    <phoneticPr fontId="7" type="noConversion"/>
  </si>
  <si>
    <t xml:space="preserve">Baoxing </t>
  </si>
  <si>
    <t>Gabbro</t>
    <phoneticPr fontId="7" type="noConversion"/>
  </si>
  <si>
    <t>Meng et al., 2015</t>
  </si>
  <si>
    <t>Daxiangling</t>
  </si>
  <si>
    <t>Granite (A-type)</t>
  </si>
  <si>
    <t>Zhao et al., 2008b</t>
    <phoneticPr fontId="7" type="noConversion"/>
  </si>
  <si>
    <t>Shimian</t>
    <phoneticPr fontId="7" type="noConversion"/>
  </si>
  <si>
    <t>Granite (I-type)</t>
  </si>
  <si>
    <t>Granite</t>
    <phoneticPr fontId="7" type="noConversion"/>
  </si>
  <si>
    <t>SM25</t>
    <phoneticPr fontId="7" type="noConversion"/>
  </si>
  <si>
    <t>Zhao et al., 2021</t>
    <phoneticPr fontId="7" type="noConversion"/>
  </si>
  <si>
    <t>SM22</t>
    <phoneticPr fontId="7" type="noConversion"/>
  </si>
  <si>
    <t>Shimian ophiolite</t>
  </si>
  <si>
    <t>Zhao et al., 2017</t>
    <phoneticPr fontId="7" type="noConversion"/>
  </si>
  <si>
    <t>Granite (A-Type)</t>
  </si>
  <si>
    <t>Huang et al., 2008</t>
    <phoneticPr fontId="7" type="noConversion"/>
  </si>
  <si>
    <t>Shimian(Anshunchang)</t>
    <phoneticPr fontId="7" type="noConversion"/>
  </si>
  <si>
    <t>K-feldspar granites</t>
    <phoneticPr fontId="7" type="noConversion"/>
  </si>
  <si>
    <t>Zhu et al., 2017</t>
    <phoneticPr fontId="7" type="noConversion"/>
  </si>
  <si>
    <t xml:space="preserve">Kangding </t>
  </si>
  <si>
    <t>Granodiorite</t>
  </si>
  <si>
    <t>Lai et al., 2015a</t>
    <phoneticPr fontId="7" type="noConversion"/>
  </si>
  <si>
    <t>Luding</t>
  </si>
  <si>
    <t xml:space="preserve"> Quartz monzodiorite</t>
  </si>
  <si>
    <t>Xuelongbao</t>
    <phoneticPr fontId="7" type="noConversion"/>
  </si>
  <si>
    <t>Tonalite+granodiorite</t>
    <phoneticPr fontId="7" type="noConversion"/>
  </si>
  <si>
    <t>Zhou et al., 2006b</t>
  </si>
  <si>
    <t>Xichang-Miyi region</t>
    <phoneticPr fontId="7" type="noConversion"/>
  </si>
  <si>
    <t>Xiacun</t>
  </si>
  <si>
    <t>Mafic rock</t>
  </si>
  <si>
    <t>Guo et al., 2007</t>
    <phoneticPr fontId="7" type="noConversion"/>
  </si>
  <si>
    <t>Granite</t>
  </si>
  <si>
    <t>Yonglang</t>
  </si>
  <si>
    <t xml:space="preserve">Mopanshan </t>
    <phoneticPr fontId="7" type="noConversion"/>
  </si>
  <si>
    <t>MPS-5</t>
    <phoneticPr fontId="7" type="noConversion"/>
  </si>
  <si>
    <t>Zhu et al., 2022</t>
    <phoneticPr fontId="7" type="noConversion"/>
  </si>
  <si>
    <t>MPS-3</t>
    <phoneticPr fontId="7" type="noConversion"/>
  </si>
  <si>
    <t>MPS-2</t>
    <phoneticPr fontId="7" type="noConversion"/>
  </si>
  <si>
    <t>Huang et al., 2009</t>
    <phoneticPr fontId="7" type="noConversion"/>
  </si>
  <si>
    <t>Yele</t>
    <phoneticPr fontId="7" type="noConversion"/>
  </si>
  <si>
    <t>KD30</t>
    <phoneticPr fontId="7" type="noConversion"/>
  </si>
  <si>
    <t>KD33</t>
    <phoneticPr fontId="7" type="noConversion"/>
  </si>
  <si>
    <t>Shaba</t>
  </si>
  <si>
    <t>Gabbro</t>
  </si>
  <si>
    <t>Zhao et al., 2008a</t>
  </si>
  <si>
    <t>Yanbian-Panzhihua region</t>
    <phoneticPr fontId="7" type="noConversion"/>
  </si>
  <si>
    <t>Guandaoshan</t>
  </si>
  <si>
    <t>Li et al., 2003</t>
  </si>
  <si>
    <t>Quartz diorite</t>
  </si>
  <si>
    <t>Du et al., 2014</t>
  </si>
  <si>
    <t>Gabbroic diorite</t>
  </si>
  <si>
    <t>Sun and Zhou, 2008</t>
  </si>
  <si>
    <t>Fangtian</t>
  </si>
  <si>
    <t>Sun et al., 2007</t>
  </si>
  <si>
    <t>Tongde</t>
    <phoneticPr fontId="7" type="noConversion"/>
  </si>
  <si>
    <t>Munteanu et al., 2010</t>
    <phoneticPr fontId="7" type="noConversion"/>
  </si>
  <si>
    <t>Lengshuiqing</t>
  </si>
  <si>
    <t>Diorite</t>
  </si>
  <si>
    <t>Gaojiacun</t>
  </si>
  <si>
    <t>Dajianshan</t>
    <phoneticPr fontId="7" type="noConversion"/>
  </si>
  <si>
    <t>Yanbian</t>
    <phoneticPr fontId="7" type="noConversion"/>
  </si>
  <si>
    <t>Hornblende gabbro</t>
  </si>
  <si>
    <t>Zhu et al., 2008</t>
    <phoneticPr fontId="7" type="noConversion"/>
  </si>
  <si>
    <t>Gabbro+Dolerite</t>
    <phoneticPr fontId="7" type="noConversion"/>
  </si>
  <si>
    <t>Datian</t>
    <phoneticPr fontId="7" type="noConversion"/>
  </si>
  <si>
    <t>Dolerite</t>
    <phoneticPr fontId="7" type="noConversion"/>
  </si>
  <si>
    <t>Yang et al., 2016</t>
    <phoneticPr fontId="7" type="noConversion"/>
  </si>
  <si>
    <t xml:space="preserve">Dalu </t>
  </si>
  <si>
    <t xml:space="preserve">Datian </t>
    <phoneticPr fontId="7" type="noConversion"/>
  </si>
  <si>
    <t>Dadukou</t>
    <phoneticPr fontId="7" type="noConversion"/>
  </si>
  <si>
    <t>Olivine gabbro</t>
  </si>
  <si>
    <t>Panzhihua</t>
    <phoneticPr fontId="7" type="noConversion"/>
  </si>
  <si>
    <t>Granite (A-type)</t>
    <phoneticPr fontId="7" type="noConversion"/>
  </si>
  <si>
    <t>Yonglang</t>
    <phoneticPr fontId="3" type="noConversion"/>
  </si>
  <si>
    <t>YL-9</t>
    <phoneticPr fontId="3" type="noConversion"/>
  </si>
  <si>
    <t>YL-7</t>
    <phoneticPr fontId="3" type="noConversion"/>
  </si>
  <si>
    <t>YL-3</t>
    <phoneticPr fontId="3" type="noConversion"/>
  </si>
  <si>
    <t>YL-2</t>
    <phoneticPr fontId="3" type="noConversion"/>
  </si>
  <si>
    <t>YL-1</t>
    <phoneticPr fontId="3" type="noConversion"/>
  </si>
  <si>
    <t>Biotite granite</t>
    <phoneticPr fontId="3" type="noConversion"/>
  </si>
  <si>
    <t>Zhu et al., 2021a</t>
    <phoneticPr fontId="3" type="noConversion"/>
  </si>
  <si>
    <t>Zhao et al., 2021</t>
    <phoneticPr fontId="3" type="noConversion"/>
  </si>
  <si>
    <t>TTG</t>
    <phoneticPr fontId="3" type="noConversion"/>
  </si>
  <si>
    <t>XLB4</t>
    <phoneticPr fontId="3" type="noConversion"/>
  </si>
  <si>
    <t>MPS1</t>
    <phoneticPr fontId="3" type="noConversion"/>
  </si>
  <si>
    <t>MPS2</t>
    <phoneticPr fontId="3" type="noConversion"/>
  </si>
  <si>
    <t>DT10</t>
    <phoneticPr fontId="3" type="noConversion"/>
  </si>
  <si>
    <t>DT16</t>
    <phoneticPr fontId="3" type="noConversion"/>
  </si>
  <si>
    <t>DJS11</t>
    <phoneticPr fontId="3" type="noConversion"/>
  </si>
  <si>
    <t>DJS12</t>
    <phoneticPr fontId="3" type="noConversion"/>
  </si>
  <si>
    <t>Dengganping</t>
    <phoneticPr fontId="3" type="noConversion"/>
  </si>
  <si>
    <t>Syenogranite</t>
    <phoneticPr fontId="3" type="noConversion"/>
  </si>
  <si>
    <t>Y0407</t>
    <phoneticPr fontId="3" type="noConversion"/>
  </si>
  <si>
    <t>Y0408</t>
  </si>
  <si>
    <t>Y0412</t>
    <phoneticPr fontId="3" type="noConversion"/>
  </si>
  <si>
    <t>Y0414</t>
    <phoneticPr fontId="3" type="noConversion"/>
  </si>
  <si>
    <t>Zou et al., 2020</t>
    <phoneticPr fontId="3" type="noConversion"/>
  </si>
  <si>
    <t>Ganyuhe</t>
    <phoneticPr fontId="3" type="noConversion"/>
  </si>
  <si>
    <t>Hornblende gabbro</t>
    <phoneticPr fontId="3" type="noConversion"/>
  </si>
  <si>
    <t>GYH-1</t>
    <phoneticPr fontId="3" type="noConversion"/>
  </si>
  <si>
    <t>GDS-10</t>
    <phoneticPr fontId="3" type="noConversion"/>
  </si>
  <si>
    <t>Zhu et al., 2020b</t>
    <phoneticPr fontId="3" type="noConversion"/>
  </si>
  <si>
    <t>Shuilu</t>
    <phoneticPr fontId="3" type="noConversion"/>
  </si>
  <si>
    <t>Zhu et al., 2019a</t>
    <phoneticPr fontId="7" type="noConversion"/>
  </si>
  <si>
    <t>SL-3</t>
    <phoneticPr fontId="3" type="noConversion"/>
  </si>
  <si>
    <t>SL-5</t>
    <phoneticPr fontId="3" type="noConversion"/>
  </si>
  <si>
    <t>SL-1</t>
    <phoneticPr fontId="3" type="noConversion"/>
  </si>
  <si>
    <t>Gonghe</t>
    <phoneticPr fontId="3" type="noConversion"/>
  </si>
  <si>
    <t>Granite</t>
    <phoneticPr fontId="3" type="noConversion"/>
  </si>
  <si>
    <t>GH-01</t>
    <phoneticPr fontId="3" type="noConversion"/>
  </si>
  <si>
    <t>Zhu et al., 2020a</t>
    <phoneticPr fontId="7" type="noConversion"/>
  </si>
  <si>
    <t>Moutuo</t>
    <phoneticPr fontId="7" type="noConversion"/>
  </si>
  <si>
    <t>NX12</t>
    <phoneticPr fontId="7" type="noConversion"/>
  </si>
  <si>
    <t>NX13</t>
  </si>
  <si>
    <t>Qi and Zhao, 2020</t>
    <phoneticPr fontId="7" type="noConversion"/>
  </si>
  <si>
    <t>Mojiawan</t>
    <phoneticPr fontId="7" type="noConversion"/>
  </si>
  <si>
    <t>MJW-12</t>
    <phoneticPr fontId="7" type="noConversion"/>
  </si>
  <si>
    <t>MJW-13</t>
    <phoneticPr fontId="7" type="noConversion"/>
  </si>
  <si>
    <t>Jiang et al., 2020</t>
    <phoneticPr fontId="7" type="noConversion"/>
  </si>
  <si>
    <t>Diabase</t>
    <phoneticPr fontId="7" type="noConversion"/>
  </si>
  <si>
    <t>Rhyolite</t>
    <phoneticPr fontId="7" type="noConversion"/>
  </si>
  <si>
    <t>SMT4</t>
    <phoneticPr fontId="7" type="noConversion"/>
  </si>
  <si>
    <t>17S027</t>
    <phoneticPr fontId="7" type="noConversion"/>
  </si>
  <si>
    <t>16S019</t>
    <phoneticPr fontId="7" type="noConversion"/>
  </si>
  <si>
    <t>Hu et al., 2020</t>
    <phoneticPr fontId="7" type="noConversion"/>
  </si>
  <si>
    <t>Zhu et al., 2019c</t>
    <phoneticPr fontId="7" type="noConversion"/>
  </si>
  <si>
    <t>K-feldspar ranite (A-type)</t>
    <phoneticPr fontId="7" type="noConversion"/>
  </si>
  <si>
    <t>DJS-1</t>
    <phoneticPr fontId="7" type="noConversion"/>
  </si>
  <si>
    <t>DJS-2</t>
    <phoneticPr fontId="7" type="noConversion"/>
  </si>
  <si>
    <t>PZH-09</t>
    <phoneticPr fontId="7" type="noConversion"/>
  </si>
  <si>
    <t>Kuangyu</t>
    <phoneticPr fontId="7" type="noConversion"/>
  </si>
  <si>
    <t>Cida</t>
    <phoneticPr fontId="7" type="noConversion"/>
  </si>
  <si>
    <t>KY-2</t>
    <phoneticPr fontId="7" type="noConversion"/>
  </si>
  <si>
    <t>CD-1</t>
    <phoneticPr fontId="7" type="noConversion"/>
  </si>
  <si>
    <t>CD-2</t>
    <phoneticPr fontId="7" type="noConversion"/>
  </si>
  <si>
    <t>Zhu et al., 2019b</t>
    <phoneticPr fontId="7" type="noConversion"/>
  </si>
  <si>
    <t>HSH5</t>
    <phoneticPr fontId="7" type="noConversion"/>
  </si>
  <si>
    <t>HSH21</t>
    <phoneticPr fontId="7" type="noConversion"/>
  </si>
  <si>
    <t>Zhao et al., 2019</t>
    <phoneticPr fontId="7" type="noConversion"/>
  </si>
  <si>
    <t>Shaba</t>
    <phoneticPr fontId="7" type="noConversion"/>
  </si>
  <si>
    <t>SB02</t>
    <phoneticPr fontId="7" type="noConversion"/>
  </si>
  <si>
    <t>SB31</t>
    <phoneticPr fontId="7" type="noConversion"/>
  </si>
  <si>
    <t>TD02</t>
    <phoneticPr fontId="7" type="noConversion"/>
  </si>
  <si>
    <t>TD19</t>
    <phoneticPr fontId="7" type="noConversion"/>
  </si>
  <si>
    <t>GJC2</t>
    <phoneticPr fontId="7" type="noConversion"/>
  </si>
  <si>
    <t>GJC4</t>
    <phoneticPr fontId="7" type="noConversion"/>
  </si>
  <si>
    <t>LSQ23</t>
    <phoneticPr fontId="7" type="noConversion"/>
  </si>
  <si>
    <t>DDK26</t>
    <phoneticPr fontId="7" type="noConversion"/>
  </si>
  <si>
    <t>DDK46</t>
    <phoneticPr fontId="7" type="noConversion"/>
  </si>
  <si>
    <t>DL-2</t>
    <phoneticPr fontId="7" type="noConversion"/>
  </si>
  <si>
    <t>DL-4</t>
    <phoneticPr fontId="7" type="noConversion"/>
  </si>
  <si>
    <t>Dengxiangying</t>
    <phoneticPr fontId="7" type="noConversion"/>
  </si>
  <si>
    <t>Mafic rock</t>
    <phoneticPr fontId="7" type="noConversion"/>
  </si>
  <si>
    <t>Jiangziding</t>
    <phoneticPr fontId="7" type="noConversion"/>
  </si>
  <si>
    <t>Granitoid</t>
    <phoneticPr fontId="7" type="noConversion"/>
  </si>
  <si>
    <t>15QX-1-1</t>
    <phoneticPr fontId="7" type="noConversion"/>
  </si>
  <si>
    <t>15QX-1-2</t>
  </si>
  <si>
    <t>15QX-13-1</t>
    <phoneticPr fontId="7" type="noConversion"/>
  </si>
  <si>
    <t>15QX-3-1</t>
    <phoneticPr fontId="7" type="noConversion"/>
  </si>
  <si>
    <t>Basaltic porphyry</t>
    <phoneticPr fontId="7" type="noConversion"/>
  </si>
  <si>
    <t>Li et al., 2018</t>
    <phoneticPr fontId="7" type="noConversion"/>
  </si>
  <si>
    <t>Number</t>
    <phoneticPr fontId="7" type="noConversion"/>
  </si>
  <si>
    <t>Mafic dike</t>
    <phoneticPr fontId="7" type="noConversion"/>
  </si>
  <si>
    <t>SM137</t>
    <phoneticPr fontId="7" type="noConversion"/>
  </si>
  <si>
    <t>SM140</t>
    <phoneticPr fontId="7" type="noConversion"/>
  </si>
  <si>
    <t>SM48</t>
    <phoneticPr fontId="7" type="noConversion"/>
  </si>
  <si>
    <t>SM18</t>
    <phoneticPr fontId="7" type="noConversion"/>
  </si>
  <si>
    <t>Li and Zhao, 2018a</t>
    <phoneticPr fontId="7" type="noConversion"/>
  </si>
  <si>
    <t>Li and Zhao, 2018b</t>
    <phoneticPr fontId="7" type="noConversion"/>
  </si>
  <si>
    <t>TDM10</t>
    <phoneticPr fontId="7" type="noConversion"/>
  </si>
  <si>
    <t>SMT6</t>
    <phoneticPr fontId="7" type="noConversion"/>
  </si>
  <si>
    <t>Hu et al., 2017</t>
    <phoneticPr fontId="7" type="noConversion"/>
  </si>
  <si>
    <t>DT1204</t>
    <phoneticPr fontId="7" type="noConversion"/>
  </si>
  <si>
    <t>DT1201</t>
    <phoneticPr fontId="7" type="noConversion"/>
  </si>
  <si>
    <t>SC01-4</t>
    <phoneticPr fontId="7" type="noConversion"/>
  </si>
  <si>
    <t>SC02-1</t>
    <phoneticPr fontId="7" type="noConversion"/>
  </si>
  <si>
    <t>SC07-2</t>
    <phoneticPr fontId="7" type="noConversion"/>
  </si>
  <si>
    <t>SC08-1</t>
    <phoneticPr fontId="7" type="noConversion"/>
  </si>
  <si>
    <t>SC09-3</t>
    <phoneticPr fontId="7" type="noConversion"/>
  </si>
  <si>
    <t>YT-14</t>
    <phoneticPr fontId="7" type="noConversion"/>
  </si>
  <si>
    <t>LD-12</t>
    <phoneticPr fontId="7" type="noConversion"/>
  </si>
  <si>
    <t>Dengxiangying/Xide</t>
    <phoneticPr fontId="7" type="noConversion"/>
  </si>
  <si>
    <t>12XD-D1</t>
    <phoneticPr fontId="7" type="noConversion"/>
  </si>
  <si>
    <t>13XD-D12</t>
    <phoneticPr fontId="7" type="noConversion"/>
  </si>
  <si>
    <t>12XD-D4</t>
    <phoneticPr fontId="7" type="noConversion"/>
  </si>
  <si>
    <t>13XD-D13</t>
    <phoneticPr fontId="7" type="noConversion"/>
  </si>
  <si>
    <t>12XD-D9</t>
    <phoneticPr fontId="7" type="noConversion"/>
  </si>
  <si>
    <t>Cui et al., 2015</t>
    <phoneticPr fontId="7" type="noConversion"/>
  </si>
  <si>
    <t>CX413-1</t>
    <phoneticPr fontId="7" type="noConversion"/>
  </si>
  <si>
    <t>CX485-1</t>
    <phoneticPr fontId="7" type="noConversion"/>
  </si>
  <si>
    <t>CX486-4</t>
    <phoneticPr fontId="7" type="noConversion"/>
  </si>
  <si>
    <t>GJD7</t>
    <phoneticPr fontId="7" type="noConversion"/>
  </si>
  <si>
    <t>Zhu et al., 2006</t>
    <phoneticPr fontId="7" type="noConversion"/>
  </si>
  <si>
    <t>Granite (I-type)</t>
    <phoneticPr fontId="7" type="noConversion"/>
  </si>
  <si>
    <t>Granodiorite (I-type)</t>
    <phoneticPr fontId="7" type="noConversion"/>
  </si>
  <si>
    <t>GJ2387</t>
    <phoneticPr fontId="7" type="noConversion"/>
  </si>
  <si>
    <t>MPS05-3</t>
    <phoneticPr fontId="7" type="noConversion"/>
  </si>
  <si>
    <t>HT-01</t>
    <phoneticPr fontId="7" type="noConversion"/>
  </si>
  <si>
    <t>04HS-01</t>
    <phoneticPr fontId="7" type="noConversion"/>
  </si>
  <si>
    <t>KD06-57</t>
    <phoneticPr fontId="7" type="noConversion"/>
  </si>
  <si>
    <t>KD06-32</t>
    <phoneticPr fontId="7" type="noConversion"/>
  </si>
  <si>
    <t>KD06-184</t>
    <phoneticPr fontId="7" type="noConversion"/>
  </si>
  <si>
    <t>G25</t>
    <phoneticPr fontId="7" type="noConversion"/>
  </si>
  <si>
    <t>Mianning (Daqiao)</t>
    <phoneticPr fontId="7" type="noConversion"/>
  </si>
  <si>
    <t>DQ05-5</t>
    <phoneticPr fontId="7" type="noConversion"/>
  </si>
  <si>
    <t>Mianning (Xinpuzi)</t>
    <phoneticPr fontId="7" type="noConversion"/>
  </si>
  <si>
    <t>XPZ05-6</t>
    <phoneticPr fontId="7" type="noConversion"/>
  </si>
  <si>
    <t>PZH77</t>
    <phoneticPr fontId="7" type="noConversion"/>
  </si>
  <si>
    <t>PZH7420</t>
    <phoneticPr fontId="7" type="noConversion"/>
  </si>
  <si>
    <t>DT-29</t>
    <phoneticPr fontId="7" type="noConversion"/>
  </si>
  <si>
    <t>Kangding</t>
    <phoneticPr fontId="7" type="noConversion"/>
  </si>
  <si>
    <t>04KD4-1</t>
    <phoneticPr fontId="7" type="noConversion"/>
  </si>
  <si>
    <t>Lin et al., 2007</t>
    <phoneticPr fontId="7" type="noConversion"/>
  </si>
  <si>
    <t>04KD16-4</t>
    <phoneticPr fontId="7" type="noConversion"/>
  </si>
  <si>
    <t>XL-20</t>
    <phoneticPr fontId="7" type="noConversion"/>
  </si>
  <si>
    <t>Zhou et al., 2006a</t>
    <phoneticPr fontId="7" type="noConversion"/>
  </si>
  <si>
    <t>Zhao and Zhou, 2007b</t>
    <phoneticPr fontId="7" type="noConversion"/>
  </si>
  <si>
    <t>Zhao and Zhou, 2007a</t>
    <phoneticPr fontId="7" type="noConversion"/>
  </si>
  <si>
    <t>Basaltic lava</t>
    <phoneticPr fontId="7" type="noConversion"/>
  </si>
  <si>
    <r>
      <t>Cr</t>
    </r>
    <r>
      <rPr>
        <vertAlign val="subscript"/>
        <sz val="12"/>
        <color indexed="8"/>
        <rFont val="Arial"/>
        <family val="2"/>
      </rPr>
      <t>2</t>
    </r>
    <r>
      <rPr>
        <sz val="12"/>
        <color indexed="8"/>
        <rFont val="Arial"/>
        <family val="2"/>
      </rPr>
      <t>O</t>
    </r>
    <r>
      <rPr>
        <vertAlign val="subscript"/>
        <sz val="12"/>
        <color indexed="8"/>
        <rFont val="Arial"/>
        <family val="2"/>
      </rPr>
      <t>3</t>
    </r>
    <phoneticPr fontId="5" type="noConversion"/>
  </si>
  <si>
    <t>PZH51</t>
    <phoneticPr fontId="7" type="noConversion"/>
  </si>
  <si>
    <t>PZH34</t>
    <phoneticPr fontId="7" type="noConversion"/>
  </si>
  <si>
    <t>Suxiong</t>
    <phoneticPr fontId="7" type="noConversion"/>
  </si>
  <si>
    <t>DYF-1</t>
    <phoneticPr fontId="7" type="noConversion"/>
  </si>
  <si>
    <t>Zou et al., 2021</t>
    <phoneticPr fontId="7" type="noConversion"/>
  </si>
  <si>
    <t>DYF-2</t>
    <phoneticPr fontId="7" type="noConversion"/>
  </si>
  <si>
    <t>YCG-1</t>
    <phoneticPr fontId="7" type="noConversion"/>
  </si>
  <si>
    <t>YCG-3</t>
    <phoneticPr fontId="7" type="noConversion"/>
  </si>
  <si>
    <t>YCG-10</t>
    <phoneticPr fontId="7" type="noConversion"/>
  </si>
  <si>
    <t>YCG-11</t>
  </si>
  <si>
    <t>Guaziping</t>
    <phoneticPr fontId="7" type="noConversion"/>
  </si>
  <si>
    <t>GZP-10</t>
    <phoneticPr fontId="7" type="noConversion"/>
  </si>
  <si>
    <t>GZP-3</t>
    <phoneticPr fontId="7" type="noConversion"/>
  </si>
  <si>
    <t>KD-18</t>
    <phoneticPr fontId="7" type="noConversion"/>
  </si>
  <si>
    <t>Liu et al., 2009</t>
    <phoneticPr fontId="7" type="noConversion"/>
  </si>
  <si>
    <t>Lugu</t>
    <phoneticPr fontId="7" type="noConversion"/>
  </si>
  <si>
    <t>PM47H1</t>
    <phoneticPr fontId="7" type="noConversion"/>
  </si>
  <si>
    <t>PM68H1</t>
    <phoneticPr fontId="7" type="noConversion"/>
  </si>
  <si>
    <t>Yan et al., 2017</t>
    <phoneticPr fontId="7" type="noConversion"/>
  </si>
  <si>
    <t>Zhang et al., 2020a</t>
    <phoneticPr fontId="7" type="noConversion"/>
  </si>
  <si>
    <t>Zhang et al., 2020b</t>
    <phoneticPr fontId="7" type="noConversion"/>
  </si>
  <si>
    <t>DT17-22-1</t>
    <phoneticPr fontId="7" type="noConversion"/>
  </si>
  <si>
    <t>DT18-68-1</t>
    <phoneticPr fontId="7" type="noConversion"/>
  </si>
  <si>
    <t>JJP-02</t>
    <phoneticPr fontId="7" type="noConversion"/>
  </si>
  <si>
    <t>Mabi et al., 2018</t>
    <phoneticPr fontId="7" type="noConversion"/>
  </si>
  <si>
    <t>D3202</t>
    <phoneticPr fontId="7" type="noConversion"/>
  </si>
  <si>
    <t>Mosuoying</t>
    <phoneticPr fontId="7" type="noConversion"/>
  </si>
  <si>
    <t>XC-1</t>
    <phoneticPr fontId="7" type="noConversion"/>
  </si>
  <si>
    <t>XC-2</t>
    <phoneticPr fontId="7" type="noConversion"/>
  </si>
  <si>
    <t>YL-6</t>
    <phoneticPr fontId="7" type="noConversion"/>
  </si>
  <si>
    <t>04KD23-1</t>
    <phoneticPr fontId="7" type="noConversion"/>
  </si>
  <si>
    <t>99KD45</t>
    <phoneticPr fontId="7" type="noConversion"/>
  </si>
  <si>
    <t>98KD76</t>
    <phoneticPr fontId="7" type="noConversion"/>
  </si>
  <si>
    <t>Li et al., 2002</t>
    <phoneticPr fontId="7" type="noConversion"/>
  </si>
  <si>
    <t>Gneissic granite</t>
    <phoneticPr fontId="7" type="noConversion"/>
  </si>
  <si>
    <t>Kd2</t>
    <phoneticPr fontId="7" type="noConversion"/>
  </si>
  <si>
    <t>Zhou et al., 2002</t>
    <phoneticPr fontId="7" type="noConversion"/>
  </si>
  <si>
    <t>Kd11</t>
    <phoneticPr fontId="7" type="noConversion"/>
  </si>
  <si>
    <t>Kd35</t>
    <phoneticPr fontId="7" type="noConversion"/>
  </si>
  <si>
    <t>Gongcai</t>
    <phoneticPr fontId="7" type="noConversion"/>
  </si>
  <si>
    <t>Gc1</t>
    <phoneticPr fontId="7" type="noConversion"/>
  </si>
  <si>
    <t>Gezong</t>
    <phoneticPr fontId="7" type="noConversion"/>
  </si>
  <si>
    <t>Gz7</t>
    <phoneticPr fontId="7" type="noConversion"/>
  </si>
  <si>
    <t>Miyi</t>
    <phoneticPr fontId="7" type="noConversion"/>
  </si>
  <si>
    <t>Meta-7</t>
    <phoneticPr fontId="7" type="noConversion"/>
  </si>
  <si>
    <t>WJ-18</t>
    <phoneticPr fontId="7" type="noConversion"/>
  </si>
  <si>
    <t>Location</t>
    <phoneticPr fontId="7" type="noConversion"/>
  </si>
  <si>
    <t>Biotite granite (adakite)</t>
    <phoneticPr fontId="7" type="noConversion"/>
  </si>
  <si>
    <t>Guo, C.L., Wang, D.H., Chen, Y.C., Zhao, Z.G., Wang Y.B., Fu X.F., Fu, D.M., 2007, SHRIMP U-Pb zircon ages and major element, trace element and Nd-Sr isotope geochemical studies of a Neoproterozoic granitic complex in western Sichuan: petrogenesis and tectonic significance. Acta Petrologica Sinica 23(10), 2457–2470 (in Chinese with English abstract).</t>
  </si>
  <si>
    <t>Lai, S.C., Qin, J.F., Zhu, R.Z., Zhao, S.W., 2015b, Petrogenesis and tectonic implication of Neoproterozoic peraluminous granitoids from the Tianquan area, western Yangtze Block, South China. Acta Petrologica Sinica 31(8), 2245–2258 (in Chinese with English abstract).</t>
  </si>
  <si>
    <t>Meng, E., Liu, F.L., Du, L.L., Liu, P.H., Liu, J. H., 2015. Petrogenesis and tectonic significance of the Baoxing granitic and mafic intrusions, southwestern china: evidence from zircon U–Pb dating and Lu–Hf isotopes, and whole-rock geochemistry. Gondwana Research 28(2), 800–815.</t>
  </si>
  <si>
    <t>Sun, W.H., Zhou, M.F., Zhao, J.H., 2007. Geochemistry and Tectonic Significance of Basaltic Lavas in the Neoproterozoic Yanbian Group, Southern Sichuan Province, Southwest China. International Geology Review 49 (6), 554–571.</t>
  </si>
  <si>
    <t>Sun, W.H., Zhou, M.F., 2008. The ~860 Ma, Cordilleran-type Guandaoshan dioritic pluton in the Yangtze Block, SW China: implications for the origin of Neoproterozoic magmatism. Journal of Geology 116(3), 238–253.</t>
  </si>
  <si>
    <t>Yang, Y.J., Zhu, W.G., Bai, Z., Zhong, H., Ye, X.T., Fan, H.P., 2016. Petrogenesis and tectonic implications of the Neoproterozoic Datian mafic–ultramafic dykes in the Panzhihua area, western Yangtze block, SW China. International Journal of Earth Sciences 106(1), 1–29.</t>
  </si>
  <si>
    <t>Zhu, W.G., Zhong, H., Li, X.H., Deng, H.L., He, D.F., Wu, K.W., Bai, Z.J., 2008. SHRIMP zircon U-Pb geochronology, elemental, and Nd isotopic geochemistry of the Neoproterozoic mafic dykes in the Yanbian area, SW China. Precambrian Research 164(1), 66–85.</t>
  </si>
  <si>
    <t>Zhu, Y., Lai, S.C., Zhao, S.W., Zhang, Z.Z., Qin, J.F., 2017. Geochemical characteristics and geological significance of the Neoproterozoic K-feldspar granites from the Anshunchang, Shimian area, Western Yangtze Block. Geological Review 63(5), 1193–1208 (in Chinese with English abstract).</t>
  </si>
  <si>
    <t>Zhu, Y., Lai, S.C., Qin, J.F., Zhu, R.Z., Zhang, F.Y., Zhang, Z.Z., 2019a. Geochemistry and zircon U–Pb–Hf isotopes of the 780 Ma I-type granites in the western Yangtze Block: Petrogenesis and crustal evolution. International Geology Review 61(10), 1222­–1243.</t>
    <phoneticPr fontId="7" type="noConversion"/>
  </si>
  <si>
    <t>Munteanu, M., Wilson, A., Yao, Y., Harris, C., Chunnett, G., Luo, Y., 2010. The Tongde dioritic pluton (Sichuan, SW China) and its geotectonic setting: regional implications of a local-scale study. Gondwana Research 18(2), 455–465.</t>
  </si>
  <si>
    <t>Li, Q.W., and Zhao, J.H., 2018a, The Neoproterozoic high-Mg dioritic dikes in South China formed by high pressures fractional crystallization of hydrous basaltic melts. Precambrian Research 309, 198–211.</t>
    <phoneticPr fontId="7" type="noConversion"/>
  </si>
  <si>
    <t>Lin, 2010</t>
    <phoneticPr fontId="7" type="noConversion"/>
  </si>
  <si>
    <t>Li, X.H., Li, Z.X., Zhou, H.W., Liu, Y., Liang, X.R., Li, W.X., 2003. SHRIMP U-Pb zircon age, geochemistry and Nd isotope of the Guandaoshan pluton in SW Sichuan: petrogenesis and tectonic significance. Science in China (Series D) 46(1), 73–83.</t>
    <phoneticPr fontId="7" type="noConversion"/>
  </si>
  <si>
    <t>Zhang, Y.S., Wu, Y., Pan, J.Y., Wang, F.G., Yao, J., Han, W.W., Zhong, F.J., 2020. Petrogenesis and tectonic significances of the Heimo granitic pluton in the western margin of Yangtze Plate: Constraints from SIMS zircon U-Pb geochronology and petrogeochemistry. Bulletin of Mineralogy, Petrology and Geochemistry. https://doi.org/10.19658/j.issn.1007-2802.2020.39.056</t>
    <phoneticPr fontId="7" type="noConversion"/>
  </si>
  <si>
    <t>Heime</t>
    <phoneticPr fontId="7" type="noConversion"/>
  </si>
  <si>
    <t>Li, Q.W., and Zhao, J.H., 2018b. Nature and Thermal State of the Lithosphere beneath the Western Margin of the Yangtze Block in South China during the Neoproterozoic. The Journal of Geology. DOI: 10.1086/697306</t>
    <phoneticPr fontId="7" type="noConversion"/>
  </si>
  <si>
    <t>Zhang, J.B., Ding, X.Z., Liu, Y.X., 2020. Neoproterozoic tectonic switch on the southwestern Yangtze Block: evidence from zircon U-Pb-Hf isotopes and geochemistry of the A- and I-type granites. International Geology Review, https://doi.org/10.1080/00206814.2020.1836681</t>
    <phoneticPr fontId="7" type="noConversion"/>
  </si>
  <si>
    <t>Jiang, X.W., Zou, H., Bagas, L., Chen, H.F., Liu, H., Li, Y., Li, M., Li, D., 2020. The Mojiawan I-type granite of the Kangding Complex in the western Yangtze Block: New constraint on the Neoproterozoic magmatism and tectonic evolution of South China. International Geology Review, https://doi.org/10.1080/00206814.2020.1833254</t>
    <phoneticPr fontId="7" type="noConversion"/>
  </si>
  <si>
    <t>Zhu, W.G., Zhong, H., Deng, H.L., Wilson, A.H., Liu, B.G., Li, C.Y., Qin, Y., 2006. SHRIMP zirocn U-Pb age, geochemistry, and Nd-Sr isotopes of the Gaojiacun mafic-ultramafic intrusive complex, Southwest China. International Geology Review https://doi.org/10.2747/0020-6814.48.7.650.</t>
    <phoneticPr fontId="7" type="noConversion"/>
  </si>
  <si>
    <t>Lin, G. C., Li, X.H., Li, W.X., 2007. SHRIMP U-Pb zircon age, geochemistry and Nd-Hf isotope of Neoproterozoic mafic dyke swarms in western Sichuan: Petrogenesis and tectonic significance. Science in China Series D: Earth Sciences. 50 (1), 1-16.</t>
    <phoneticPr fontId="7" type="noConversion"/>
  </si>
  <si>
    <t xml:space="preserve">TTG-tonalite–trondhjemite–granodiorite </t>
    <phoneticPr fontId="7" type="noConversion"/>
  </si>
  <si>
    <r>
      <t xml:space="preserve">Isotopic ratios and ages were corrected by common lead, following the methods by </t>
    </r>
    <r>
      <rPr>
        <b/>
        <sz val="12"/>
        <color theme="4"/>
        <rFont val="Arial"/>
        <family val="2"/>
      </rPr>
      <t>Andersen (2002)</t>
    </r>
    <r>
      <rPr>
        <b/>
        <sz val="12"/>
        <color indexed="49"/>
        <rFont val="Arial"/>
        <family val="2"/>
      </rPr>
      <t>.</t>
    </r>
    <phoneticPr fontId="7" type="noConversion"/>
  </si>
  <si>
    <t>Zhao, J.H., Zhou, M.F., Yan, D.P., Yang, Y.H., Sun, M., 2008a. Zircon Lu–Hf isotopic constraints on Neoproterozoic subduction-related crustal growth along the western margin of the Yangtze Block, South China. Precambrian Research 163 (3), 189–209.</t>
    <phoneticPr fontId="7" type="noConversion"/>
  </si>
  <si>
    <t>Zhao, J.H., Asimow, P.D., Zhou, M.F., Zhang, J., Yan, D.P., Zheng, J.P., 2017. An Andean-type arc system in Rodinia constrained by the Neoproterozoic Shimian ophiolite in South China. Precambrian Research 296, 93–111.</t>
    <phoneticPr fontId="7" type="noConversion"/>
  </si>
  <si>
    <t>Zhao, J.H., Zhou, M.F., Wu, Y.B., Zheng, J.P., Wang, W., 2019. Coupled evolution of Neoproterozoic arc mafic magmatism and mantle wedge in the western margin of the South China Craton. Contributions to Mineralogy and Petrology 174: 36.</t>
    <phoneticPr fontId="7" type="noConversion"/>
  </si>
  <si>
    <t>Zhao, X.F., Zhou, M.F., Li, J.W., Wu, F.Y., 2008b. Association of Neoproterozoic A- and I-type granites in south china: implications for generation of A-type granites in a subduction-related environment. Chemical Geology 257(s1), 1–15.</t>
    <phoneticPr fontId="7" type="noConversion"/>
  </si>
  <si>
    <t>Zhou, M.F., Yan, D., Kennedy, A.K., Li, Y.Q., Ding, J., 2002. SHRIMP U–Pb zircon geochronological and geochemical evidence for Neoproterozoic arc-magmatism along the western margin of the Yangtze Block, South China. Earth and Planetary Science Letters 196(1–2), 51–67.</t>
    <phoneticPr fontId="7" type="noConversion"/>
  </si>
  <si>
    <t>Zhou, M.F., Ma, Y.X., Yan, D.P., Xia, X.P., Zhao, J.H., Sun, M., 2006a. The Yanbian Terrane (Southern Sichuan Province, SW China): A Neoproterozoic arc assemblage in the western margin of the Yangtze Block. Precambrian Research 144(1–2), 19–38.</t>
    <phoneticPr fontId="7" type="noConversion"/>
  </si>
  <si>
    <t>Zhou, M.F., Yan, D.P., Wang, C.L., Qi, L., Kennedy, A., 2006b. Subduction-related origin of the 750 Ma Xuelongbao adakitic complex (Sichuan Province, China): Implications for the tectonic setting of the giant Neoproterozoic magmatic event in South China. Earth and Planetary Science Letters 248(1–2), 286–300.</t>
    <phoneticPr fontId="7" type="noConversion"/>
  </si>
  <si>
    <t>Zhao, J.H., and Zhou, M.F., 2007a. Geochemistry of Neoproterozoic mafic intrusions in the Panzhihua district (Sichuan Province, SW China): Implications for subduction-related metasomatism in the upper mantle. Precambrian Research 152(1), 27–47.</t>
    <phoneticPr fontId="7" type="noConversion"/>
  </si>
  <si>
    <t>Zhao, J.H.,  and Zhou, M.F., 2007b. Neoproterozoic Adakitic Plutons and Arc Magmatism along the western Margin of the Yangtze Block, South China. Journal of Geology 115(6), 675–689.</t>
    <phoneticPr fontId="7" type="noConversion"/>
  </si>
  <si>
    <t>Huang, X.L., Xu, Y.G., Li, X.H., Li, W.X., Lan, J.B., Zhang, H.H., Liu, Y.S., Wang, Y.B., Li, H.Y., Luo. Z.Y., Yang, Q.J., 2008. Petrogenesis and tectonic implications of Neoproterozoic, highly fractionated A-type granites from Mianning, South China. Precambrian Research 165 (3–4), 190–204.</t>
    <phoneticPr fontId="7" type="noConversion"/>
  </si>
  <si>
    <t>Du, L.L., Guo, J.H., Nutman, A.P., Wyman, D., Geng, Y.S., Yang, C.H., Liu, F.L., Ren, L.D., Zhou, X.W., 2014. Implications for Rodinia reconstructions for the initiation of Neoproterozoic subduction at ~860 Ma on the western margin of the Yangtze Block: evidence from the Guandaoshan Pluton. Lithos 196–197, 67–82.</t>
    <phoneticPr fontId="7" type="noConversion"/>
  </si>
  <si>
    <t>Li, X.H., Li, Z.X., Zhou, H.W., Liu, Y., Kinny, P.D., 2002.  U-Pb zircon geochronology, geochemistry and Nd isotopic study of Neoproterozoic bimodal volcanic rocks in the Kangdian Rift of South China: Implications for initial rifting of Rodinia. Precambrian Research 113, 135–154.</t>
    <phoneticPr fontId="7" type="noConversion"/>
  </si>
  <si>
    <t>Cui, X.Z., Jiang, X.S., Wang, J., Wang, X.C., Zhuo, J.W., Deng, Q., Liao, S.Y., Wu, H., Jiang, Z.F., Wei, Y.A., 2015. Mid-Neoproterozoic diabase dykes from Xide in the western Yangtze Block, South China: new evidence for continental rifting related to the breakup of Rodinia supercontinent. Precambrian Research 268, 339–356.</t>
    <phoneticPr fontId="7" type="noConversion"/>
  </si>
  <si>
    <t>Hu, P.Y., Zhai, Q.G., Wang, J., Tang, Y., Ren, G.M., 2017. The Shimian ophiolite in the western Yangtze Block, SW China: Zircon SHRIMP U-Pb ages, geochemical and Hf-O isotopic characteristics, and tectonic implications. Precambrian Research 298, 107–122.</t>
    <phoneticPr fontId="7" type="noConversion"/>
  </si>
  <si>
    <t>Hu, P.Y., Zhai, Q.G., Wang, J., Tang, Y., Ren, G.M., Zhu, Z.C., Wang, W., Wu, H., 2020. U-Pb zircon geochronology, geochemistry, and Sr-Nd-Hf-O isotopic study of Middle Neoproterozoic magmatic rocks in the Kangdian Rift, South China: Slab rollback and backarc extension at the northwestern edge of the Rodinia. Precambrian Research 347, 105863.</t>
    <phoneticPr fontId="7" type="noConversion"/>
  </si>
  <si>
    <t>Huang, X.L., Xu, Y.G., Lan, J.B., Yang, Q.J., Luo, Z.Y., 2009. Neoproterozoic adakitic rocks from Mopanshan in the Western Yangtze craton: partial melts of a thickened lower crust. Lithos 112(3), 367–381.</t>
    <phoneticPr fontId="7" type="noConversion"/>
  </si>
  <si>
    <t>Lai, S.C., Qin, J.F., Zhu, R.Z., Zhao, S.W., 2015a. Neoproterozoic quartz monzodiorite–granodiorite association from the Luding–Kangding area: implications for the interpretation of an active continental margin along the Yangtze Block (South China Block). Precambrian Research 267(3–4), 196–208.</t>
    <phoneticPr fontId="7" type="noConversion"/>
  </si>
  <si>
    <r>
      <t>Li, J.Y., Wang, X.L., Gu, Z.D., 2018. Petrogenesis of the Jiaoziding granitoids and associated basaltic porphyries: Implications for extensive early Neoproterozoic arc magmatismin western Yangtze Block. Lithos 296–299</t>
    </r>
    <r>
      <rPr>
        <sz val="10"/>
        <color theme="1"/>
        <rFont val="微软雅黑"/>
        <family val="2"/>
        <charset val="134"/>
      </rPr>
      <t xml:space="preserve">, </t>
    </r>
    <r>
      <rPr>
        <sz val="10"/>
        <color theme="1"/>
        <rFont val="Arial"/>
        <family val="2"/>
      </rPr>
      <t xml:space="preserve"> 547–562.</t>
    </r>
    <phoneticPr fontId="7" type="noConversion"/>
  </si>
  <si>
    <t>Lin, G.C., 2010. Zircon U-Pb age and petrochemical characteristics of Shimian granite in western Sichuan: Petrogenesis and tectonic significance. Earth Science-Journal of China University of Geosciences, 35 (4) , 611–620.</t>
    <phoneticPr fontId="7" type="noConversion"/>
  </si>
  <si>
    <t>Liu, S.W., Yan, Q.R., Li, Q.G., Wang, Z.Q., 2009. Petrogenesis of granitoid rocks in the Kangding Complex, western margin of the Yangtze Craton and its tectonic significance. Acta Petrologica Sinica 25 (8): 1883-1896.</t>
    <phoneticPr fontId="7" type="noConversion"/>
  </si>
  <si>
    <t>Mabi, A.W., Yang, Z.X., Zhang, M.C., Wen, D.K., Li, Y.L., Liu, X.Y., 2018. Two types of granites in the western Yangtze block and their implications for regional tectonic evolution: constraints from geochemistry and isotopic data. Acta Geologica Sinica - English Edition 92(1), 89–105.</t>
    <phoneticPr fontId="7" type="noConversion"/>
  </si>
  <si>
    <r>
      <t>Qi, H., Zhao, J.H., 2020. Petrogenesis of the Neoproterozoic low-δ</t>
    </r>
    <r>
      <rPr>
        <vertAlign val="superscript"/>
        <sz val="10"/>
        <color theme="1"/>
        <rFont val="Arial"/>
        <family val="2"/>
      </rPr>
      <t>18</t>
    </r>
    <r>
      <rPr>
        <sz val="10"/>
        <color theme="1"/>
        <rFont val="Arial"/>
        <family val="2"/>
      </rPr>
      <t>O granitoids at the western margin of the Yangtze block in South China. Precambrian Research 351, 105953.</t>
    </r>
    <phoneticPr fontId="7" type="noConversion"/>
  </si>
  <si>
    <t>Yan, S.W., Bai, X.Z., Wu, W.X., Zhu, B., Zhan, Q.Y., Wen, L., Yang, H., Wang, Y.T., 2017. Genesis and geological implications of the Neoproterozoic A-type granite from the Lugu area, western Yangtze Block. Geology in China 44 (1), 136-150.</t>
    <phoneticPr fontId="7" type="noConversion"/>
  </si>
  <si>
    <t>Zhao, J.H., Nebel, O., Johnson, T.E., 2021. Formation and evolution of a Neoproterozoic continental magmatic arc. Journal of Petrology 62(8), 1–53.</t>
    <phoneticPr fontId="7" type="noConversion"/>
  </si>
  <si>
    <t>Zhu, Y., Lai, S.C., Qin, J.F., Zhu, R.Z., Zhang, F.Y., Zhang, Z.Z., Zhao, S.W., 2019b. Neoproterozoic peraluminous granites in the western margin of the Yangtze Block, South China: Implications for the reworking of mature continental crust. Precambrian Research 333, 105443.</t>
    <phoneticPr fontId="7" type="noConversion"/>
  </si>
  <si>
    <t>Zhu, Y., Lai, S.C., Qin, J.F., Zhu, R.Z., Zhang, F.Y., Zhang, Z.Z., Gan, B.P., 2019c. Petrogenesis and geodynamic implications of Neoproterozoic gabbro-diorites, adakitic granites, and A-type granites in the southwestern margin of the Yangtze Block, South China. Journal of Asian Earth Sciences 183, 103977.</t>
    <phoneticPr fontId="7" type="noConversion"/>
  </si>
  <si>
    <t>Zhu, Y., Lai, S.C., Qin, J.F., Zhu, R.Z., Liu, M., Zhang, F.Y., Zhang, Z.Z., Yang, H., 2020a. Genesis of ca. 850–835 Ma high-Mg# diorites in the western Yangtze Block, South China: Implications for mantle metasomatism under the subduction process. Precambrian Research 343, 105738.</t>
    <phoneticPr fontId="7" type="noConversion"/>
  </si>
  <si>
    <t>Zhu, Y., Lai, S.C., Qin, J.F., Zhu, R.Z., Zhang, F.Y., Zhang, Z.Z., 2020b. Petrogenesis and geochemical diversity of late Mesoproterozoic S-type granites in the western Yangtze Block, South China: Co-entrainment of peritectic selective phases and accessory minerals. Lithos 352–353, 105326.</t>
    <phoneticPr fontId="7" type="noConversion"/>
  </si>
  <si>
    <t>Zhu, Y., Lai, S.C., Qin, J.F., Zhu, R.Z., Liu, M., Zhang, F.Y., Zhang, Z.Z., Yang, H., 2021a. Neoproterozoic metasomatized mantle beneath the western Yangtze Block, South China: Evidence from whole-rock geochemistry and zircon U–Pb–Hf isotopes of mafic rocks. Journal of Asian Earth Sciences 206, 104616.</t>
    <phoneticPr fontId="7" type="noConversion"/>
  </si>
  <si>
    <t>Zhu, Y., Lai, S.C., Qin, J.F., Zhu, R.Z., Zhao, S.W., Liu, M., Zhang, F.Y., Zhang, Z.Z., Yang, H., 2021b. Peritectic assemblage entrainment (PAE) model for the petrogenesis of Neoproterozoic high-maficity I-type granitoids in the western Yangtze Block, South China. Lithos 402–403, 106247.</t>
    <phoneticPr fontId="7" type="noConversion"/>
  </si>
  <si>
    <t>Zhu, Y., Lai, S.C., Qin, J.F., Zhu, R.Z., Zhao, S.W., Liu, M., Zhang, F.Y., Zhang, Z.Z., Yang, H., 2022. Magma mixing for the genesis of Neoproterozoic Mopanshan granitoids in the western Yangtze Block, South China. Journal of Asian Earth Sciences 231, 105227.</t>
    <phoneticPr fontId="7" type="noConversion"/>
  </si>
  <si>
    <t>Zou, H., Bagas, L., Li, X.Y., Liu, H., Jiang, X.W., Li, Y., 2020. Origin and evolution of the Neoproterozoic Dengganping granitic complex in the western margin of the Yangtze Block, SW China: Implications for breakup of Rodinia Supercontinent. Lithos 370-371, 105602.</t>
    <phoneticPr fontId="7" type="noConversion"/>
  </si>
  <si>
    <r>
      <t>Zou H., Li, Q.L., Bagas, L., Wang, X.C., Chen, A.Q., Li, X.H., 2021. A neoproterozoic low-δ</t>
    </r>
    <r>
      <rPr>
        <vertAlign val="superscript"/>
        <sz val="10"/>
        <color theme="1"/>
        <rFont val="Arial"/>
        <family val="2"/>
      </rPr>
      <t>18</t>
    </r>
    <r>
      <rPr>
        <sz val="10"/>
        <color theme="1"/>
        <rFont val="Arial"/>
        <family val="2"/>
      </rPr>
      <t>O magmatic ring around South China: Implications for configuration and breakup of Rodinia supercontinent. Earth and Planetary Science Letters 575, 117196.</t>
    </r>
    <phoneticPr fontId="7" type="noConversion"/>
  </si>
  <si>
    <t>TFeO = Total FeO content</t>
  </si>
  <si>
    <r>
      <t xml:space="preserve">P-T were calculated according to a thermobarometer of </t>
    </r>
    <r>
      <rPr>
        <b/>
        <sz val="12"/>
        <color theme="4"/>
        <rFont val="Arial"/>
        <family val="2"/>
      </rPr>
      <t>Higgins et al. (2022)</t>
    </r>
    <r>
      <rPr>
        <b/>
        <sz val="12"/>
        <color theme="1"/>
        <rFont val="Arial"/>
        <family val="2"/>
      </rPr>
      <t xml:space="preserve"> based on machine learning of hornblende mineral compositions</t>
    </r>
    <phoneticPr fontId="3" type="noConversion"/>
  </si>
  <si>
    <r>
      <t>H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O contents and oxygen fugacities were calculated according to the methods of</t>
    </r>
    <r>
      <rPr>
        <b/>
        <sz val="12"/>
        <color theme="4"/>
        <rFont val="Arial"/>
        <family val="2"/>
      </rPr>
      <t xml:space="preserve"> Ridolfi et al. (2010)</t>
    </r>
    <phoneticPr fontId="3" type="noConversion"/>
  </si>
  <si>
    <r>
      <t>Pressure (kbar) was converted to depth (km) using a regression fit based on PREM (</t>
    </r>
    <r>
      <rPr>
        <b/>
        <sz val="12"/>
        <color theme="4"/>
        <rFont val="Arial"/>
        <family val="2"/>
      </rPr>
      <t>Anderson, 1989</t>
    </r>
    <r>
      <rPr>
        <b/>
        <sz val="12"/>
        <color theme="1"/>
        <rFont val="Arial"/>
        <family val="2"/>
      </rPr>
      <t>)</t>
    </r>
    <phoneticPr fontId="3" type="noConversion"/>
  </si>
  <si>
    <t>Anderson, D. L., 1989. Theory of the Earth. Boston, MA: Blackwell Scientific, 366 pp.</t>
    <phoneticPr fontId="7" type="noConversion"/>
  </si>
  <si>
    <t>Higgins, O., Sheldrake, T., Caricchi, L., 2022. Machine learning thermobarometry and chemometry using amphibole and clinopyroxene: a window into the volcanic roots of an arc volcano (mount liamuiga, saint kitts). Contributions to Mineralogy and Petrology 177, 10.</t>
    <phoneticPr fontId="7" type="noConversion"/>
  </si>
  <si>
    <t>Ridolfi, F., Renzulli, A., Puerini, M., 2010. Stability and chemical equilibrium of amphibole in calc-alkaline magmas: an overview, new thermobarometric formulations and application to subduction-related volcanoes. Contributions to Mineralogy and Petrology 160 (1), 45–66.</t>
    <phoneticPr fontId="7" type="noConversion"/>
  </si>
  <si>
    <r>
      <t xml:space="preserve">Andersen, T., 2002. Correction of common lead in U–Pb analyses that do not report </t>
    </r>
    <r>
      <rPr>
        <vertAlign val="superscript"/>
        <sz val="10"/>
        <rFont val="Arial"/>
        <family val="2"/>
      </rPr>
      <t>204</t>
    </r>
    <r>
      <rPr>
        <sz val="10"/>
        <rFont val="Arial"/>
        <family val="2"/>
      </rPr>
      <t>Pb. Chemical Geology 192, 59–79.</t>
    </r>
    <phoneticPr fontId="5" type="noConversion"/>
  </si>
  <si>
    <t>Supplementary Data S1 A summary of Neoproterozoic igneous rocks of the western Yangtze Block, South China</t>
    <phoneticPr fontId="3" type="noConversion"/>
  </si>
  <si>
    <t>Supplementary Data S2 Representative electron probe analyses of feldspar from the Neoproterozoic Nanba intrusive complex of the western Yangtze Block, South China</t>
    <phoneticPr fontId="7" type="noConversion"/>
  </si>
  <si>
    <t>Supplementary Data S3 Representative electron probe analyses of hornblende from the Neoproterozoic Nanba intrusive complex of the western Yangtze Block, South China</t>
    <phoneticPr fontId="7" type="noConversion"/>
  </si>
  <si>
    <t>Supplementary Data S4 LA-ICP-MS zircon U-Pb dating results for the Neoproterozoic Nanba intrusive complex in the western Yangtze Block, South China</t>
    <phoneticPr fontId="7" type="noConversion"/>
  </si>
  <si>
    <t>Supplementary Data S5 Zircon Lu-Hf isotopic data of the Neoproterozoic Nanba intrusive complex of the western Yangtze Block, South China</t>
    <phoneticPr fontId="7" type="noConversion"/>
  </si>
  <si>
    <t>Pl—Plagioclase; Kfs—K-feldspar; An—Anorthite; Ab—Albite; Or—Orthoclase</t>
    <phoneticPr fontId="7" type="noConversion"/>
  </si>
  <si>
    <r>
      <t xml:space="preserve">  Depth (km) = 14.6 + 29*P(GPa) − 0.157*[P(GPa) − 8.4]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.</t>
    </r>
    <phoneticPr fontId="3" type="noConversion"/>
  </si>
  <si>
    <r>
      <t>(Dy/Yb)</t>
    </r>
    <r>
      <rPr>
        <vertAlign val="subscript"/>
        <sz val="12"/>
        <rFont val="Arial"/>
        <family val="2"/>
      </rPr>
      <t>N</t>
    </r>
    <phoneticPr fontId="37" type="noConversion"/>
  </si>
  <si>
    <r>
      <t>(La/Yb)</t>
    </r>
    <r>
      <rPr>
        <vertAlign val="subscript"/>
        <sz val="12"/>
        <rFont val="Arial"/>
        <family val="2"/>
      </rPr>
      <t>N</t>
    </r>
    <phoneticPr fontId="37" type="noConversion"/>
  </si>
  <si>
    <t>Eu/Eu*</t>
    <phoneticPr fontId="37" type="noConversion"/>
  </si>
  <si>
    <t>REE</t>
    <phoneticPr fontId="37" type="noConversion"/>
  </si>
  <si>
    <r>
      <t>Mg</t>
    </r>
    <r>
      <rPr>
        <vertAlign val="superscript"/>
        <sz val="12"/>
        <rFont val="Arial"/>
        <family val="2"/>
      </rPr>
      <t>#</t>
    </r>
    <phoneticPr fontId="37" type="noConversion"/>
  </si>
  <si>
    <t>A/CNK</t>
    <phoneticPr fontId="40" type="noConversion"/>
  </si>
  <si>
    <t>Pb</t>
  </si>
  <si>
    <t>Ta</t>
  </si>
  <si>
    <t>Hf</t>
  </si>
  <si>
    <t>Lu</t>
  </si>
  <si>
    <t>Yb</t>
  </si>
  <si>
    <t>Tm</t>
  </si>
  <si>
    <t>Er</t>
  </si>
  <si>
    <t>Ho</t>
  </si>
  <si>
    <t>Dy</t>
  </si>
  <si>
    <t>Tb</t>
  </si>
  <si>
    <t>Gd</t>
  </si>
  <si>
    <t>Eu</t>
  </si>
  <si>
    <t>Sm</t>
  </si>
  <si>
    <t>Nd</t>
  </si>
  <si>
    <t>Pr</t>
  </si>
  <si>
    <t>Ce</t>
  </si>
  <si>
    <t>La</t>
  </si>
  <si>
    <t>Ba</t>
  </si>
  <si>
    <t>Cs</t>
  </si>
  <si>
    <t>Nb</t>
  </si>
  <si>
    <t>Zr</t>
  </si>
  <si>
    <t>Y</t>
  </si>
  <si>
    <t>Sr</t>
  </si>
  <si>
    <t>Rb</t>
  </si>
  <si>
    <t>Ge</t>
  </si>
  <si>
    <t>Ga</t>
  </si>
  <si>
    <t>Zn</t>
  </si>
  <si>
    <t>Cu</t>
  </si>
  <si>
    <t>Ni</t>
  </si>
  <si>
    <t>Co</t>
  </si>
  <si>
    <t>Cr</t>
  </si>
  <si>
    <t>V</t>
  </si>
  <si>
    <t>Sc</t>
  </si>
  <si>
    <t>Be</t>
  </si>
  <si>
    <t>Li</t>
  </si>
  <si>
    <t>TOTAL</t>
  </si>
  <si>
    <t>LOI</t>
  </si>
  <si>
    <r>
      <t>P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5</t>
    </r>
    <phoneticPr fontId="37" type="noConversion"/>
  </si>
  <si>
    <r>
      <t>K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phoneticPr fontId="37" type="noConversion"/>
  </si>
  <si>
    <r>
      <t>Na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phoneticPr fontId="37" type="noConversion"/>
  </si>
  <si>
    <r>
      <t>Fe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  <r>
      <rPr>
        <sz val="12"/>
        <rFont val="Arial"/>
        <family val="2"/>
      </rPr>
      <t>T</t>
    </r>
    <phoneticPr fontId="37" type="noConversion"/>
  </si>
  <si>
    <r>
      <t>Al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  <phoneticPr fontId="37" type="noConversion"/>
  </si>
  <si>
    <r>
      <t>TiO</t>
    </r>
    <r>
      <rPr>
        <vertAlign val="subscript"/>
        <sz val="12"/>
        <rFont val="Arial"/>
        <family val="2"/>
      </rPr>
      <t>2</t>
    </r>
    <phoneticPr fontId="37" type="noConversion"/>
  </si>
  <si>
    <r>
      <t>SiO</t>
    </r>
    <r>
      <rPr>
        <vertAlign val="subscript"/>
        <sz val="12"/>
        <rFont val="Arial"/>
        <family val="2"/>
      </rPr>
      <t>2</t>
    </r>
    <phoneticPr fontId="37" type="noConversion"/>
  </si>
  <si>
    <t>Monzogranite</t>
    <phoneticPr fontId="37" type="noConversion"/>
  </si>
  <si>
    <t>K-feldspar granite</t>
    <phoneticPr fontId="37" type="noConversion"/>
  </si>
  <si>
    <t>Granodiorite</t>
    <phoneticPr fontId="37" type="noConversion"/>
  </si>
  <si>
    <t>Diorite</t>
    <phoneticPr fontId="37" type="noConversion"/>
  </si>
  <si>
    <t>Gabbro-diorite</t>
    <phoneticPr fontId="37" type="noConversion"/>
  </si>
  <si>
    <t>Hornblende gabbro</t>
    <phoneticPr fontId="37" type="noConversion"/>
  </si>
  <si>
    <t>Cumulate gabbro</t>
    <phoneticPr fontId="37" type="noConversion"/>
  </si>
  <si>
    <t>Lithology</t>
    <phoneticPr fontId="37" type="noConversion"/>
  </si>
  <si>
    <r>
      <t>27°5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56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101°54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38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</si>
  <si>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27°7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29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101°54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3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</si>
  <si>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27°5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12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102°53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45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</si>
  <si>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27°5</t>
    </r>
    <r>
      <rPr>
        <sz val="12"/>
        <rFont val="Arial"/>
        <family val="2"/>
      </rPr>
      <t>′</t>
    </r>
    <r>
      <rPr>
        <sz val="12"/>
        <rFont val="Arial"/>
        <family val="2"/>
      </rPr>
      <t>40</t>
    </r>
    <r>
      <rPr>
        <sz val="12"/>
        <rFont val="Arial"/>
        <family val="2"/>
      </rPr>
      <t>″</t>
    </r>
    <r>
      <rPr>
        <sz val="12"/>
        <rFont val="Arial"/>
        <family val="2"/>
      </rPr>
      <t>N 101°55</t>
    </r>
    <r>
      <rPr>
        <sz val="12"/>
        <rFont val="Arial"/>
        <family val="2"/>
      </rPr>
      <t>′</t>
    </r>
    <r>
      <rPr>
        <sz val="12"/>
        <rFont val="Arial"/>
        <family val="2"/>
      </rPr>
      <t>24</t>
    </r>
    <r>
      <rPr>
        <sz val="12"/>
        <rFont val="Arial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</si>
  <si>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27°5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28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101°55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41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</si>
  <si>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27°7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44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101°49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27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</si>
  <si>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27°7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46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101°53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20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</si>
  <si>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r>
      <t>27°9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51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N 101°52</t>
    </r>
    <r>
      <rPr>
        <sz val="12"/>
        <rFont val="Arial Unicode MS"/>
        <family val="2"/>
      </rPr>
      <t>′</t>
    </r>
    <r>
      <rPr>
        <sz val="12"/>
        <rFont val="Arial"/>
        <family val="2"/>
      </rPr>
      <t>57</t>
    </r>
    <r>
      <rPr>
        <sz val="12"/>
        <rFont val="Arial Unicode MS"/>
        <family val="2"/>
      </rPr>
      <t>″</t>
    </r>
    <r>
      <rPr>
        <sz val="12"/>
        <rFont val="Arial"/>
        <family val="2"/>
      </rPr>
      <t>E</t>
    </r>
    <phoneticPr fontId="37" type="noConversion"/>
  </si>
  <si>
    <t>Location</t>
    <phoneticPr fontId="37" type="noConversion"/>
  </si>
  <si>
    <t>21NB-4-1</t>
  </si>
  <si>
    <t>17NB-4-4</t>
    <phoneticPr fontId="37" type="noConversion"/>
  </si>
  <si>
    <t>17NB-4-3</t>
    <phoneticPr fontId="37" type="noConversion"/>
  </si>
  <si>
    <t xml:space="preserve">17NB-4-2R      </t>
    <phoneticPr fontId="37" type="noConversion"/>
  </si>
  <si>
    <t>17NB-4-2</t>
    <phoneticPr fontId="37" type="noConversion"/>
  </si>
  <si>
    <t>21NB-6-2R</t>
  </si>
  <si>
    <t>21NB-6-1</t>
  </si>
  <si>
    <t>21NB-1-4</t>
  </si>
  <si>
    <t>21NB-1-3</t>
  </si>
  <si>
    <t>21NB-1-2</t>
  </si>
  <si>
    <t>21NB-1-1</t>
  </si>
  <si>
    <t>17NB-1-4</t>
    <phoneticPr fontId="37" type="noConversion"/>
  </si>
  <si>
    <t xml:space="preserve">17NB-1-3       </t>
    <phoneticPr fontId="37" type="noConversion"/>
  </si>
  <si>
    <t xml:space="preserve">17NB-1-2       </t>
    <phoneticPr fontId="37" type="noConversion"/>
  </si>
  <si>
    <t xml:space="preserve">17NB-1-1       </t>
    <phoneticPr fontId="37" type="noConversion"/>
  </si>
  <si>
    <t>17NB-6-3</t>
    <phoneticPr fontId="37" type="noConversion"/>
  </si>
  <si>
    <t>17NB-6-2R</t>
    <phoneticPr fontId="37" type="noConversion"/>
  </si>
  <si>
    <t>17NB-6-2</t>
    <phoneticPr fontId="37" type="noConversion"/>
  </si>
  <si>
    <t>17NB-6-1</t>
    <phoneticPr fontId="37" type="noConversion"/>
  </si>
  <si>
    <t>17NB-5-2</t>
    <phoneticPr fontId="37" type="noConversion"/>
  </si>
  <si>
    <t>17NB-5-1</t>
    <phoneticPr fontId="37" type="noConversion"/>
  </si>
  <si>
    <t>21NB-7-2</t>
  </si>
  <si>
    <t>21NB-7-1</t>
  </si>
  <si>
    <t>21NB-5-6</t>
    <phoneticPr fontId="37" type="noConversion"/>
  </si>
  <si>
    <t>21NB-5-5</t>
    <phoneticPr fontId="37" type="noConversion"/>
  </si>
  <si>
    <t>21NB-5-4</t>
    <phoneticPr fontId="37" type="noConversion"/>
  </si>
  <si>
    <t>21NB-5-3</t>
    <phoneticPr fontId="37" type="noConversion"/>
  </si>
  <si>
    <t>21NB-5-1</t>
  </si>
  <si>
    <t>21NB-2-2R</t>
  </si>
  <si>
    <t>21NB-2-1</t>
  </si>
  <si>
    <t>21NB-3-1</t>
  </si>
  <si>
    <t>Sample</t>
    <phoneticPr fontId="37" type="noConversion"/>
  </si>
  <si>
    <t>Supplementary Data S6 The whole-rock major (wt.%) and trace (ppm) elements for the Neoproterozoic Nanba intrusive complex of the western Yangtze Block, South China</t>
    <phoneticPr fontId="4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</si>
</sst>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00_);[Red]\(0.00000\)"/>
    <numFmt numFmtId="177" formatCode="0.00_);[Red]\(0.00\)"/>
    <numFmt numFmtId="178" formatCode="0_ "/>
    <numFmt numFmtId="179" formatCode="0_);[Red]\(0\)"/>
    <numFmt numFmtId="180" formatCode="0.00_ "/>
    <numFmt numFmtId="181" formatCode="0.000000_ "/>
    <numFmt numFmtId="182" formatCode="0.00000_ "/>
    <numFmt numFmtId="183" formatCode="0.0_);[Red]\(0.0\)"/>
    <numFmt numFmtId="184" formatCode="0.0_ "/>
  </numFmts>
  <fonts count="42">
    <font>
      <sz val="9"/>
      <color theme="1"/>
      <name val="Times New Roman"/>
      <family val="2"/>
      <charset val="134"/>
    </font>
    <font>
      <sz val="12"/>
      <name val="宋体"/>
      <family val="3"/>
      <charset val="134"/>
    </font>
    <font>
      <b/>
      <sz val="12"/>
      <name val="Arial"/>
      <family val="2"/>
    </font>
    <font>
      <sz val="9"/>
      <name val="Times New Roman"/>
      <family val="2"/>
      <charset val="134"/>
    </font>
    <font>
      <sz val="10"/>
      <name val="Arial"/>
      <family val="2"/>
    </font>
    <font>
      <sz val="9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Arial"/>
      <family val="2"/>
    </font>
    <font>
      <b/>
      <sz val="9"/>
      <color theme="1"/>
      <name val="Times New Roman"/>
      <family val="1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color indexed="49"/>
      <name val="Arial"/>
      <family val="2"/>
    </font>
    <font>
      <sz val="12"/>
      <color theme="1"/>
      <name val="Times New Roman"/>
      <family val="2"/>
      <charset val="134"/>
    </font>
    <font>
      <vertAlign val="subscript"/>
      <sz val="12"/>
      <name val="Arial"/>
      <family val="2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  <font>
      <sz val="9"/>
      <color theme="1"/>
      <name val="Arial"/>
      <family val="2"/>
    </font>
    <font>
      <vertAlign val="subscript"/>
      <sz val="12"/>
      <color indexed="8"/>
      <name val="Arial"/>
      <family val="2"/>
    </font>
    <font>
      <vertAlign val="superscript"/>
      <sz val="12"/>
      <name val="Meiryo"/>
      <family val="2"/>
      <charset val="128"/>
    </font>
    <font>
      <sz val="12"/>
      <name val="Segoe UI Symbol"/>
      <family val="2"/>
    </font>
    <font>
      <b/>
      <sz val="12"/>
      <color theme="4"/>
      <name val="Arial"/>
      <family val="2"/>
    </font>
    <font>
      <sz val="12"/>
      <color theme="4"/>
      <name val="Arial"/>
      <family val="2"/>
    </font>
    <font>
      <sz val="9"/>
      <color theme="4"/>
      <name val="Times New Roman"/>
      <family val="2"/>
      <charset val="134"/>
    </font>
    <font>
      <b/>
      <sz val="12"/>
      <color theme="1"/>
      <name val="Arial"/>
      <family val="2"/>
    </font>
    <font>
      <sz val="10"/>
      <color theme="4"/>
      <name val="Arial"/>
      <family val="2"/>
    </font>
    <font>
      <sz val="10"/>
      <color theme="1"/>
      <name val="微软雅黑"/>
      <family val="2"/>
      <charset val="134"/>
    </font>
    <font>
      <vertAlign val="superscript"/>
      <sz val="10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0"/>
      <name val="Arial"/>
      <family val="2"/>
    </font>
    <font>
      <sz val="10"/>
      <name val="宋体"/>
      <family val="3"/>
      <charset val="134"/>
    </font>
    <font>
      <sz val="10"/>
      <color theme="1"/>
      <name val="Times New Roman"/>
      <family val="2"/>
      <charset val="134"/>
    </font>
    <font>
      <b/>
      <vertAlign val="superscript"/>
      <sz val="12"/>
      <color theme="1"/>
      <name val="Arial"/>
      <family val="2"/>
    </font>
    <font>
      <sz val="9"/>
      <name val="等线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9"/>
      <name val="宋体"/>
      <charset val="134"/>
    </font>
    <font>
      <sz val="12"/>
      <name val="Arial Unicode M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23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9" fillId="0" borderId="0"/>
  </cellStyleXfs>
  <cellXfs count="15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14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82" fontId="14" fillId="0" borderId="0" xfId="0" applyNumberFormat="1" applyFont="1" applyAlignment="1">
      <alignment horizontal="center" vertical="center"/>
    </xf>
    <xf numFmtId="178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177" fontId="14" fillId="0" borderId="0" xfId="0" applyNumberFormat="1" applyFont="1" applyAlignment="1">
      <alignment horizontal="center"/>
    </xf>
    <xf numFmtId="178" fontId="14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/>
    </xf>
    <xf numFmtId="177" fontId="14" fillId="0" borderId="1" xfId="0" applyNumberFormat="1" applyFont="1" applyBorder="1" applyAlignment="1">
      <alignment horizontal="center"/>
    </xf>
    <xf numFmtId="182" fontId="14" fillId="0" borderId="1" xfId="0" applyNumberFormat="1" applyFont="1" applyBorder="1" applyAlignment="1">
      <alignment horizontal="center" vertical="center"/>
    </xf>
    <xf numFmtId="178" fontId="14" fillId="0" borderId="1" xfId="0" applyNumberFormat="1" applyFont="1" applyBorder="1" applyAlignment="1">
      <alignment horizontal="center"/>
    </xf>
    <xf numFmtId="0" fontId="17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14" fillId="0" borderId="0" xfId="0" applyFont="1" applyAlignment="1">
      <alignment horizontal="left" vertical="center"/>
    </xf>
    <xf numFmtId="0" fontId="14" fillId="0" borderId="4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180" fontId="14" fillId="0" borderId="4" xfId="3" applyNumberFormat="1" applyFont="1" applyBorder="1" applyAlignment="1">
      <alignment horizontal="center" vertical="center"/>
    </xf>
    <xf numFmtId="178" fontId="14" fillId="0" borderId="4" xfId="3" applyNumberFormat="1" applyFont="1" applyBorder="1" applyAlignment="1">
      <alignment horizontal="center" vertical="center"/>
    </xf>
    <xf numFmtId="0" fontId="14" fillId="0" borderId="0" xfId="3" applyFont="1" applyAlignment="1">
      <alignment horizontal="center" vertical="center"/>
    </xf>
    <xf numFmtId="178" fontId="14" fillId="0" borderId="0" xfId="3" applyNumberFormat="1" applyFont="1" applyAlignment="1">
      <alignment horizontal="center" vertical="center"/>
    </xf>
    <xf numFmtId="181" fontId="14" fillId="0" borderId="0" xfId="3" applyNumberFormat="1" applyFont="1" applyAlignment="1">
      <alignment horizontal="center" vertical="center"/>
    </xf>
    <xf numFmtId="180" fontId="14" fillId="0" borderId="0" xfId="3" applyNumberFormat="1" applyFont="1" applyAlignment="1">
      <alignment horizontal="center" vertical="center"/>
    </xf>
    <xf numFmtId="1" fontId="14" fillId="0" borderId="0" xfId="3" applyNumberFormat="1" applyFont="1" applyAlignment="1">
      <alignment horizontal="center"/>
    </xf>
    <xf numFmtId="0" fontId="14" fillId="0" borderId="1" xfId="3" applyFont="1" applyBorder="1" applyAlignment="1">
      <alignment horizontal="center" vertical="center"/>
    </xf>
    <xf numFmtId="178" fontId="14" fillId="0" borderId="1" xfId="3" applyNumberFormat="1" applyFont="1" applyBorder="1" applyAlignment="1">
      <alignment horizontal="center" vertical="center"/>
    </xf>
    <xf numFmtId="181" fontId="14" fillId="0" borderId="1" xfId="3" applyNumberFormat="1" applyFont="1" applyBorder="1" applyAlignment="1">
      <alignment horizontal="center" vertical="center"/>
    </xf>
    <xf numFmtId="180" fontId="14" fillId="0" borderId="1" xfId="3" applyNumberFormat="1" applyFont="1" applyBorder="1" applyAlignment="1">
      <alignment horizontal="center" vertical="center"/>
    </xf>
    <xf numFmtId="1" fontId="14" fillId="0" borderId="1" xfId="3" applyNumberFormat="1" applyFont="1" applyBorder="1" applyAlignment="1">
      <alignment horizontal="center"/>
    </xf>
    <xf numFmtId="0" fontId="14" fillId="0" borderId="2" xfId="3" applyFont="1" applyBorder="1">
      <alignment vertical="center"/>
    </xf>
    <xf numFmtId="0" fontId="14" fillId="0" borderId="2" xfId="0" applyFont="1" applyBorder="1" applyAlignment="1">
      <alignment horizontal="center" vertical="center"/>
    </xf>
    <xf numFmtId="180" fontId="19" fillId="0" borderId="2" xfId="0" applyNumberFormat="1" applyFont="1" applyBorder="1" applyAlignment="1">
      <alignment horizontal="center" vertical="center"/>
    </xf>
    <xf numFmtId="180" fontId="19" fillId="0" borderId="0" xfId="0" applyNumberFormat="1" applyFont="1" applyAlignment="1">
      <alignment horizontal="center" vertical="center"/>
    </xf>
    <xf numFmtId="180" fontId="19" fillId="0" borderId="1" xfId="0" applyNumberFormat="1" applyFont="1" applyBorder="1" applyAlignment="1">
      <alignment horizontal="center" vertical="center"/>
    </xf>
    <xf numFmtId="180" fontId="14" fillId="0" borderId="0" xfId="0" applyNumberFormat="1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80" fontId="11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177" fontId="19" fillId="0" borderId="1" xfId="0" applyNumberFormat="1" applyFont="1" applyBorder="1" applyAlignment="1">
      <alignment horizontal="center" vertical="center"/>
    </xf>
    <xf numFmtId="177" fontId="19" fillId="0" borderId="2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177" fontId="14" fillId="0" borderId="2" xfId="0" applyNumberFormat="1" applyFont="1" applyBorder="1" applyAlignment="1">
      <alignment horizontal="center" vertical="center"/>
    </xf>
    <xf numFmtId="2" fontId="14" fillId="0" borderId="2" xfId="4" applyNumberFormat="1" applyFont="1" applyBorder="1" applyAlignment="1" applyProtection="1">
      <alignment horizontal="center"/>
      <protection locked="0"/>
    </xf>
    <xf numFmtId="179" fontId="14" fillId="0" borderId="2" xfId="4" applyNumberFormat="1" applyFont="1" applyBorder="1" applyAlignment="1" applyProtection="1">
      <alignment horizontal="center"/>
      <protection locked="0"/>
    </xf>
    <xf numFmtId="177" fontId="14" fillId="0" borderId="2" xfId="4" applyNumberFormat="1" applyFont="1" applyBorder="1" applyAlignment="1" applyProtection="1">
      <alignment horizontal="center"/>
      <protection locked="0"/>
    </xf>
    <xf numFmtId="2" fontId="14" fillId="0" borderId="2" xfId="0" applyNumberFormat="1" applyFont="1" applyBorder="1" applyAlignment="1">
      <alignment horizontal="center" vertical="center"/>
    </xf>
    <xf numFmtId="180" fontId="14" fillId="0" borderId="2" xfId="0" applyNumberFormat="1" applyFont="1" applyBorder="1" applyAlignment="1">
      <alignment horizontal="center" vertical="center"/>
    </xf>
    <xf numFmtId="2" fontId="14" fillId="0" borderId="0" xfId="4" applyNumberFormat="1" applyFont="1" applyAlignment="1" applyProtection="1">
      <alignment horizontal="center"/>
      <protection locked="0"/>
    </xf>
    <xf numFmtId="179" fontId="14" fillId="0" borderId="0" xfId="4" applyNumberFormat="1" applyFont="1" applyAlignment="1" applyProtection="1">
      <alignment horizontal="center"/>
      <protection locked="0"/>
    </xf>
    <xf numFmtId="177" fontId="14" fillId="0" borderId="0" xfId="4" applyNumberFormat="1" applyFont="1" applyAlignment="1" applyProtection="1">
      <alignment horizontal="center"/>
      <protection locked="0"/>
    </xf>
    <xf numFmtId="2" fontId="11" fillId="0" borderId="0" xfId="0" applyNumberFormat="1" applyFont="1" applyAlignment="1">
      <alignment horizontal="center" vertical="center"/>
    </xf>
    <xf numFmtId="2" fontId="14" fillId="0" borderId="1" xfId="4" applyNumberFormat="1" applyFont="1" applyBorder="1" applyAlignment="1" applyProtection="1">
      <alignment horizontal="center"/>
      <protection locked="0"/>
    </xf>
    <xf numFmtId="179" fontId="14" fillId="0" borderId="1" xfId="4" applyNumberFormat="1" applyFont="1" applyBorder="1" applyAlignment="1" applyProtection="1">
      <alignment horizontal="center"/>
      <protection locked="0"/>
    </xf>
    <xf numFmtId="177" fontId="14" fillId="0" borderId="1" xfId="4" applyNumberFormat="1" applyFont="1" applyBorder="1" applyAlignment="1" applyProtection="1">
      <alignment horizontal="center"/>
      <protection locked="0"/>
    </xf>
    <xf numFmtId="177" fontId="14" fillId="0" borderId="2" xfId="0" applyNumberFormat="1" applyFont="1" applyBorder="1" applyAlignment="1">
      <alignment horizontal="center"/>
    </xf>
    <xf numFmtId="177" fontId="19" fillId="0" borderId="0" xfId="0" applyNumberFormat="1" applyFont="1" applyAlignment="1">
      <alignment horizontal="center"/>
    </xf>
    <xf numFmtId="180" fontId="17" fillId="0" borderId="0" xfId="0" applyNumberFormat="1" applyFont="1" applyAlignment="1">
      <alignment horizontal="center" vertical="center"/>
    </xf>
    <xf numFmtId="180" fontId="17" fillId="0" borderId="1" xfId="0" applyNumberFormat="1" applyFont="1" applyBorder="1" applyAlignment="1">
      <alignment horizontal="center" vertical="center"/>
    </xf>
    <xf numFmtId="177" fontId="19" fillId="0" borderId="2" xfId="0" applyNumberFormat="1" applyFont="1" applyBorder="1" applyAlignment="1">
      <alignment horizontal="center"/>
    </xf>
    <xf numFmtId="180" fontId="17" fillId="0" borderId="2" xfId="0" applyNumberFormat="1" applyFont="1" applyBorder="1" applyAlignment="1">
      <alignment horizontal="center" vertical="center"/>
    </xf>
    <xf numFmtId="183" fontId="14" fillId="0" borderId="2" xfId="4" applyNumberFormat="1" applyFont="1" applyBorder="1" applyAlignment="1" applyProtection="1">
      <alignment horizontal="center"/>
      <protection locked="0"/>
    </xf>
    <xf numFmtId="183" fontId="14" fillId="0" borderId="0" xfId="4" applyNumberFormat="1" applyFont="1" applyAlignment="1" applyProtection="1">
      <alignment horizontal="center"/>
      <protection locked="0"/>
    </xf>
    <xf numFmtId="183" fontId="14" fillId="0" borderId="1" xfId="4" applyNumberFormat="1" applyFont="1" applyBorder="1" applyAlignment="1" applyProtection="1">
      <alignment horizontal="center"/>
      <protection locked="0"/>
    </xf>
    <xf numFmtId="183" fontId="0" fillId="0" borderId="0" xfId="0" applyNumberFormat="1" applyAlignment="1">
      <alignment horizontal="center" vertical="center"/>
    </xf>
    <xf numFmtId="183" fontId="14" fillId="0" borderId="0" xfId="4" applyNumberFormat="1" applyFont="1" applyAlignment="1">
      <alignment horizontal="center"/>
    </xf>
    <xf numFmtId="49" fontId="11" fillId="0" borderId="4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79" fontId="14" fillId="0" borderId="4" xfId="0" applyNumberFormat="1" applyFont="1" applyBorder="1" applyAlignment="1">
      <alignment horizontal="center" vertical="center"/>
    </xf>
    <xf numFmtId="177" fontId="14" fillId="0" borderId="4" xfId="0" applyNumberFormat="1" applyFont="1" applyBorder="1" applyAlignment="1">
      <alignment horizontal="center" vertical="center"/>
    </xf>
    <xf numFmtId="183" fontId="14" fillId="0" borderId="4" xfId="0" applyNumberFormat="1" applyFont="1" applyBorder="1" applyAlignment="1">
      <alignment horizontal="center" vertical="center"/>
    </xf>
    <xf numFmtId="0" fontId="14" fillId="0" borderId="0" xfId="8" applyFont="1" applyAlignment="1">
      <alignment horizontal="left"/>
    </xf>
    <xf numFmtId="0" fontId="26" fillId="0" borderId="0" xfId="0" applyFont="1" applyAlignment="1">
      <alignment horizontal="left" vertical="center"/>
    </xf>
    <xf numFmtId="0" fontId="27" fillId="0" borderId="0" xfId="0" applyFont="1">
      <alignment vertical="center"/>
    </xf>
    <xf numFmtId="0" fontId="14" fillId="0" borderId="0" xfId="0" applyFont="1">
      <alignment vertical="center"/>
    </xf>
    <xf numFmtId="0" fontId="14" fillId="0" borderId="0" xfId="6" applyFont="1" applyAlignment="1">
      <alignment horizontal="left" vertical="center"/>
    </xf>
    <xf numFmtId="0" fontId="14" fillId="0" borderId="0" xfId="7" applyFont="1" applyAlignment="1">
      <alignment horizontal="left" vertical="center"/>
    </xf>
    <xf numFmtId="0" fontId="14" fillId="0" borderId="0" xfId="8" applyFont="1" applyAlignment="1">
      <alignment vertical="center"/>
    </xf>
    <xf numFmtId="0" fontId="26" fillId="0" borderId="0" xfId="8" applyFont="1" applyAlignment="1">
      <alignment vertical="center"/>
    </xf>
    <xf numFmtId="0" fontId="26" fillId="0" borderId="0" xfId="8" applyFont="1" applyAlignment="1">
      <alignment horizontal="left" vertical="center"/>
    </xf>
    <xf numFmtId="0" fontId="14" fillId="0" borderId="0" xfId="7" applyFont="1" applyAlignment="1">
      <alignment vertical="center"/>
    </xf>
    <xf numFmtId="0" fontId="26" fillId="0" borderId="0" xfId="0" applyFont="1">
      <alignment vertical="center"/>
    </xf>
    <xf numFmtId="0" fontId="14" fillId="0" borderId="0" xfId="8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4" fillId="0" borderId="1" xfId="7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1" xfId="8" applyFont="1" applyBorder="1" applyAlignment="1">
      <alignment horizontal="left"/>
    </xf>
    <xf numFmtId="0" fontId="26" fillId="0" borderId="1" xfId="0" applyFont="1" applyBorder="1" applyAlignment="1">
      <alignment horizontal="left" vertical="center"/>
    </xf>
    <xf numFmtId="0" fontId="14" fillId="0" borderId="4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4" fillId="0" borderId="0" xfId="8" applyFont="1" applyAlignment="1">
      <alignment horizontal="left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8" fillId="0" borderId="0" xfId="0" applyFont="1">
      <alignment vertical="center"/>
    </xf>
    <xf numFmtId="0" fontId="29" fillId="0" borderId="0" xfId="0" applyFont="1">
      <alignment vertical="center"/>
    </xf>
    <xf numFmtId="0" fontId="28" fillId="0" borderId="0" xfId="0" applyFont="1" applyAlignment="1">
      <alignment horizontal="left" vertical="center"/>
    </xf>
    <xf numFmtId="0" fontId="34" fillId="0" borderId="3" xfId="1" applyFont="1" applyBorder="1">
      <alignment vertical="center"/>
    </xf>
    <xf numFmtId="0" fontId="34" fillId="0" borderId="0" xfId="1" applyFont="1">
      <alignment vertical="center"/>
    </xf>
    <xf numFmtId="176" fontId="34" fillId="0" borderId="0" xfId="1" applyNumberFormat="1" applyFont="1">
      <alignment vertical="center"/>
    </xf>
    <xf numFmtId="0" fontId="35" fillId="0" borderId="0" xfId="0" applyFont="1">
      <alignment vertical="center"/>
    </xf>
    <xf numFmtId="0" fontId="28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180" fontId="19" fillId="0" borderId="2" xfId="0" applyNumberFormat="1" applyFont="1" applyBorder="1" applyAlignment="1">
      <alignment horizontal="center" vertical="center"/>
    </xf>
    <xf numFmtId="180" fontId="19" fillId="0" borderId="0" xfId="0" applyNumberFormat="1" applyFont="1" applyAlignment="1">
      <alignment horizontal="center" vertical="center"/>
    </xf>
    <xf numFmtId="180" fontId="19" fillId="0" borderId="1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80" fontId="2" fillId="0" borderId="0" xfId="1" applyNumberFormat="1" applyFont="1" applyAlignment="1">
      <alignment horizontal="left" vertical="center"/>
    </xf>
    <xf numFmtId="0" fontId="14" fillId="0" borderId="2" xfId="3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38" fillId="0" borderId="0" xfId="9"/>
    <xf numFmtId="179" fontId="38" fillId="0" borderId="0" xfId="9" applyNumberFormat="1"/>
    <xf numFmtId="180" fontId="14" fillId="0" borderId="1" xfId="9" applyNumberFormat="1" applyFont="1" applyBorder="1" applyAlignment="1">
      <alignment horizontal="center"/>
    </xf>
    <xf numFmtId="180" fontId="14" fillId="0" borderId="0" xfId="9" applyNumberFormat="1" applyFont="1" applyAlignment="1">
      <alignment horizontal="center"/>
    </xf>
    <xf numFmtId="0" fontId="14" fillId="0" borderId="0" xfId="9" applyFont="1" applyAlignment="1">
      <alignment horizontal="center"/>
    </xf>
    <xf numFmtId="184" fontId="14" fillId="0" borderId="0" xfId="9" applyNumberFormat="1" applyFont="1" applyAlignment="1">
      <alignment horizontal="center"/>
    </xf>
    <xf numFmtId="180" fontId="14" fillId="0" borderId="0" xfId="10" applyNumberFormat="1" applyFont="1" applyAlignment="1">
      <alignment horizontal="center" vertical="center"/>
    </xf>
    <xf numFmtId="0" fontId="14" fillId="0" borderId="0" xfId="11" applyFont="1" applyAlignment="1">
      <alignment horizontal="center" vertical="center"/>
    </xf>
    <xf numFmtId="184" fontId="14" fillId="0" borderId="0" xfId="10" applyNumberFormat="1" applyFont="1" applyAlignment="1">
      <alignment horizontal="center" vertical="center"/>
    </xf>
    <xf numFmtId="178" fontId="14" fillId="0" borderId="0" xfId="10" applyNumberFormat="1" applyFont="1" applyAlignment="1">
      <alignment horizontal="center" vertical="center"/>
    </xf>
    <xf numFmtId="2" fontId="14" fillId="0" borderId="0" xfId="11" applyNumberFormat="1" applyFont="1" applyAlignment="1">
      <alignment horizontal="center" vertical="distributed"/>
    </xf>
    <xf numFmtId="0" fontId="14" fillId="0" borderId="1" xfId="11" applyFont="1" applyBorder="1" applyAlignment="1">
      <alignment horizontal="center" vertical="center"/>
    </xf>
    <xf numFmtId="0" fontId="14" fillId="0" borderId="1" xfId="11" applyFont="1" applyBorder="1" applyAlignment="1">
      <alignment horizontal="center" vertical="center"/>
    </xf>
    <xf numFmtId="0" fontId="14" fillId="0" borderId="0" xfId="11" applyFont="1" applyAlignment="1">
      <alignment horizontal="center" vertical="center"/>
    </xf>
    <xf numFmtId="0" fontId="14" fillId="0" borderId="2" xfId="11" applyFont="1" applyBorder="1" applyAlignment="1">
      <alignment horizontal="center" vertical="center"/>
    </xf>
    <xf numFmtId="0" fontId="2" fillId="0" borderId="1" xfId="9" applyFont="1" applyBorder="1" applyAlignment="1">
      <alignment horizontal="left" vertical="top" wrapText="1"/>
    </xf>
  </cellXfs>
  <cellStyles count="12">
    <cellStyle name="常规" xfId="0" builtinId="0"/>
    <cellStyle name="常规 2" xfId="2" xr:uid="{A690E8FD-5432-469B-81A3-483794387720}"/>
    <cellStyle name="常规 2 2" xfId="5" xr:uid="{4844D846-3636-4960-9E87-93AD010C669E}"/>
    <cellStyle name="常规 2 2 2" xfId="8" xr:uid="{45007878-8929-4BEF-B8FA-CEEFBA2B1FF8}"/>
    <cellStyle name="常规 2 3" xfId="7" xr:uid="{646B0082-E706-4A46-8759-333E94A91F2F}"/>
    <cellStyle name="常规 2 4" xfId="11" xr:uid="{E74EF9BB-628B-4FE5-8ADD-2700DBCF5D6C}"/>
    <cellStyle name="常规 3" xfId="6" xr:uid="{47A4D7F1-734B-48A8-A6C1-4804F29F89FF}"/>
    <cellStyle name="常规 3 2" xfId="3" xr:uid="{B4A89F3C-140E-4D96-A90C-BCC1DA9A52D1}"/>
    <cellStyle name="常规 3 3" xfId="10" xr:uid="{59547A50-6578-4BAD-9780-EC4DBCC11B9C}"/>
    <cellStyle name="常规 4" xfId="4" xr:uid="{77D4D740-C1AD-4ED4-8A78-B51D2A06C445}"/>
    <cellStyle name="常规 5" xfId="9" xr:uid="{7F167A0E-D664-4544-9DC3-161565A9491A}"/>
    <cellStyle name="常规_Table S1" xfId="1" xr:uid="{252DD27B-4F4E-4A47-B48D-E83203129B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A2AE3-17C2-43B9-B893-7D97C8CC8D41}">
  <dimension ref="A1:F191"/>
  <sheetViews>
    <sheetView tabSelected="1" topLeftCell="A16" workbookViewId="0">
      <selection activeCell="H18" sqref="H18"/>
    </sheetView>
  </sheetViews>
  <sheetFormatPr defaultRowHeight="15.5"/>
  <cols>
    <col min="1" max="1" width="18.21875" style="53" customWidth="1"/>
    <col min="2" max="2" width="30.109375" customWidth="1"/>
    <col min="3" max="3" width="30.77734375" customWidth="1"/>
    <col min="4" max="4" width="27.77734375" customWidth="1"/>
    <col min="5" max="5" width="29.5546875" customWidth="1"/>
    <col min="6" max="6" width="34.88671875" style="92" customWidth="1"/>
  </cols>
  <sheetData>
    <row r="1" spans="1:6" ht="16" thickBot="1">
      <c r="A1" s="121" t="s">
        <v>1167</v>
      </c>
      <c r="B1" s="121"/>
      <c r="C1" s="121"/>
      <c r="D1" s="121"/>
      <c r="E1" s="121"/>
      <c r="F1" s="121"/>
    </row>
    <row r="2" spans="1:6" ht="16.5" thickTop="1" thickBot="1">
      <c r="A2" s="86" t="s">
        <v>997</v>
      </c>
      <c r="B2" s="107" t="s">
        <v>1102</v>
      </c>
      <c r="C2" s="107" t="s">
        <v>650</v>
      </c>
      <c r="D2" s="107" t="s">
        <v>829</v>
      </c>
      <c r="E2" s="107" t="s">
        <v>830</v>
      </c>
      <c r="F2" s="107" t="s">
        <v>831</v>
      </c>
    </row>
    <row r="3" spans="1:6" ht="16" thickTop="1">
      <c r="A3" s="121" t="s">
        <v>832</v>
      </c>
      <c r="B3" s="121"/>
      <c r="C3" s="121"/>
      <c r="D3" s="121"/>
      <c r="E3" s="121"/>
      <c r="F3" s="121"/>
    </row>
    <row r="4" spans="1:6">
      <c r="A4" s="53">
        <v>1</v>
      </c>
      <c r="B4" s="30" t="s">
        <v>947</v>
      </c>
      <c r="C4" s="30" t="s">
        <v>834</v>
      </c>
      <c r="D4" s="30" t="s">
        <v>948</v>
      </c>
      <c r="E4" s="30">
        <v>804</v>
      </c>
      <c r="F4" s="91" t="s">
        <v>950</v>
      </c>
    </row>
    <row r="5" spans="1:6">
      <c r="A5" s="53">
        <v>2</v>
      </c>
      <c r="B5" s="30" t="s">
        <v>947</v>
      </c>
      <c r="C5" s="30" t="s">
        <v>834</v>
      </c>
      <c r="D5" s="30" t="s">
        <v>949</v>
      </c>
      <c r="E5" s="30">
        <v>802</v>
      </c>
      <c r="F5" s="91" t="s">
        <v>950</v>
      </c>
    </row>
    <row r="6" spans="1:6">
      <c r="A6" s="53">
        <v>3</v>
      </c>
      <c r="B6" s="30" t="s">
        <v>989</v>
      </c>
      <c r="C6" s="30" t="s">
        <v>990</v>
      </c>
      <c r="D6" s="30" t="s">
        <v>991</v>
      </c>
      <c r="E6" s="30">
        <v>796</v>
      </c>
      <c r="F6" s="91" t="s">
        <v>996</v>
      </c>
    </row>
    <row r="7" spans="1:6">
      <c r="A7" s="53">
        <v>4</v>
      </c>
      <c r="B7" s="30" t="s">
        <v>989</v>
      </c>
      <c r="C7" s="30" t="s">
        <v>990</v>
      </c>
      <c r="D7" s="30" t="s">
        <v>992</v>
      </c>
      <c r="E7" s="30">
        <v>793</v>
      </c>
      <c r="F7" s="91" t="s">
        <v>996</v>
      </c>
    </row>
    <row r="8" spans="1:6">
      <c r="A8" s="53">
        <v>5</v>
      </c>
      <c r="B8" s="30" t="s">
        <v>989</v>
      </c>
      <c r="C8" s="30" t="s">
        <v>990</v>
      </c>
      <c r="D8" s="30" t="s">
        <v>993</v>
      </c>
      <c r="E8" s="30">
        <v>795</v>
      </c>
      <c r="F8" s="91" t="s">
        <v>996</v>
      </c>
    </row>
    <row r="9" spans="1:6">
      <c r="A9" s="53">
        <v>6</v>
      </c>
      <c r="B9" s="30" t="s">
        <v>989</v>
      </c>
      <c r="C9" s="30" t="s">
        <v>995</v>
      </c>
      <c r="D9" s="30" t="s">
        <v>994</v>
      </c>
      <c r="E9" s="30">
        <v>790</v>
      </c>
      <c r="F9" s="91" t="s">
        <v>996</v>
      </c>
    </row>
    <row r="10" spans="1:6">
      <c r="A10" s="53">
        <v>7</v>
      </c>
      <c r="B10" s="93" t="s">
        <v>833</v>
      </c>
      <c r="C10" s="93" t="s">
        <v>834</v>
      </c>
      <c r="D10" s="30" t="s">
        <v>1079</v>
      </c>
      <c r="E10" s="94">
        <v>851</v>
      </c>
      <c r="F10" s="91" t="s">
        <v>835</v>
      </c>
    </row>
    <row r="11" spans="1:6">
      <c r="A11" s="53">
        <v>8</v>
      </c>
      <c r="B11" s="93" t="s">
        <v>1095</v>
      </c>
      <c r="C11" s="95" t="s">
        <v>1090</v>
      </c>
      <c r="D11" s="30" t="s">
        <v>1096</v>
      </c>
      <c r="E11" s="94">
        <v>824</v>
      </c>
      <c r="F11" s="91" t="s">
        <v>1092</v>
      </c>
    </row>
    <row r="12" spans="1:6">
      <c r="A12" s="53">
        <v>9</v>
      </c>
      <c r="B12" s="30" t="s">
        <v>1097</v>
      </c>
      <c r="C12" s="95" t="s">
        <v>1090</v>
      </c>
      <c r="D12" s="30" t="s">
        <v>1098</v>
      </c>
      <c r="E12" s="94">
        <v>864</v>
      </c>
      <c r="F12" s="91" t="s">
        <v>1092</v>
      </c>
    </row>
    <row r="13" spans="1:6">
      <c r="A13" s="53">
        <v>10</v>
      </c>
      <c r="B13" s="96" t="s">
        <v>836</v>
      </c>
      <c r="C13" s="30" t="s">
        <v>837</v>
      </c>
      <c r="D13" s="30" t="s">
        <v>1011</v>
      </c>
      <c r="E13" s="30">
        <v>848</v>
      </c>
      <c r="F13" s="97" t="s">
        <v>838</v>
      </c>
    </row>
    <row r="14" spans="1:6">
      <c r="A14" s="53">
        <v>11</v>
      </c>
      <c r="B14" s="96" t="s">
        <v>836</v>
      </c>
      <c r="C14" s="30" t="s">
        <v>808</v>
      </c>
      <c r="D14" s="30" t="s">
        <v>1010</v>
      </c>
      <c r="E14" s="30">
        <v>799</v>
      </c>
      <c r="F14" s="97" t="s">
        <v>838</v>
      </c>
    </row>
    <row r="15" spans="1:6">
      <c r="A15" s="53">
        <v>12</v>
      </c>
      <c r="B15" s="96" t="s">
        <v>836</v>
      </c>
      <c r="C15" s="30" t="s">
        <v>808</v>
      </c>
      <c r="D15" s="30" t="s">
        <v>1014</v>
      </c>
      <c r="E15" s="30">
        <v>802</v>
      </c>
      <c r="F15" s="97" t="s">
        <v>838</v>
      </c>
    </row>
    <row r="16" spans="1:6">
      <c r="A16" s="53">
        <v>13</v>
      </c>
      <c r="B16" s="96" t="s">
        <v>836</v>
      </c>
      <c r="C16" s="30" t="s">
        <v>844</v>
      </c>
      <c r="D16" s="30" t="s">
        <v>1012</v>
      </c>
      <c r="E16" s="30">
        <v>773</v>
      </c>
      <c r="F16" s="97" t="s">
        <v>838</v>
      </c>
    </row>
    <row r="17" spans="1:6">
      <c r="A17" s="53">
        <v>14</v>
      </c>
      <c r="B17" s="96" t="s">
        <v>836</v>
      </c>
      <c r="C17" s="30" t="s">
        <v>844</v>
      </c>
      <c r="D17" s="30" t="s">
        <v>1013</v>
      </c>
      <c r="E17" s="30">
        <v>769</v>
      </c>
      <c r="F17" s="97" t="s">
        <v>838</v>
      </c>
    </row>
    <row r="18" spans="1:6">
      <c r="A18" s="53">
        <v>15</v>
      </c>
      <c r="B18" s="96" t="s">
        <v>836</v>
      </c>
      <c r="C18" s="30" t="s">
        <v>837</v>
      </c>
      <c r="D18" s="30" t="s">
        <v>972</v>
      </c>
      <c r="E18" s="30">
        <v>870</v>
      </c>
      <c r="F18" s="98" t="s">
        <v>974</v>
      </c>
    </row>
    <row r="19" spans="1:6">
      <c r="A19" s="53">
        <v>16</v>
      </c>
      <c r="B19" s="96" t="s">
        <v>836</v>
      </c>
      <c r="C19" s="30" t="s">
        <v>837</v>
      </c>
      <c r="D19" s="30" t="s">
        <v>973</v>
      </c>
      <c r="E19" s="30">
        <v>872</v>
      </c>
      <c r="F19" s="98" t="s">
        <v>974</v>
      </c>
    </row>
    <row r="20" spans="1:6">
      <c r="A20" s="53">
        <v>17</v>
      </c>
      <c r="B20" s="30" t="s">
        <v>839</v>
      </c>
      <c r="C20" s="30" t="s">
        <v>840</v>
      </c>
      <c r="D20" s="30" t="s">
        <v>1035</v>
      </c>
      <c r="E20" s="30">
        <v>816</v>
      </c>
      <c r="F20" s="97" t="s">
        <v>841</v>
      </c>
    </row>
    <row r="21" spans="1:6">
      <c r="A21" s="53">
        <v>18</v>
      </c>
      <c r="B21" s="93" t="s">
        <v>842</v>
      </c>
      <c r="C21" s="93" t="s">
        <v>843</v>
      </c>
      <c r="D21" s="30" t="s">
        <v>1036</v>
      </c>
      <c r="E21" s="30">
        <v>797</v>
      </c>
      <c r="F21" s="97" t="s">
        <v>841</v>
      </c>
    </row>
    <row r="22" spans="1:6">
      <c r="A22" s="53">
        <v>19</v>
      </c>
      <c r="B22" s="93" t="s">
        <v>842</v>
      </c>
      <c r="C22" s="93" t="s">
        <v>1029</v>
      </c>
      <c r="D22" s="30" t="s">
        <v>1037</v>
      </c>
      <c r="E22" s="30">
        <v>790</v>
      </c>
      <c r="F22" s="97" t="s">
        <v>841</v>
      </c>
    </row>
    <row r="23" spans="1:6">
      <c r="A23" s="53">
        <v>20</v>
      </c>
      <c r="B23" s="95" t="s">
        <v>842</v>
      </c>
      <c r="C23" s="95" t="s">
        <v>844</v>
      </c>
      <c r="D23" s="95" t="s">
        <v>845</v>
      </c>
      <c r="E23" s="30">
        <v>808</v>
      </c>
      <c r="F23" s="91" t="s">
        <v>846</v>
      </c>
    </row>
    <row r="24" spans="1:6">
      <c r="A24" s="53">
        <v>21</v>
      </c>
      <c r="B24" s="95" t="s">
        <v>842</v>
      </c>
      <c r="C24" s="95" t="s">
        <v>844</v>
      </c>
      <c r="D24" s="95" t="s">
        <v>847</v>
      </c>
      <c r="E24" s="95">
        <v>807</v>
      </c>
      <c r="F24" s="91" t="s">
        <v>846</v>
      </c>
    </row>
    <row r="25" spans="1:6">
      <c r="A25" s="53">
        <v>22</v>
      </c>
      <c r="B25" s="99" t="s">
        <v>848</v>
      </c>
      <c r="C25" s="99" t="s">
        <v>837</v>
      </c>
      <c r="D25" s="95" t="s">
        <v>999</v>
      </c>
      <c r="E25" s="95">
        <v>792</v>
      </c>
      <c r="F25" s="100" t="s">
        <v>849</v>
      </c>
    </row>
    <row r="26" spans="1:6">
      <c r="A26" s="53">
        <v>23</v>
      </c>
      <c r="B26" s="99" t="s">
        <v>848</v>
      </c>
      <c r="C26" s="99" t="s">
        <v>837</v>
      </c>
      <c r="D26" s="95" t="s">
        <v>1000</v>
      </c>
      <c r="E26" s="95">
        <v>796</v>
      </c>
      <c r="F26" s="100" t="s">
        <v>849</v>
      </c>
    </row>
    <row r="27" spans="1:6">
      <c r="A27" s="53">
        <v>24</v>
      </c>
      <c r="B27" s="99" t="s">
        <v>848</v>
      </c>
      <c r="C27" s="99" t="s">
        <v>837</v>
      </c>
      <c r="D27" s="95" t="s">
        <v>1001</v>
      </c>
      <c r="E27" s="95">
        <v>806</v>
      </c>
      <c r="F27" s="100" t="s">
        <v>849</v>
      </c>
    </row>
    <row r="28" spans="1:6">
      <c r="A28" s="53">
        <v>25</v>
      </c>
      <c r="B28" s="99" t="s">
        <v>848</v>
      </c>
      <c r="C28" s="99" t="s">
        <v>998</v>
      </c>
      <c r="D28" s="95" t="s">
        <v>1002</v>
      </c>
      <c r="E28" s="95">
        <v>811</v>
      </c>
      <c r="F28" s="100" t="s">
        <v>849</v>
      </c>
    </row>
    <row r="29" spans="1:6">
      <c r="A29" s="53">
        <v>26</v>
      </c>
      <c r="B29" s="99" t="s">
        <v>848</v>
      </c>
      <c r="C29" s="99" t="s">
        <v>837</v>
      </c>
      <c r="D29" s="95" t="s">
        <v>1006</v>
      </c>
      <c r="E29" s="95">
        <v>937</v>
      </c>
      <c r="F29" s="100" t="s">
        <v>1007</v>
      </c>
    </row>
    <row r="30" spans="1:6">
      <c r="A30" s="53">
        <v>27</v>
      </c>
      <c r="B30" s="95" t="s">
        <v>842</v>
      </c>
      <c r="C30" s="99" t="s">
        <v>955</v>
      </c>
      <c r="D30" s="95" t="s">
        <v>957</v>
      </c>
      <c r="E30" s="95">
        <v>837</v>
      </c>
      <c r="F30" s="100" t="s">
        <v>960</v>
      </c>
    </row>
    <row r="31" spans="1:6">
      <c r="A31" s="53">
        <v>28</v>
      </c>
      <c r="B31" s="95" t="s">
        <v>842</v>
      </c>
      <c r="C31" s="99" t="s">
        <v>956</v>
      </c>
      <c r="D31" s="95" t="s">
        <v>958</v>
      </c>
      <c r="E31" s="95">
        <v>839</v>
      </c>
      <c r="F31" s="100" t="s">
        <v>960</v>
      </c>
    </row>
    <row r="32" spans="1:6">
      <c r="A32" s="53">
        <v>29</v>
      </c>
      <c r="B32" s="95" t="s">
        <v>842</v>
      </c>
      <c r="C32" s="99" t="s">
        <v>956</v>
      </c>
      <c r="D32" s="95" t="s">
        <v>959</v>
      </c>
      <c r="E32" s="95">
        <v>836</v>
      </c>
      <c r="F32" s="100" t="s">
        <v>960</v>
      </c>
    </row>
    <row r="33" spans="1:6">
      <c r="A33" s="53">
        <v>30</v>
      </c>
      <c r="B33" s="30" t="s">
        <v>852</v>
      </c>
      <c r="C33" s="95" t="s">
        <v>853</v>
      </c>
      <c r="D33" s="95" t="s">
        <v>1101</v>
      </c>
      <c r="E33" s="95">
        <v>777</v>
      </c>
      <c r="F33" s="91" t="s">
        <v>854</v>
      </c>
    </row>
    <row r="34" spans="1:6">
      <c r="A34" s="53">
        <v>31</v>
      </c>
      <c r="B34" s="95" t="s">
        <v>842</v>
      </c>
      <c r="C34" s="95" t="s">
        <v>844</v>
      </c>
      <c r="D34" s="95" t="s">
        <v>1086</v>
      </c>
      <c r="E34" s="95">
        <v>818</v>
      </c>
      <c r="F34" s="91" t="s">
        <v>1115</v>
      </c>
    </row>
    <row r="35" spans="1:6">
      <c r="A35" s="53">
        <v>32</v>
      </c>
      <c r="B35" s="95" t="s">
        <v>1046</v>
      </c>
      <c r="C35" s="95" t="s">
        <v>1090</v>
      </c>
      <c r="D35" s="95" t="s">
        <v>1091</v>
      </c>
      <c r="E35" s="95">
        <v>797</v>
      </c>
      <c r="F35" s="91" t="s">
        <v>1092</v>
      </c>
    </row>
    <row r="36" spans="1:6">
      <c r="A36" s="53">
        <v>33</v>
      </c>
      <c r="B36" s="95" t="s">
        <v>1046</v>
      </c>
      <c r="C36" s="95" t="s">
        <v>1090</v>
      </c>
      <c r="D36" s="95" t="s">
        <v>1093</v>
      </c>
      <c r="E36" s="95">
        <v>795</v>
      </c>
      <c r="F36" s="91" t="s">
        <v>1092</v>
      </c>
    </row>
    <row r="37" spans="1:6">
      <c r="A37" s="53">
        <v>34</v>
      </c>
      <c r="B37" s="95" t="s">
        <v>1046</v>
      </c>
      <c r="C37" s="95" t="s">
        <v>1046</v>
      </c>
      <c r="D37" s="95" t="s">
        <v>1094</v>
      </c>
      <c r="E37" s="95">
        <v>796</v>
      </c>
      <c r="F37" s="91" t="s">
        <v>1092</v>
      </c>
    </row>
    <row r="38" spans="1:6">
      <c r="A38" s="53">
        <v>35</v>
      </c>
      <c r="B38" s="30" t="s">
        <v>1046</v>
      </c>
      <c r="C38" s="95" t="s">
        <v>998</v>
      </c>
      <c r="D38" s="95" t="s">
        <v>1047</v>
      </c>
      <c r="E38" s="95">
        <v>779</v>
      </c>
      <c r="F38" s="91" t="s">
        <v>1048</v>
      </c>
    </row>
    <row r="39" spans="1:6">
      <c r="A39" s="53">
        <v>36</v>
      </c>
      <c r="B39" s="30" t="s">
        <v>1046</v>
      </c>
      <c r="C39" s="95" t="s">
        <v>998</v>
      </c>
      <c r="D39" s="95" t="s">
        <v>1049</v>
      </c>
      <c r="E39" s="95">
        <v>758</v>
      </c>
      <c r="F39" s="91" t="s">
        <v>1048</v>
      </c>
    </row>
    <row r="40" spans="1:6">
      <c r="A40" s="53">
        <v>37</v>
      </c>
      <c r="B40" s="95" t="s">
        <v>855</v>
      </c>
      <c r="C40" s="95" t="s">
        <v>856</v>
      </c>
      <c r="D40" s="95" t="s">
        <v>1015</v>
      </c>
      <c r="E40" s="95">
        <v>748</v>
      </c>
      <c r="F40" s="100" t="s">
        <v>857</v>
      </c>
    </row>
    <row r="41" spans="1:6">
      <c r="A41" s="53">
        <v>38</v>
      </c>
      <c r="B41" s="95" t="s">
        <v>1046</v>
      </c>
      <c r="C41" s="95" t="s">
        <v>654</v>
      </c>
      <c r="D41" s="95" t="s">
        <v>1069</v>
      </c>
      <c r="E41" s="95">
        <v>791</v>
      </c>
      <c r="F41" s="100" t="s">
        <v>1070</v>
      </c>
    </row>
    <row r="42" spans="1:6">
      <c r="A42" s="53">
        <v>39</v>
      </c>
      <c r="B42" s="95" t="s">
        <v>858</v>
      </c>
      <c r="C42" s="95" t="s">
        <v>859</v>
      </c>
      <c r="D42" s="95" t="s">
        <v>1016</v>
      </c>
      <c r="E42" s="95">
        <v>754</v>
      </c>
      <c r="F42" s="100" t="s">
        <v>857</v>
      </c>
    </row>
    <row r="43" spans="1:6">
      <c r="A43" s="53">
        <v>40</v>
      </c>
      <c r="B43" s="95" t="s">
        <v>1058</v>
      </c>
      <c r="C43" s="95" t="s">
        <v>956</v>
      </c>
      <c r="D43" s="95" t="s">
        <v>1088</v>
      </c>
      <c r="E43" s="95">
        <v>803</v>
      </c>
      <c r="F43" s="100" t="s">
        <v>1089</v>
      </c>
    </row>
    <row r="44" spans="1:6">
      <c r="A44" s="53">
        <v>41</v>
      </c>
      <c r="B44" s="95" t="s">
        <v>1058</v>
      </c>
      <c r="C44" s="95" t="s">
        <v>956</v>
      </c>
      <c r="D44" s="95" t="s">
        <v>1059</v>
      </c>
      <c r="E44" s="95">
        <v>819</v>
      </c>
      <c r="F44" s="100" t="s">
        <v>1060</v>
      </c>
    </row>
    <row r="45" spans="1:6">
      <c r="A45" s="53">
        <v>42</v>
      </c>
      <c r="B45" s="95" t="s">
        <v>1058</v>
      </c>
      <c r="C45" s="95" t="s">
        <v>956</v>
      </c>
      <c r="D45" s="95" t="s">
        <v>1061</v>
      </c>
      <c r="E45" s="95">
        <v>813</v>
      </c>
      <c r="F45" s="100" t="s">
        <v>1060</v>
      </c>
    </row>
    <row r="46" spans="1:6">
      <c r="A46" s="53">
        <v>43</v>
      </c>
      <c r="B46" s="95" t="s">
        <v>1058</v>
      </c>
      <c r="C46" s="95" t="s">
        <v>956</v>
      </c>
      <c r="D46" s="95" t="s">
        <v>1062</v>
      </c>
      <c r="E46" s="95">
        <v>810</v>
      </c>
      <c r="F46" s="100" t="s">
        <v>1060</v>
      </c>
    </row>
    <row r="47" spans="1:6">
      <c r="A47" s="53">
        <v>44</v>
      </c>
      <c r="B47" s="95" t="s">
        <v>1058</v>
      </c>
      <c r="C47" s="95" t="s">
        <v>956</v>
      </c>
      <c r="D47" s="95" t="s">
        <v>1063</v>
      </c>
      <c r="E47" s="95">
        <v>818</v>
      </c>
      <c r="F47" s="100" t="s">
        <v>1060</v>
      </c>
    </row>
    <row r="48" spans="1:6">
      <c r="A48" s="53">
        <v>45</v>
      </c>
      <c r="B48" s="95" t="s">
        <v>842</v>
      </c>
      <c r="C48" s="30" t="s">
        <v>844</v>
      </c>
      <c r="D48" s="95" t="s">
        <v>1064</v>
      </c>
      <c r="E48" s="95">
        <v>786</v>
      </c>
      <c r="F48" s="100" t="s">
        <v>1060</v>
      </c>
    </row>
    <row r="49" spans="1:6">
      <c r="A49" s="53">
        <v>46</v>
      </c>
      <c r="B49" s="95" t="s">
        <v>842</v>
      </c>
      <c r="C49" s="30" t="s">
        <v>844</v>
      </c>
      <c r="D49" s="95" t="s">
        <v>1065</v>
      </c>
      <c r="E49" s="95">
        <v>787</v>
      </c>
      <c r="F49" s="100" t="s">
        <v>1060</v>
      </c>
    </row>
    <row r="50" spans="1:6">
      <c r="A50" s="53">
        <v>47</v>
      </c>
      <c r="B50" s="95" t="s">
        <v>926</v>
      </c>
      <c r="C50" s="95" t="s">
        <v>915</v>
      </c>
      <c r="D50" s="95" t="s">
        <v>928</v>
      </c>
      <c r="E50" s="95">
        <v>743</v>
      </c>
      <c r="F50" s="91" t="s">
        <v>932</v>
      </c>
    </row>
    <row r="51" spans="1:6">
      <c r="A51" s="53">
        <v>48</v>
      </c>
      <c r="B51" s="95" t="s">
        <v>926</v>
      </c>
      <c r="C51" s="95" t="s">
        <v>915</v>
      </c>
      <c r="D51" s="95" t="s">
        <v>929</v>
      </c>
      <c r="E51" s="95">
        <v>742</v>
      </c>
      <c r="F51" s="91" t="s">
        <v>932</v>
      </c>
    </row>
    <row r="52" spans="1:6">
      <c r="A52" s="53">
        <v>49</v>
      </c>
      <c r="B52" s="95" t="s">
        <v>926</v>
      </c>
      <c r="C52" s="95" t="s">
        <v>927</v>
      </c>
      <c r="D52" s="95" t="s">
        <v>930</v>
      </c>
      <c r="E52" s="95">
        <v>811</v>
      </c>
      <c r="F52" s="91" t="s">
        <v>932</v>
      </c>
    </row>
    <row r="53" spans="1:6">
      <c r="A53" s="53">
        <v>50</v>
      </c>
      <c r="B53" s="95" t="s">
        <v>926</v>
      </c>
      <c r="C53" s="95" t="s">
        <v>927</v>
      </c>
      <c r="D53" s="95" t="s">
        <v>931</v>
      </c>
      <c r="E53" s="95">
        <v>815</v>
      </c>
      <c r="F53" s="91" t="s">
        <v>932</v>
      </c>
    </row>
    <row r="54" spans="1:6">
      <c r="A54" s="53">
        <v>51</v>
      </c>
      <c r="B54" s="95" t="s">
        <v>860</v>
      </c>
      <c r="C54" s="95" t="s">
        <v>918</v>
      </c>
      <c r="D54" s="95" t="s">
        <v>919</v>
      </c>
      <c r="E54" s="95">
        <v>751</v>
      </c>
      <c r="F54" s="91" t="s">
        <v>917</v>
      </c>
    </row>
    <row r="55" spans="1:6">
      <c r="A55" s="53">
        <v>52</v>
      </c>
      <c r="B55" s="95" t="s">
        <v>860</v>
      </c>
      <c r="C55" s="95" t="s">
        <v>861</v>
      </c>
      <c r="D55" s="95" t="s">
        <v>1050</v>
      </c>
      <c r="E55" s="101">
        <v>748</v>
      </c>
      <c r="F55" s="98" t="s">
        <v>862</v>
      </c>
    </row>
    <row r="56" spans="1:6">
      <c r="A56" s="53">
        <v>53</v>
      </c>
      <c r="B56" s="99" t="s">
        <v>1039</v>
      </c>
      <c r="C56" s="99" t="s">
        <v>850</v>
      </c>
      <c r="D56" s="95" t="s">
        <v>1040</v>
      </c>
      <c r="E56" s="95">
        <v>775</v>
      </c>
      <c r="F56" s="100" t="s">
        <v>851</v>
      </c>
    </row>
    <row r="57" spans="1:6" ht="16" thickBot="1">
      <c r="A57" s="53">
        <v>54</v>
      </c>
      <c r="B57" s="99" t="s">
        <v>1041</v>
      </c>
      <c r="C57" s="99" t="s">
        <v>850</v>
      </c>
      <c r="D57" s="95" t="s">
        <v>1042</v>
      </c>
      <c r="E57" s="95">
        <v>773</v>
      </c>
      <c r="F57" s="100" t="s">
        <v>851</v>
      </c>
    </row>
    <row r="58" spans="1:6" ht="16.5" thickTop="1" thickBot="1">
      <c r="A58" s="122" t="s">
        <v>863</v>
      </c>
      <c r="B58" s="122"/>
      <c r="C58" s="122"/>
      <c r="D58" s="122"/>
      <c r="E58" s="122"/>
      <c r="F58" s="122"/>
    </row>
    <row r="59" spans="1:6" ht="16" thickTop="1">
      <c r="A59" s="53">
        <v>55</v>
      </c>
      <c r="B59" s="99" t="s">
        <v>864</v>
      </c>
      <c r="C59" s="95" t="s">
        <v>865</v>
      </c>
      <c r="D59" s="95" t="s">
        <v>1083</v>
      </c>
      <c r="E59" s="95">
        <v>842</v>
      </c>
      <c r="F59" s="100" t="s">
        <v>866</v>
      </c>
    </row>
    <row r="60" spans="1:6">
      <c r="A60" s="53">
        <v>56</v>
      </c>
      <c r="B60" s="99" t="s">
        <v>864</v>
      </c>
      <c r="C60" s="95" t="s">
        <v>867</v>
      </c>
      <c r="D60" s="95" t="s">
        <v>1084</v>
      </c>
      <c r="E60" s="95">
        <v>803</v>
      </c>
      <c r="F60" s="100" t="s">
        <v>866</v>
      </c>
    </row>
    <row r="61" spans="1:6">
      <c r="A61" s="53">
        <v>57</v>
      </c>
      <c r="B61" s="95" t="s">
        <v>868</v>
      </c>
      <c r="C61" s="95" t="s">
        <v>867</v>
      </c>
      <c r="D61" s="95" t="s">
        <v>1085</v>
      </c>
      <c r="E61" s="95">
        <v>790</v>
      </c>
      <c r="F61" s="100" t="s">
        <v>866</v>
      </c>
    </row>
    <row r="62" spans="1:6">
      <c r="A62" s="53">
        <v>58</v>
      </c>
      <c r="B62" s="99" t="s">
        <v>1099</v>
      </c>
      <c r="C62" s="95" t="s">
        <v>1090</v>
      </c>
      <c r="D62" s="95" t="s">
        <v>1100</v>
      </c>
      <c r="E62" s="95">
        <v>764</v>
      </c>
      <c r="F62" s="100" t="s">
        <v>1092</v>
      </c>
    </row>
    <row r="63" spans="1:6">
      <c r="A63" s="53">
        <v>59</v>
      </c>
      <c r="B63" s="95" t="s">
        <v>1082</v>
      </c>
      <c r="C63" s="95" t="s">
        <v>844</v>
      </c>
      <c r="D63" s="95" t="s">
        <v>1081</v>
      </c>
      <c r="E63" s="95">
        <v>838</v>
      </c>
      <c r="F63" s="100" t="s">
        <v>1080</v>
      </c>
    </row>
    <row r="64" spans="1:6">
      <c r="A64" s="53">
        <v>60</v>
      </c>
      <c r="B64" s="99" t="s">
        <v>987</v>
      </c>
      <c r="C64" s="95" t="s">
        <v>988</v>
      </c>
      <c r="D64" s="95"/>
      <c r="E64" s="95">
        <v>810</v>
      </c>
      <c r="F64" s="100" t="s">
        <v>1004</v>
      </c>
    </row>
    <row r="65" spans="1:6">
      <c r="A65" s="53">
        <v>61</v>
      </c>
      <c r="B65" s="99" t="s">
        <v>1017</v>
      </c>
      <c r="C65" s="95" t="s">
        <v>998</v>
      </c>
      <c r="D65" s="95" t="s">
        <v>1018</v>
      </c>
      <c r="E65" s="95">
        <v>809</v>
      </c>
      <c r="F65" s="100" t="s">
        <v>1023</v>
      </c>
    </row>
    <row r="66" spans="1:6">
      <c r="A66" s="53">
        <v>62</v>
      </c>
      <c r="B66" s="99" t="s">
        <v>1017</v>
      </c>
      <c r="C66" s="95" t="s">
        <v>998</v>
      </c>
      <c r="D66" s="95" t="s">
        <v>1019</v>
      </c>
      <c r="E66" s="95">
        <v>808</v>
      </c>
      <c r="F66" s="100" t="s">
        <v>1023</v>
      </c>
    </row>
    <row r="67" spans="1:6">
      <c r="A67" s="53">
        <v>63</v>
      </c>
      <c r="B67" s="99" t="s">
        <v>1017</v>
      </c>
      <c r="C67" s="95" t="s">
        <v>998</v>
      </c>
      <c r="D67" s="95" t="s">
        <v>1020</v>
      </c>
      <c r="E67" s="95">
        <v>809</v>
      </c>
      <c r="F67" s="100" t="s">
        <v>1023</v>
      </c>
    </row>
    <row r="68" spans="1:6">
      <c r="A68" s="53">
        <v>64</v>
      </c>
      <c r="B68" s="99" t="s">
        <v>1017</v>
      </c>
      <c r="C68" s="95" t="s">
        <v>998</v>
      </c>
      <c r="D68" s="95" t="s">
        <v>1021</v>
      </c>
      <c r="E68" s="95">
        <v>796</v>
      </c>
      <c r="F68" s="100" t="s">
        <v>1023</v>
      </c>
    </row>
    <row r="69" spans="1:6">
      <c r="A69" s="53">
        <v>65</v>
      </c>
      <c r="B69" s="99" t="s">
        <v>1017</v>
      </c>
      <c r="C69" s="95" t="s">
        <v>998</v>
      </c>
      <c r="D69" s="95" t="s">
        <v>1022</v>
      </c>
      <c r="E69" s="95">
        <v>824</v>
      </c>
      <c r="F69" s="100" t="s">
        <v>1023</v>
      </c>
    </row>
    <row r="70" spans="1:6">
      <c r="A70" s="53">
        <v>66</v>
      </c>
      <c r="B70" s="99" t="s">
        <v>1071</v>
      </c>
      <c r="C70" s="95" t="s">
        <v>908</v>
      </c>
      <c r="D70" s="95" t="s">
        <v>1072</v>
      </c>
      <c r="E70" s="95">
        <v>806</v>
      </c>
      <c r="F70" s="100" t="s">
        <v>1074</v>
      </c>
    </row>
    <row r="71" spans="1:6">
      <c r="A71" s="53">
        <v>67</v>
      </c>
      <c r="B71" s="99" t="s">
        <v>1071</v>
      </c>
      <c r="C71" s="95" t="s">
        <v>908</v>
      </c>
      <c r="D71" s="95" t="s">
        <v>1073</v>
      </c>
      <c r="E71" s="95">
        <v>817</v>
      </c>
      <c r="F71" s="100" t="s">
        <v>1074</v>
      </c>
    </row>
    <row r="72" spans="1:6">
      <c r="A72" s="53">
        <v>68</v>
      </c>
      <c r="B72" s="95" t="s">
        <v>909</v>
      </c>
      <c r="C72" s="95" t="s">
        <v>806</v>
      </c>
      <c r="D72" s="95" t="s">
        <v>910</v>
      </c>
      <c r="E72" s="95">
        <v>852</v>
      </c>
      <c r="F72" s="91" t="s">
        <v>916</v>
      </c>
    </row>
    <row r="73" spans="1:6">
      <c r="A73" s="53">
        <v>69</v>
      </c>
      <c r="B73" s="95" t="s">
        <v>909</v>
      </c>
      <c r="C73" s="95" t="s">
        <v>915</v>
      </c>
      <c r="D73" s="95" t="s">
        <v>911</v>
      </c>
      <c r="E73" s="95">
        <v>845</v>
      </c>
      <c r="F73" s="91" t="s">
        <v>916</v>
      </c>
    </row>
    <row r="74" spans="1:6" ht="15.5" customHeight="1">
      <c r="A74" s="53">
        <v>70</v>
      </c>
      <c r="B74" s="95" t="s">
        <v>909</v>
      </c>
      <c r="C74" s="95" t="s">
        <v>654</v>
      </c>
      <c r="D74" s="95" t="s">
        <v>912</v>
      </c>
      <c r="E74" s="95">
        <v>840</v>
      </c>
      <c r="F74" s="91" t="s">
        <v>916</v>
      </c>
    </row>
    <row r="75" spans="1:6">
      <c r="A75" s="53">
        <v>71</v>
      </c>
      <c r="B75" s="95" t="s">
        <v>909</v>
      </c>
      <c r="C75" s="95" t="s">
        <v>915</v>
      </c>
      <c r="D75" s="95" t="s">
        <v>913</v>
      </c>
      <c r="E75" s="95">
        <v>834</v>
      </c>
      <c r="F75" s="91" t="s">
        <v>916</v>
      </c>
    </row>
    <row r="76" spans="1:6">
      <c r="A76" s="53">
        <v>72</v>
      </c>
      <c r="B76" s="95" t="s">
        <v>909</v>
      </c>
      <c r="C76" s="95" t="s">
        <v>806</v>
      </c>
      <c r="D76" s="95" t="s">
        <v>914</v>
      </c>
      <c r="E76" s="95">
        <v>826</v>
      </c>
      <c r="F76" s="91" t="s">
        <v>916</v>
      </c>
    </row>
    <row r="77" spans="1:6">
      <c r="A77" s="53">
        <v>73</v>
      </c>
      <c r="B77" s="95" t="s">
        <v>966</v>
      </c>
      <c r="C77" s="95" t="s">
        <v>915</v>
      </c>
      <c r="D77" s="95" t="s">
        <v>968</v>
      </c>
      <c r="E77" s="95">
        <v>840</v>
      </c>
      <c r="F77" s="91" t="s">
        <v>971</v>
      </c>
    </row>
    <row r="78" spans="1:6">
      <c r="A78" s="53">
        <v>74</v>
      </c>
      <c r="B78" s="95" t="s">
        <v>967</v>
      </c>
      <c r="C78" s="95" t="s">
        <v>915</v>
      </c>
      <c r="D78" s="95" t="s">
        <v>969</v>
      </c>
      <c r="E78" s="95">
        <v>835</v>
      </c>
      <c r="F78" s="91" t="s">
        <v>971</v>
      </c>
    </row>
    <row r="79" spans="1:6">
      <c r="A79" s="53">
        <v>75</v>
      </c>
      <c r="B79" s="95" t="s">
        <v>967</v>
      </c>
      <c r="C79" s="95" t="s">
        <v>915</v>
      </c>
      <c r="D79" s="95" t="s">
        <v>970</v>
      </c>
      <c r="E79" s="95">
        <v>835</v>
      </c>
      <c r="F79" s="91" t="s">
        <v>971</v>
      </c>
    </row>
    <row r="80" spans="1:6">
      <c r="A80" s="53">
        <v>76</v>
      </c>
      <c r="B80" s="95" t="s">
        <v>869</v>
      </c>
      <c r="C80" s="95" t="s">
        <v>652</v>
      </c>
      <c r="D80" s="95" t="s">
        <v>870</v>
      </c>
      <c r="E80" s="95">
        <v>819</v>
      </c>
      <c r="F80" s="91" t="s">
        <v>871</v>
      </c>
    </row>
    <row r="81" spans="1:6">
      <c r="A81" s="53">
        <v>77</v>
      </c>
      <c r="B81" s="95" t="s">
        <v>869</v>
      </c>
      <c r="C81" s="95" t="s">
        <v>654</v>
      </c>
      <c r="D81" s="95" t="s">
        <v>872</v>
      </c>
      <c r="E81" s="95">
        <v>820</v>
      </c>
      <c r="F81" s="91" t="s">
        <v>871</v>
      </c>
    </row>
    <row r="82" spans="1:6">
      <c r="A82" s="53">
        <v>78</v>
      </c>
      <c r="B82" s="95" t="s">
        <v>869</v>
      </c>
      <c r="C82" s="95" t="s">
        <v>654</v>
      </c>
      <c r="D82" s="95" t="s">
        <v>873</v>
      </c>
      <c r="E82" s="95">
        <v>819</v>
      </c>
      <c r="F82" s="91" t="s">
        <v>871</v>
      </c>
    </row>
    <row r="83" spans="1:6">
      <c r="A83" s="53">
        <v>79</v>
      </c>
      <c r="B83" s="95" t="s">
        <v>869</v>
      </c>
      <c r="C83" s="95" t="s">
        <v>861</v>
      </c>
      <c r="D83" s="95" t="s">
        <v>1032</v>
      </c>
      <c r="E83" s="95">
        <v>782</v>
      </c>
      <c r="F83" s="91" t="s">
        <v>874</v>
      </c>
    </row>
    <row r="84" spans="1:6">
      <c r="A84" s="53">
        <v>80</v>
      </c>
      <c r="B84" s="95" t="s">
        <v>869</v>
      </c>
      <c r="C84" s="95" t="s">
        <v>918</v>
      </c>
      <c r="D84" s="95" t="s">
        <v>920</v>
      </c>
      <c r="E84" s="95">
        <v>785</v>
      </c>
      <c r="F84" s="91" t="s">
        <v>846</v>
      </c>
    </row>
    <row r="85" spans="1:6">
      <c r="A85" s="53">
        <v>81</v>
      </c>
      <c r="B85" s="95" t="s">
        <v>869</v>
      </c>
      <c r="C85" s="95" t="s">
        <v>918</v>
      </c>
      <c r="D85" s="95" t="s">
        <v>921</v>
      </c>
      <c r="E85" s="95">
        <v>781</v>
      </c>
      <c r="F85" s="91" t="s">
        <v>917</v>
      </c>
    </row>
    <row r="86" spans="1:6">
      <c r="A86" s="53">
        <v>82</v>
      </c>
      <c r="B86" s="95" t="s">
        <v>875</v>
      </c>
      <c r="C86" s="95" t="s">
        <v>651</v>
      </c>
      <c r="D86" s="95" t="s">
        <v>876</v>
      </c>
      <c r="E86" s="95">
        <v>732</v>
      </c>
      <c r="F86" s="91" t="s">
        <v>846</v>
      </c>
    </row>
    <row r="87" spans="1:6">
      <c r="A87" s="53">
        <v>83</v>
      </c>
      <c r="B87" s="95" t="s">
        <v>875</v>
      </c>
      <c r="C87" s="95" t="s">
        <v>651</v>
      </c>
      <c r="D87" s="95" t="s">
        <v>877</v>
      </c>
      <c r="E87" s="95">
        <v>736</v>
      </c>
      <c r="F87" s="91" t="s">
        <v>917</v>
      </c>
    </row>
    <row r="88" spans="1:6">
      <c r="A88" s="53">
        <v>84</v>
      </c>
      <c r="B88" s="95" t="s">
        <v>975</v>
      </c>
      <c r="C88" s="95" t="s">
        <v>879</v>
      </c>
      <c r="D88" s="95" t="s">
        <v>976</v>
      </c>
      <c r="E88" s="95">
        <v>788</v>
      </c>
      <c r="F88" s="91" t="s">
        <v>974</v>
      </c>
    </row>
    <row r="89" spans="1:6">
      <c r="A89" s="53">
        <v>85</v>
      </c>
      <c r="B89" s="95" t="s">
        <v>975</v>
      </c>
      <c r="C89" s="95" t="s">
        <v>879</v>
      </c>
      <c r="D89" s="95" t="s">
        <v>977</v>
      </c>
      <c r="E89" s="95">
        <v>787</v>
      </c>
      <c r="F89" s="91" t="s">
        <v>974</v>
      </c>
    </row>
    <row r="90" spans="1:6" ht="16" thickBot="1">
      <c r="A90" s="53">
        <v>86</v>
      </c>
      <c r="B90" s="95" t="s">
        <v>878</v>
      </c>
      <c r="C90" s="95" t="s">
        <v>879</v>
      </c>
      <c r="D90" s="95"/>
      <c r="E90" s="95">
        <v>748</v>
      </c>
      <c r="F90" s="102" t="s">
        <v>880</v>
      </c>
    </row>
    <row r="91" spans="1:6" ht="16.5" thickTop="1" thickBot="1">
      <c r="A91" s="122" t="s">
        <v>881</v>
      </c>
      <c r="B91" s="122"/>
      <c r="C91" s="122"/>
      <c r="D91" s="122"/>
      <c r="E91" s="122"/>
      <c r="F91" s="122"/>
    </row>
    <row r="92" spans="1:6" ht="16" thickTop="1">
      <c r="A92" s="53">
        <v>87</v>
      </c>
      <c r="B92" s="96" t="s">
        <v>882</v>
      </c>
      <c r="C92" s="101" t="s">
        <v>856</v>
      </c>
      <c r="D92" s="101" t="s">
        <v>1087</v>
      </c>
      <c r="E92" s="101">
        <v>857</v>
      </c>
      <c r="F92" s="98" t="s">
        <v>883</v>
      </c>
    </row>
    <row r="93" spans="1:6">
      <c r="A93" s="53">
        <v>88</v>
      </c>
      <c r="B93" s="96" t="s">
        <v>882</v>
      </c>
      <c r="C93" s="101" t="s">
        <v>884</v>
      </c>
      <c r="D93" s="101" t="s">
        <v>1024</v>
      </c>
      <c r="E93" s="101">
        <v>857</v>
      </c>
      <c r="F93" s="97" t="s">
        <v>885</v>
      </c>
    </row>
    <row r="94" spans="1:6">
      <c r="A94" s="53">
        <v>89</v>
      </c>
      <c r="B94" s="96" t="s">
        <v>882</v>
      </c>
      <c r="C94" s="101" t="s">
        <v>886</v>
      </c>
      <c r="D94" s="101" t="s">
        <v>1025</v>
      </c>
      <c r="E94" s="101">
        <v>856</v>
      </c>
      <c r="F94" s="97" t="s">
        <v>885</v>
      </c>
    </row>
    <row r="95" spans="1:6">
      <c r="A95" s="53">
        <v>90</v>
      </c>
      <c r="B95" s="96" t="s">
        <v>882</v>
      </c>
      <c r="C95" s="101" t="s">
        <v>879</v>
      </c>
      <c r="D95" s="101" t="s">
        <v>1026</v>
      </c>
      <c r="E95" s="101">
        <v>856</v>
      </c>
      <c r="F95" s="97" t="s">
        <v>885</v>
      </c>
    </row>
    <row r="96" spans="1:6">
      <c r="A96" s="53">
        <v>91</v>
      </c>
      <c r="B96" s="96" t="s">
        <v>882</v>
      </c>
      <c r="C96" s="101" t="s">
        <v>651</v>
      </c>
      <c r="D96" s="101" t="s">
        <v>1038</v>
      </c>
      <c r="E96" s="101">
        <v>858</v>
      </c>
      <c r="F96" s="97" t="s">
        <v>887</v>
      </c>
    </row>
    <row r="97" spans="1:6">
      <c r="A97" s="53">
        <v>92</v>
      </c>
      <c r="B97" s="96" t="s">
        <v>882</v>
      </c>
      <c r="C97" s="101" t="s">
        <v>809</v>
      </c>
      <c r="D97" s="101" t="s">
        <v>936</v>
      </c>
      <c r="E97" s="101">
        <v>856</v>
      </c>
      <c r="F97" s="98" t="s">
        <v>937</v>
      </c>
    </row>
    <row r="98" spans="1:6">
      <c r="A98" s="53">
        <v>93</v>
      </c>
      <c r="B98" s="96" t="s">
        <v>933</v>
      </c>
      <c r="C98" s="101" t="s">
        <v>934</v>
      </c>
      <c r="D98" s="101" t="s">
        <v>935</v>
      </c>
      <c r="E98" s="101">
        <v>857</v>
      </c>
      <c r="F98" s="98" t="s">
        <v>937</v>
      </c>
    </row>
    <row r="99" spans="1:6">
      <c r="A99" s="53">
        <v>94</v>
      </c>
      <c r="B99" s="101" t="s">
        <v>888</v>
      </c>
      <c r="C99" s="101" t="s">
        <v>1054</v>
      </c>
      <c r="D99" s="101"/>
      <c r="E99" s="101">
        <v>840</v>
      </c>
      <c r="F99" s="98" t="s">
        <v>889</v>
      </c>
    </row>
    <row r="100" spans="1:6">
      <c r="A100" s="53">
        <v>95</v>
      </c>
      <c r="B100" s="93" t="s">
        <v>890</v>
      </c>
      <c r="C100" s="30" t="s">
        <v>651</v>
      </c>
      <c r="D100" s="30" t="s">
        <v>1031</v>
      </c>
      <c r="E100" s="101">
        <v>825</v>
      </c>
      <c r="F100" s="91" t="s">
        <v>891</v>
      </c>
    </row>
    <row r="101" spans="1:6">
      <c r="A101" s="53">
        <v>96</v>
      </c>
      <c r="B101" s="93" t="s">
        <v>890</v>
      </c>
      <c r="C101" s="30" t="s">
        <v>651</v>
      </c>
      <c r="D101" s="30" t="s">
        <v>1005</v>
      </c>
      <c r="E101" s="30">
        <v>830</v>
      </c>
      <c r="F101" s="91" t="s">
        <v>1003</v>
      </c>
    </row>
    <row r="102" spans="1:6">
      <c r="A102" s="53">
        <v>97</v>
      </c>
      <c r="B102" s="93" t="s">
        <v>890</v>
      </c>
      <c r="C102" s="30" t="s">
        <v>837</v>
      </c>
      <c r="D102" s="30" t="s">
        <v>978</v>
      </c>
      <c r="E102" s="30">
        <v>856</v>
      </c>
      <c r="F102" s="91" t="s">
        <v>974</v>
      </c>
    </row>
    <row r="103" spans="1:6">
      <c r="A103" s="53">
        <v>98</v>
      </c>
      <c r="B103" s="93" t="s">
        <v>890</v>
      </c>
      <c r="C103" s="30" t="s">
        <v>837</v>
      </c>
      <c r="D103" s="30" t="s">
        <v>979</v>
      </c>
      <c r="E103" s="30">
        <v>852</v>
      </c>
      <c r="F103" s="91" t="s">
        <v>974</v>
      </c>
    </row>
    <row r="104" spans="1:6">
      <c r="A104" s="53">
        <v>99</v>
      </c>
      <c r="B104" s="101" t="s">
        <v>892</v>
      </c>
      <c r="C104" s="30" t="s">
        <v>837</v>
      </c>
      <c r="D104" s="30" t="s">
        <v>982</v>
      </c>
      <c r="E104" s="30">
        <v>837</v>
      </c>
      <c r="F104" s="91" t="s">
        <v>974</v>
      </c>
    </row>
    <row r="105" spans="1:6">
      <c r="A105" s="53">
        <v>100</v>
      </c>
      <c r="B105" s="101" t="s">
        <v>892</v>
      </c>
      <c r="C105" s="101" t="s">
        <v>893</v>
      </c>
      <c r="D105" s="101" t="s">
        <v>1057</v>
      </c>
      <c r="E105" s="101">
        <v>812</v>
      </c>
      <c r="F105" s="100" t="s">
        <v>1051</v>
      </c>
    </row>
    <row r="106" spans="1:6">
      <c r="A106" s="53">
        <v>101</v>
      </c>
      <c r="B106" s="101" t="s">
        <v>894</v>
      </c>
      <c r="C106" s="101" t="s">
        <v>893</v>
      </c>
      <c r="D106" s="101" t="s">
        <v>1056</v>
      </c>
      <c r="E106" s="101">
        <v>806</v>
      </c>
      <c r="F106" s="100" t="s">
        <v>1051</v>
      </c>
    </row>
    <row r="107" spans="1:6">
      <c r="A107" s="53">
        <v>102</v>
      </c>
      <c r="B107" s="101" t="s">
        <v>894</v>
      </c>
      <c r="C107" s="30" t="s">
        <v>837</v>
      </c>
      <c r="D107" s="101" t="s">
        <v>980</v>
      </c>
      <c r="E107" s="101">
        <v>852</v>
      </c>
      <c r="F107" s="91" t="s">
        <v>974</v>
      </c>
    </row>
    <row r="108" spans="1:6">
      <c r="A108" s="53">
        <v>103</v>
      </c>
      <c r="B108" s="101" t="s">
        <v>894</v>
      </c>
      <c r="C108" s="30" t="s">
        <v>837</v>
      </c>
      <c r="D108" s="101" t="s">
        <v>981</v>
      </c>
      <c r="E108" s="101">
        <v>843</v>
      </c>
      <c r="F108" s="91" t="s">
        <v>974</v>
      </c>
    </row>
    <row r="109" spans="1:6">
      <c r="A109" s="53">
        <v>104</v>
      </c>
      <c r="B109" s="101" t="s">
        <v>894</v>
      </c>
      <c r="C109" s="101" t="s">
        <v>897</v>
      </c>
      <c r="D109" s="101" t="s">
        <v>1027</v>
      </c>
      <c r="E109" s="101">
        <v>825</v>
      </c>
      <c r="F109" s="91" t="s">
        <v>1028</v>
      </c>
    </row>
    <row r="110" spans="1:6">
      <c r="A110" s="53">
        <v>105</v>
      </c>
      <c r="B110" s="30" t="s">
        <v>895</v>
      </c>
      <c r="C110" s="30" t="s">
        <v>808</v>
      </c>
      <c r="D110" s="30" t="s">
        <v>963</v>
      </c>
      <c r="E110" s="101">
        <v>810</v>
      </c>
      <c r="F110" s="91" t="s">
        <v>961</v>
      </c>
    </row>
    <row r="111" spans="1:6">
      <c r="A111" s="53">
        <v>106</v>
      </c>
      <c r="B111" s="30" t="s">
        <v>895</v>
      </c>
      <c r="C111" s="30" t="s">
        <v>1103</v>
      </c>
      <c r="D111" s="30" t="s">
        <v>964</v>
      </c>
      <c r="E111" s="101">
        <v>800</v>
      </c>
      <c r="F111" s="91" t="s">
        <v>961</v>
      </c>
    </row>
    <row r="112" spans="1:6">
      <c r="A112" s="53">
        <v>107</v>
      </c>
      <c r="B112" s="93" t="s">
        <v>896</v>
      </c>
      <c r="C112" s="101" t="s">
        <v>897</v>
      </c>
      <c r="D112" s="101" t="s">
        <v>1033</v>
      </c>
      <c r="E112" s="101">
        <v>792</v>
      </c>
      <c r="F112" s="100" t="s">
        <v>898</v>
      </c>
    </row>
    <row r="113" spans="1:6">
      <c r="A113" s="53">
        <v>108</v>
      </c>
      <c r="B113" s="93" t="s">
        <v>896</v>
      </c>
      <c r="C113" s="30" t="s">
        <v>899</v>
      </c>
      <c r="D113" s="30" t="s">
        <v>1034</v>
      </c>
      <c r="E113" s="101">
        <v>761</v>
      </c>
      <c r="F113" s="100" t="s">
        <v>898</v>
      </c>
    </row>
    <row r="114" spans="1:6">
      <c r="A114" s="53">
        <v>109</v>
      </c>
      <c r="B114" s="93" t="s">
        <v>900</v>
      </c>
      <c r="C114" s="93" t="s">
        <v>901</v>
      </c>
      <c r="D114" s="30" t="s">
        <v>1008</v>
      </c>
      <c r="E114" s="30">
        <v>794</v>
      </c>
      <c r="F114" s="100" t="s">
        <v>902</v>
      </c>
    </row>
    <row r="115" spans="1:6">
      <c r="A115" s="53">
        <v>110</v>
      </c>
      <c r="B115" s="93" t="s">
        <v>900</v>
      </c>
      <c r="C115" s="93" t="s">
        <v>901</v>
      </c>
      <c r="D115" s="30" t="s">
        <v>1009</v>
      </c>
      <c r="E115" s="101">
        <v>760</v>
      </c>
      <c r="F115" s="100" t="s">
        <v>902</v>
      </c>
    </row>
    <row r="116" spans="1:6">
      <c r="A116" s="53">
        <v>111</v>
      </c>
      <c r="B116" s="93" t="s">
        <v>900</v>
      </c>
      <c r="C116" s="30" t="s">
        <v>918</v>
      </c>
      <c r="D116" s="30" t="s">
        <v>922</v>
      </c>
      <c r="E116" s="101">
        <v>800</v>
      </c>
      <c r="F116" s="91" t="s">
        <v>846</v>
      </c>
    </row>
    <row r="117" spans="1:6">
      <c r="A117" s="53">
        <v>112</v>
      </c>
      <c r="B117" s="93" t="s">
        <v>900</v>
      </c>
      <c r="C117" s="30" t="s">
        <v>918</v>
      </c>
      <c r="D117" s="30" t="s">
        <v>923</v>
      </c>
      <c r="E117" s="101">
        <v>801</v>
      </c>
      <c r="F117" s="91" t="s">
        <v>846</v>
      </c>
    </row>
    <row r="118" spans="1:6">
      <c r="A118" s="53">
        <v>113</v>
      </c>
      <c r="B118" s="96" t="s">
        <v>903</v>
      </c>
      <c r="C118" s="101" t="s">
        <v>1030</v>
      </c>
      <c r="D118" s="101" t="s">
        <v>985</v>
      </c>
      <c r="E118" s="101">
        <v>781</v>
      </c>
      <c r="F118" s="91" t="s">
        <v>939</v>
      </c>
    </row>
    <row r="119" spans="1:6">
      <c r="A119" s="53">
        <v>114</v>
      </c>
      <c r="B119" s="96" t="s">
        <v>903</v>
      </c>
      <c r="C119" s="101" t="s">
        <v>1029</v>
      </c>
      <c r="D119" s="101" t="s">
        <v>986</v>
      </c>
      <c r="E119" s="101">
        <v>780</v>
      </c>
      <c r="F119" s="91" t="s">
        <v>939</v>
      </c>
    </row>
    <row r="120" spans="1:6">
      <c r="A120" s="53">
        <v>115</v>
      </c>
      <c r="B120" s="101" t="s">
        <v>938</v>
      </c>
      <c r="C120" s="101" t="s">
        <v>807</v>
      </c>
      <c r="D120" s="101" t="s">
        <v>940</v>
      </c>
      <c r="E120" s="101">
        <v>850</v>
      </c>
      <c r="F120" s="91" t="s">
        <v>946</v>
      </c>
    </row>
    <row r="121" spans="1:6">
      <c r="A121" s="53">
        <v>116</v>
      </c>
      <c r="B121" s="101" t="s">
        <v>938</v>
      </c>
      <c r="C121" s="101" t="s">
        <v>807</v>
      </c>
      <c r="D121" s="101" t="s">
        <v>941</v>
      </c>
      <c r="E121" s="101">
        <v>841</v>
      </c>
      <c r="F121" s="91" t="s">
        <v>946</v>
      </c>
    </row>
    <row r="122" spans="1:6">
      <c r="A122" s="53">
        <v>117</v>
      </c>
      <c r="B122" s="101" t="s">
        <v>938</v>
      </c>
      <c r="C122" s="101" t="s">
        <v>807</v>
      </c>
      <c r="D122" s="101" t="s">
        <v>942</v>
      </c>
      <c r="E122" s="101">
        <v>837</v>
      </c>
      <c r="F122" s="91" t="s">
        <v>946</v>
      </c>
    </row>
    <row r="123" spans="1:6">
      <c r="A123" s="53">
        <v>118</v>
      </c>
      <c r="B123" s="101" t="s">
        <v>904</v>
      </c>
      <c r="C123" s="101" t="s">
        <v>856</v>
      </c>
      <c r="D123" s="90" t="s">
        <v>1045</v>
      </c>
      <c r="E123" s="101">
        <v>760</v>
      </c>
      <c r="F123" s="91" t="s">
        <v>1052</v>
      </c>
    </row>
    <row r="124" spans="1:6">
      <c r="A124" s="53">
        <v>119</v>
      </c>
      <c r="B124" s="101" t="s">
        <v>895</v>
      </c>
      <c r="C124" s="30" t="s">
        <v>918</v>
      </c>
      <c r="D124" s="90" t="s">
        <v>924</v>
      </c>
      <c r="E124" s="101">
        <v>797</v>
      </c>
      <c r="F124" s="91" t="s">
        <v>846</v>
      </c>
    </row>
    <row r="125" spans="1:6">
      <c r="A125" s="53">
        <v>120</v>
      </c>
      <c r="B125" s="101" t="s">
        <v>895</v>
      </c>
      <c r="C125" s="30" t="s">
        <v>918</v>
      </c>
      <c r="D125" s="90" t="s">
        <v>925</v>
      </c>
      <c r="E125" s="101">
        <v>802</v>
      </c>
      <c r="F125" s="91" t="s">
        <v>846</v>
      </c>
    </row>
    <row r="126" spans="1:6">
      <c r="A126" s="53">
        <v>121</v>
      </c>
      <c r="B126" s="93" t="s">
        <v>905</v>
      </c>
      <c r="C126" s="101" t="s">
        <v>906</v>
      </c>
      <c r="D126" s="90" t="s">
        <v>1043</v>
      </c>
      <c r="E126" s="101">
        <v>746</v>
      </c>
      <c r="F126" s="91" t="s">
        <v>1053</v>
      </c>
    </row>
    <row r="127" spans="1:6">
      <c r="A127" s="53">
        <v>122</v>
      </c>
      <c r="B127" s="93" t="s">
        <v>905</v>
      </c>
      <c r="C127" s="101" t="s">
        <v>897</v>
      </c>
      <c r="D127" s="90" t="s">
        <v>1044</v>
      </c>
      <c r="E127" s="101">
        <v>738</v>
      </c>
      <c r="F127" s="91" t="s">
        <v>1053</v>
      </c>
    </row>
    <row r="128" spans="1:6">
      <c r="A128" s="53">
        <v>123</v>
      </c>
      <c r="B128" s="93" t="s">
        <v>905</v>
      </c>
      <c r="C128" s="30" t="s">
        <v>837</v>
      </c>
      <c r="D128" s="90" t="s">
        <v>983</v>
      </c>
      <c r="E128" s="101">
        <v>814</v>
      </c>
      <c r="F128" s="91" t="s">
        <v>974</v>
      </c>
    </row>
    <row r="129" spans="1:6">
      <c r="A129" s="53">
        <v>124</v>
      </c>
      <c r="B129" s="93" t="s">
        <v>905</v>
      </c>
      <c r="C129" s="30" t="s">
        <v>837</v>
      </c>
      <c r="D129" s="90" t="s">
        <v>984</v>
      </c>
      <c r="E129" s="101">
        <v>823</v>
      </c>
      <c r="F129" s="91" t="s">
        <v>974</v>
      </c>
    </row>
    <row r="130" spans="1:6">
      <c r="A130" s="53">
        <v>125</v>
      </c>
      <c r="B130" s="101" t="s">
        <v>907</v>
      </c>
      <c r="C130" s="30" t="s">
        <v>962</v>
      </c>
      <c r="D130" s="90" t="s">
        <v>965</v>
      </c>
      <c r="E130" s="101">
        <v>750</v>
      </c>
      <c r="F130" s="91" t="s">
        <v>961</v>
      </c>
    </row>
    <row r="131" spans="1:6">
      <c r="A131" s="53">
        <v>126</v>
      </c>
      <c r="B131" s="101" t="s">
        <v>943</v>
      </c>
      <c r="C131" s="30" t="s">
        <v>944</v>
      </c>
      <c r="D131" s="90" t="s">
        <v>945</v>
      </c>
      <c r="E131" s="101">
        <v>925</v>
      </c>
      <c r="F131" s="91" t="s">
        <v>1075</v>
      </c>
    </row>
    <row r="132" spans="1:6">
      <c r="A132" s="53">
        <v>127</v>
      </c>
      <c r="B132" s="101" t="s">
        <v>951</v>
      </c>
      <c r="C132" s="30" t="s">
        <v>654</v>
      </c>
      <c r="D132" s="90" t="s">
        <v>952</v>
      </c>
      <c r="E132" s="101">
        <v>797</v>
      </c>
      <c r="F132" s="91" t="s">
        <v>954</v>
      </c>
    </row>
    <row r="133" spans="1:6">
      <c r="A133" s="53">
        <v>128</v>
      </c>
      <c r="B133" s="101" t="s">
        <v>951</v>
      </c>
      <c r="C133" s="30" t="s">
        <v>654</v>
      </c>
      <c r="D133" s="90" t="s">
        <v>953</v>
      </c>
      <c r="E133" s="101">
        <v>785</v>
      </c>
      <c r="F133" s="91" t="s">
        <v>954</v>
      </c>
    </row>
    <row r="134" spans="1:6">
      <c r="A134" s="53">
        <v>129</v>
      </c>
      <c r="B134" s="95" t="s">
        <v>1066</v>
      </c>
      <c r="C134" s="30" t="s">
        <v>844</v>
      </c>
      <c r="D134" s="95" t="s">
        <v>1067</v>
      </c>
      <c r="E134" s="95">
        <v>781</v>
      </c>
      <c r="F134" s="100" t="s">
        <v>1060</v>
      </c>
    </row>
    <row r="135" spans="1:6">
      <c r="A135" s="53">
        <v>130</v>
      </c>
      <c r="B135" s="95" t="s">
        <v>1066</v>
      </c>
      <c r="C135" s="30" t="s">
        <v>844</v>
      </c>
      <c r="D135" s="95" t="s">
        <v>1068</v>
      </c>
      <c r="E135" s="95">
        <v>783</v>
      </c>
      <c r="F135" s="100" t="s">
        <v>1060</v>
      </c>
    </row>
    <row r="136" spans="1:6">
      <c r="A136" s="53">
        <v>131</v>
      </c>
      <c r="B136" s="95" t="s">
        <v>1118</v>
      </c>
      <c r="C136" s="30" t="s">
        <v>844</v>
      </c>
      <c r="D136" s="90" t="s">
        <v>1077</v>
      </c>
      <c r="E136" s="95">
        <v>822</v>
      </c>
      <c r="F136" s="91" t="s">
        <v>1076</v>
      </c>
    </row>
    <row r="137" spans="1:6" ht="16" thickBot="1">
      <c r="A137" s="52">
        <v>132</v>
      </c>
      <c r="B137" s="103" t="s">
        <v>1118</v>
      </c>
      <c r="C137" s="104" t="s">
        <v>844</v>
      </c>
      <c r="D137" s="105" t="s">
        <v>1078</v>
      </c>
      <c r="E137" s="103">
        <v>822</v>
      </c>
      <c r="F137" s="106" t="s">
        <v>1076</v>
      </c>
    </row>
    <row r="138" spans="1:6" ht="16" thickTop="1">
      <c r="A138" s="120" t="s">
        <v>1124</v>
      </c>
      <c r="B138" s="120"/>
      <c r="C138" s="120"/>
      <c r="D138" s="120"/>
      <c r="E138" s="120"/>
      <c r="F138" s="120"/>
    </row>
    <row r="139" spans="1:6">
      <c r="A139" s="27" t="s">
        <v>3</v>
      </c>
      <c r="D139" s="90"/>
      <c r="F139" s="91"/>
    </row>
    <row r="140" spans="1:6" s="113" customFormat="1" ht="12.5">
      <c r="A140" s="108" t="s">
        <v>1138</v>
      </c>
      <c r="D140" s="109"/>
      <c r="F140" s="110"/>
    </row>
    <row r="141" spans="1:6" s="113" customFormat="1" ht="12.5">
      <c r="A141" s="111" t="s">
        <v>1136</v>
      </c>
      <c r="D141" s="109"/>
      <c r="F141" s="110"/>
    </row>
    <row r="142" spans="1:6" s="113" customFormat="1" ht="12.5">
      <c r="A142" s="111" t="s">
        <v>1104</v>
      </c>
      <c r="D142" s="109"/>
      <c r="F142" s="114"/>
    </row>
    <row r="143" spans="1:6" s="113" customFormat="1" ht="12.5">
      <c r="A143" s="111" t="s">
        <v>1139</v>
      </c>
      <c r="D143" s="109"/>
      <c r="F143" s="114"/>
    </row>
    <row r="144" spans="1:6" s="113" customFormat="1" ht="12.5">
      <c r="A144" s="111" t="s">
        <v>1140</v>
      </c>
      <c r="D144" s="109"/>
      <c r="F144" s="110"/>
    </row>
    <row r="145" spans="1:6" s="113" customFormat="1" ht="12.5">
      <c r="A145" s="111" t="s">
        <v>1135</v>
      </c>
      <c r="D145" s="109"/>
      <c r="F145" s="114"/>
    </row>
    <row r="146" spans="1:6" s="113" customFormat="1" ht="12.5">
      <c r="A146" s="111" t="s">
        <v>1141</v>
      </c>
      <c r="D146" s="109"/>
      <c r="F146" s="110"/>
    </row>
    <row r="147" spans="1:6" s="113" customFormat="1" ht="12.5">
      <c r="A147" s="111" t="s">
        <v>1121</v>
      </c>
      <c r="D147" s="109"/>
      <c r="F147" s="110"/>
    </row>
    <row r="148" spans="1:6" s="113" customFormat="1" ht="12.5">
      <c r="A148" s="111" t="s">
        <v>1142</v>
      </c>
      <c r="D148" s="109"/>
      <c r="F148" s="110"/>
    </row>
    <row r="149" spans="1:6" s="113" customFormat="1" ht="12.5">
      <c r="A149" s="111" t="s">
        <v>1105</v>
      </c>
      <c r="D149" s="109"/>
      <c r="F149" s="114"/>
    </row>
    <row r="150" spans="1:6" s="113" customFormat="1" ht="14.5">
      <c r="A150" s="111" t="s">
        <v>1143</v>
      </c>
      <c r="D150" s="109"/>
      <c r="F150" s="114"/>
    </row>
    <row r="151" spans="1:6" s="113" customFormat="1" ht="12.5">
      <c r="A151" s="111" t="s">
        <v>1114</v>
      </c>
      <c r="D151" s="109"/>
      <c r="F151" s="114"/>
    </row>
    <row r="152" spans="1:6" s="113" customFormat="1" ht="12.5">
      <c r="A152" s="111" t="s">
        <v>1119</v>
      </c>
      <c r="D152" s="109"/>
      <c r="F152" s="114"/>
    </row>
    <row r="153" spans="1:6" s="113" customFormat="1" ht="12.5">
      <c r="A153" s="111" t="s">
        <v>1137</v>
      </c>
      <c r="D153" s="109"/>
      <c r="F153" s="114"/>
    </row>
    <row r="154" spans="1:6" s="113" customFormat="1" ht="12.5">
      <c r="A154" s="111" t="s">
        <v>1116</v>
      </c>
      <c r="D154" s="109"/>
      <c r="F154" s="114"/>
    </row>
    <row r="155" spans="1:6" s="113" customFormat="1" ht="12.5">
      <c r="A155" s="111" t="s">
        <v>1123</v>
      </c>
      <c r="D155" s="109"/>
      <c r="F155" s="114"/>
    </row>
    <row r="156" spans="1:6" s="113" customFormat="1" ht="12.5">
      <c r="A156" s="111" t="s">
        <v>1144</v>
      </c>
      <c r="D156" s="109"/>
      <c r="F156" s="114"/>
    </row>
    <row r="157" spans="1:6" s="113" customFormat="1" ht="12.5">
      <c r="A157" s="111" t="s">
        <v>1145</v>
      </c>
      <c r="D157" s="109"/>
      <c r="F157" s="114"/>
    </row>
    <row r="158" spans="1:6" s="113" customFormat="1" ht="12.5">
      <c r="A158" s="111" t="s">
        <v>1146</v>
      </c>
      <c r="F158" s="114"/>
    </row>
    <row r="159" spans="1:6" s="113" customFormat="1" ht="12.5">
      <c r="A159" s="111" t="s">
        <v>1106</v>
      </c>
      <c r="D159" s="109"/>
      <c r="F159" s="114"/>
    </row>
    <row r="160" spans="1:6" s="111" customFormat="1" ht="12.5">
      <c r="A160" s="111" t="s">
        <v>1113</v>
      </c>
      <c r="F160" s="110"/>
    </row>
    <row r="161" spans="1:6" s="113" customFormat="1" ht="14.5">
      <c r="A161" s="111" t="s">
        <v>1147</v>
      </c>
      <c r="F161" s="114"/>
    </row>
    <row r="162" spans="1:6" s="113" customFormat="1" ht="12.5">
      <c r="A162" s="111" t="s">
        <v>1107</v>
      </c>
      <c r="F162" s="114"/>
    </row>
    <row r="163" spans="1:6" s="113" customFormat="1" ht="12.5">
      <c r="A163" s="111" t="s">
        <v>1108</v>
      </c>
      <c r="F163" s="114"/>
    </row>
    <row r="164" spans="1:6" s="113" customFormat="1" ht="12.5">
      <c r="A164" s="111" t="s">
        <v>1148</v>
      </c>
      <c r="F164" s="114"/>
    </row>
    <row r="165" spans="1:6" s="113" customFormat="1" ht="12.5">
      <c r="A165" s="111" t="s">
        <v>1109</v>
      </c>
      <c r="F165" s="114"/>
    </row>
    <row r="166" spans="1:6" s="113" customFormat="1" ht="12.5">
      <c r="A166" s="111" t="s">
        <v>1120</v>
      </c>
      <c r="F166" s="114"/>
    </row>
    <row r="167" spans="1:6" s="113" customFormat="1" ht="12.5">
      <c r="A167" s="111" t="s">
        <v>1117</v>
      </c>
      <c r="F167" s="114"/>
    </row>
    <row r="168" spans="1:6" s="113" customFormat="1" ht="12.5">
      <c r="A168" s="111" t="s">
        <v>1133</v>
      </c>
      <c r="F168" s="114"/>
    </row>
    <row r="169" spans="1:6" s="113" customFormat="1" ht="12.5">
      <c r="A169" s="111" t="s">
        <v>1134</v>
      </c>
      <c r="F169" s="114"/>
    </row>
    <row r="170" spans="1:6" s="113" customFormat="1" ht="12.5">
      <c r="A170" s="111" t="s">
        <v>1126</v>
      </c>
      <c r="F170" s="114"/>
    </row>
    <row r="171" spans="1:6" s="113" customFormat="1" ht="12.5">
      <c r="A171" s="111" t="s">
        <v>1127</v>
      </c>
      <c r="F171" s="114"/>
    </row>
    <row r="172" spans="1:6" s="113" customFormat="1" ht="12.5">
      <c r="A172" s="111" t="s">
        <v>1128</v>
      </c>
      <c r="F172" s="114"/>
    </row>
    <row r="173" spans="1:6" s="113" customFormat="1" ht="12.5">
      <c r="A173" s="111" t="s">
        <v>1149</v>
      </c>
      <c r="F173" s="114"/>
    </row>
    <row r="174" spans="1:6" s="113" customFormat="1" ht="12.5">
      <c r="A174" s="111" t="s">
        <v>1129</v>
      </c>
      <c r="F174" s="114"/>
    </row>
    <row r="175" spans="1:6" s="113" customFormat="1" ht="12.5">
      <c r="A175" s="111" t="s">
        <v>1130</v>
      </c>
      <c r="F175" s="114"/>
    </row>
    <row r="176" spans="1:6" s="113" customFormat="1" ht="12.5">
      <c r="A176" s="111" t="s">
        <v>1131</v>
      </c>
      <c r="F176" s="114"/>
    </row>
    <row r="177" spans="1:6" s="113" customFormat="1" ht="12.5">
      <c r="A177" s="111" t="s">
        <v>1132</v>
      </c>
      <c r="F177" s="114"/>
    </row>
    <row r="178" spans="1:6" s="113" customFormat="1" ht="12.5">
      <c r="A178" s="111" t="s">
        <v>1122</v>
      </c>
      <c r="F178" s="114"/>
    </row>
    <row r="179" spans="1:6" s="113" customFormat="1" ht="12.5">
      <c r="A179" s="111" t="s">
        <v>1110</v>
      </c>
      <c r="F179" s="114"/>
    </row>
    <row r="180" spans="1:6" s="113" customFormat="1" ht="12.5">
      <c r="A180" s="111" t="s">
        <v>1111</v>
      </c>
      <c r="F180" s="114"/>
    </row>
    <row r="181" spans="1:6" s="113" customFormat="1" ht="12.5">
      <c r="A181" s="111" t="s">
        <v>1112</v>
      </c>
      <c r="F181" s="114"/>
    </row>
    <row r="182" spans="1:6" s="113" customFormat="1" ht="12.5">
      <c r="A182" s="111" t="s">
        <v>1150</v>
      </c>
      <c r="F182" s="114"/>
    </row>
    <row r="183" spans="1:6" s="113" customFormat="1" ht="12.5">
      <c r="A183" s="111" t="s">
        <v>1151</v>
      </c>
      <c r="F183" s="114"/>
    </row>
    <row r="184" spans="1:6" s="113" customFormat="1" ht="12.5">
      <c r="A184" s="111" t="s">
        <v>1152</v>
      </c>
      <c r="F184" s="114"/>
    </row>
    <row r="185" spans="1:6" s="113" customFormat="1" ht="12.5">
      <c r="A185" s="111" t="s">
        <v>1153</v>
      </c>
      <c r="F185" s="114"/>
    </row>
    <row r="186" spans="1:6" s="113" customFormat="1" ht="12.5">
      <c r="A186" s="111" t="s">
        <v>1154</v>
      </c>
      <c r="F186" s="114"/>
    </row>
    <row r="187" spans="1:6" s="113" customFormat="1" ht="12.5">
      <c r="A187" s="111" t="s">
        <v>1155</v>
      </c>
      <c r="F187" s="114"/>
    </row>
    <row r="188" spans="1:6" s="113" customFormat="1" ht="12.5">
      <c r="A188" s="111" t="s">
        <v>1156</v>
      </c>
      <c r="F188" s="114"/>
    </row>
    <row r="189" spans="1:6" s="113" customFormat="1" ht="12.5">
      <c r="A189" s="111" t="s">
        <v>1157</v>
      </c>
      <c r="F189" s="114"/>
    </row>
    <row r="190" spans="1:6" s="113" customFormat="1" ht="14.5">
      <c r="A190" s="111" t="s">
        <v>1158</v>
      </c>
      <c r="F190" s="114"/>
    </row>
    <row r="191" spans="1:6">
      <c r="A191" s="112"/>
    </row>
  </sheetData>
  <mergeCells count="5">
    <mergeCell ref="A138:F138"/>
    <mergeCell ref="A1:F1"/>
    <mergeCell ref="A3:F3"/>
    <mergeCell ref="A58:F58"/>
    <mergeCell ref="A91:F91"/>
  </mergeCells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F671A-6A54-4DEE-B24F-D43DFFEEB4E7}">
  <dimension ref="A1:U270"/>
  <sheetViews>
    <sheetView topLeftCell="A256" workbookViewId="0">
      <selection activeCell="G282" sqref="G282"/>
    </sheetView>
  </sheetViews>
  <sheetFormatPr defaultRowHeight="11.5"/>
  <cols>
    <col min="1" max="1" width="18.77734375" customWidth="1"/>
    <col min="2" max="2" width="24.88671875" customWidth="1"/>
    <col min="3" max="3" width="11.109375" bestFit="1" customWidth="1"/>
    <col min="4" max="4" width="9" bestFit="1" customWidth="1"/>
    <col min="5" max="5" width="9.6640625" bestFit="1" customWidth="1"/>
    <col min="6" max="8" width="9" bestFit="1" customWidth="1"/>
    <col min="9" max="11" width="9.6640625" bestFit="1" customWidth="1"/>
    <col min="12" max="14" width="9" bestFit="1" customWidth="1"/>
    <col min="15" max="15" width="11.109375" bestFit="1" customWidth="1"/>
    <col min="16" max="18" width="9" bestFit="1" customWidth="1"/>
    <col min="19" max="19" width="15.88671875" style="59" customWidth="1"/>
    <col min="20" max="20" width="16.88671875" style="59" customWidth="1"/>
    <col min="21" max="21" width="15.21875" style="59" customWidth="1"/>
  </cols>
  <sheetData>
    <row r="1" spans="1:21" ht="16" thickBot="1">
      <c r="A1" s="130" t="s">
        <v>1168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</row>
    <row r="2" spans="1:21" ht="17.5" thickTop="1" thickBot="1">
      <c r="A2" s="85" t="s">
        <v>804</v>
      </c>
      <c r="B2" s="85" t="s">
        <v>650</v>
      </c>
      <c r="C2" s="85" t="s">
        <v>815</v>
      </c>
      <c r="D2" s="85" t="s">
        <v>816</v>
      </c>
      <c r="E2" s="85" t="s">
        <v>817</v>
      </c>
      <c r="F2" s="85" t="s">
        <v>1055</v>
      </c>
      <c r="G2" s="85" t="s">
        <v>649</v>
      </c>
      <c r="H2" s="85" t="s">
        <v>31</v>
      </c>
      <c r="I2" s="85" t="s">
        <v>11</v>
      </c>
      <c r="J2" s="85" t="s">
        <v>12</v>
      </c>
      <c r="K2" s="85" t="s">
        <v>819</v>
      </c>
      <c r="L2" s="85" t="s">
        <v>820</v>
      </c>
      <c r="M2" s="85" t="s">
        <v>32</v>
      </c>
      <c r="N2" s="85" t="s">
        <v>13</v>
      </c>
      <c r="O2" s="88" t="s">
        <v>14</v>
      </c>
      <c r="P2" s="88" t="s">
        <v>622</v>
      </c>
      <c r="Q2" s="88" t="s">
        <v>386</v>
      </c>
      <c r="R2" s="88" t="s">
        <v>623</v>
      </c>
      <c r="S2" s="88" t="s">
        <v>33</v>
      </c>
      <c r="T2" s="88" t="s">
        <v>34</v>
      </c>
      <c r="U2" s="88" t="s">
        <v>35</v>
      </c>
    </row>
    <row r="3" spans="1:21" ht="16" thickTop="1">
      <c r="A3" s="48" t="s">
        <v>624</v>
      </c>
      <c r="B3" s="124" t="s">
        <v>812</v>
      </c>
      <c r="C3" s="48">
        <v>59.109000000000002</v>
      </c>
      <c r="D3" s="48">
        <v>0</v>
      </c>
      <c r="E3" s="48">
        <v>26.171700000000001</v>
      </c>
      <c r="F3" s="48">
        <v>9.0399999999999994E-2</v>
      </c>
      <c r="G3" s="48">
        <v>2.1899999999999999E-2</v>
      </c>
      <c r="H3" s="48">
        <v>3.27E-2</v>
      </c>
      <c r="I3" s="48">
        <v>6.6971999999999996</v>
      </c>
      <c r="J3" s="48">
        <v>6.6523000000000003</v>
      </c>
      <c r="K3" s="48">
        <v>1.1093999999999999</v>
      </c>
      <c r="L3" s="48">
        <v>0.91210000000000002</v>
      </c>
      <c r="M3" s="48">
        <v>0.152</v>
      </c>
      <c r="N3" s="48">
        <v>0</v>
      </c>
      <c r="O3" s="48">
        <v>100.9487</v>
      </c>
      <c r="P3" s="48">
        <v>0.3339212683508096</v>
      </c>
      <c r="Q3" s="48">
        <v>0.60021807261889182</v>
      </c>
      <c r="R3" s="48">
        <v>6.5860659030298571E-2</v>
      </c>
      <c r="S3" s="56">
        <f t="shared" ref="S3:S66" si="0">P3*100</f>
        <v>33.392126835080958</v>
      </c>
      <c r="T3" s="56">
        <f t="shared" ref="T3:T66" si="1">Q3*100</f>
        <v>60.02180726188918</v>
      </c>
      <c r="U3" s="56">
        <f t="shared" ref="U3:U66" si="2">R3*100</f>
        <v>6.5860659030298567</v>
      </c>
    </row>
    <row r="4" spans="1:21" ht="15.5">
      <c r="A4" s="48" t="s">
        <v>387</v>
      </c>
      <c r="B4" s="125"/>
      <c r="C4" s="48">
        <v>55.921399999999998</v>
      </c>
      <c r="D4" s="48">
        <v>0</v>
      </c>
      <c r="E4" s="48">
        <v>26.894600000000001</v>
      </c>
      <c r="F4" s="48">
        <v>0.14810000000000001</v>
      </c>
      <c r="G4" s="48">
        <v>2E-3</v>
      </c>
      <c r="H4" s="48">
        <v>0</v>
      </c>
      <c r="I4" s="48">
        <v>9.2606000000000002</v>
      </c>
      <c r="J4" s="48">
        <v>6.1421000000000001</v>
      </c>
      <c r="K4" s="48">
        <v>8.5800000000000001E-2</v>
      </c>
      <c r="L4" s="48">
        <v>5.0000000000000001E-3</v>
      </c>
      <c r="M4" s="48">
        <v>0.157</v>
      </c>
      <c r="N4" s="48">
        <v>3.3799999999999997E-2</v>
      </c>
      <c r="O4" s="48">
        <v>98.650399999999991</v>
      </c>
      <c r="P4" s="48">
        <v>0.45223070947858002</v>
      </c>
      <c r="Q4" s="48">
        <v>0.5427804995173553</v>
      </c>
      <c r="R4" s="48">
        <v>4.9887910040646204E-3</v>
      </c>
      <c r="S4" s="56">
        <f t="shared" si="0"/>
        <v>45.223070947858005</v>
      </c>
      <c r="T4" s="56">
        <f t="shared" si="1"/>
        <v>54.278049951735532</v>
      </c>
      <c r="U4" s="56">
        <f t="shared" si="2"/>
        <v>0.49887910040646205</v>
      </c>
    </row>
    <row r="5" spans="1:21" ht="15.5">
      <c r="A5" s="48" t="s">
        <v>388</v>
      </c>
      <c r="B5" s="125"/>
      <c r="C5" s="48">
        <v>56.285699999999999</v>
      </c>
      <c r="D5" s="48">
        <v>4.9599999999999998E-2</v>
      </c>
      <c r="E5" s="48">
        <v>26.870699999999999</v>
      </c>
      <c r="F5" s="48">
        <v>7.9500000000000001E-2</v>
      </c>
      <c r="G5" s="48">
        <v>0</v>
      </c>
      <c r="H5" s="48">
        <v>0</v>
      </c>
      <c r="I5" s="48">
        <v>9.2700999999999993</v>
      </c>
      <c r="J5" s="48">
        <v>5.7824</v>
      </c>
      <c r="K5" s="48">
        <v>9.0800000000000006E-2</v>
      </c>
      <c r="L5" s="48">
        <v>2.8299999999999999E-2</v>
      </c>
      <c r="M5" s="48">
        <v>0.13420000000000001</v>
      </c>
      <c r="N5" s="48">
        <v>0</v>
      </c>
      <c r="O5" s="48">
        <v>98.59129999999999</v>
      </c>
      <c r="P5" s="48">
        <v>0.46719266027907602</v>
      </c>
      <c r="Q5" s="48">
        <v>0.52735874458241982</v>
      </c>
      <c r="R5" s="48">
        <v>5.448595138504023E-3</v>
      </c>
      <c r="S5" s="56">
        <f t="shared" si="0"/>
        <v>46.719266027907601</v>
      </c>
      <c r="T5" s="56">
        <f t="shared" si="1"/>
        <v>52.73587445824198</v>
      </c>
      <c r="U5" s="56">
        <f t="shared" si="2"/>
        <v>0.54485951385040232</v>
      </c>
    </row>
    <row r="6" spans="1:21" ht="15.5">
      <c r="A6" s="48" t="s">
        <v>389</v>
      </c>
      <c r="B6" s="125"/>
      <c r="C6" s="48">
        <v>56.4101</v>
      </c>
      <c r="D6" s="48">
        <v>0</v>
      </c>
      <c r="E6" s="48">
        <v>26.8675</v>
      </c>
      <c r="F6" s="48">
        <v>0.14630000000000001</v>
      </c>
      <c r="G6" s="48">
        <v>0</v>
      </c>
      <c r="H6" s="48">
        <v>0</v>
      </c>
      <c r="I6" s="48">
        <v>9.5791000000000004</v>
      </c>
      <c r="J6" s="48">
        <v>5.9661999999999997</v>
      </c>
      <c r="K6" s="48">
        <v>8.7400000000000005E-2</v>
      </c>
      <c r="L6" s="48">
        <v>0</v>
      </c>
      <c r="M6" s="48">
        <v>8.6999999999999994E-2</v>
      </c>
      <c r="N6" s="48">
        <v>0</v>
      </c>
      <c r="O6" s="48">
        <v>99.143599999999992</v>
      </c>
      <c r="P6" s="48">
        <v>0.46773646862265494</v>
      </c>
      <c r="Q6" s="48">
        <v>0.52718222881000254</v>
      </c>
      <c r="R6" s="48">
        <v>5.0813025673425308E-3</v>
      </c>
      <c r="S6" s="56">
        <f t="shared" si="0"/>
        <v>46.773646862265494</v>
      </c>
      <c r="T6" s="56">
        <f t="shared" si="1"/>
        <v>52.718222881000251</v>
      </c>
      <c r="U6" s="56">
        <f t="shared" si="2"/>
        <v>0.50813025673425305</v>
      </c>
    </row>
    <row r="7" spans="1:21" ht="15.5">
      <c r="A7" s="48" t="s">
        <v>390</v>
      </c>
      <c r="B7" s="125"/>
      <c r="C7" s="48">
        <v>55.503999999999998</v>
      </c>
      <c r="D7" s="48">
        <v>2.2700000000000001E-2</v>
      </c>
      <c r="E7" s="48">
        <v>26.862100000000002</v>
      </c>
      <c r="F7" s="48">
        <v>0.31809999999999999</v>
      </c>
      <c r="G7" s="48">
        <v>0</v>
      </c>
      <c r="H7" s="48">
        <v>3.7999999999999999E-2</v>
      </c>
      <c r="I7" s="48">
        <v>9.4694000000000003</v>
      </c>
      <c r="J7" s="48">
        <v>6.1254</v>
      </c>
      <c r="K7" s="48">
        <v>7.7600000000000002E-2</v>
      </c>
      <c r="L7" s="48">
        <v>0.125</v>
      </c>
      <c r="M7" s="48">
        <v>0.23569999999999999</v>
      </c>
      <c r="N7" s="48">
        <v>0</v>
      </c>
      <c r="O7" s="48">
        <v>98.778000000000006</v>
      </c>
      <c r="P7" s="48">
        <v>0.45864616712242612</v>
      </c>
      <c r="Q7" s="48">
        <v>0.53687871864718284</v>
      </c>
      <c r="R7" s="48">
        <v>4.4751142303908918E-3</v>
      </c>
      <c r="S7" s="56">
        <f t="shared" si="0"/>
        <v>45.864616712242615</v>
      </c>
      <c r="T7" s="56">
        <f t="shared" si="1"/>
        <v>53.687871864718282</v>
      </c>
      <c r="U7" s="56">
        <f t="shared" si="2"/>
        <v>0.4475114230390892</v>
      </c>
    </row>
    <row r="8" spans="1:21" ht="15.5">
      <c r="A8" s="48" t="s">
        <v>625</v>
      </c>
      <c r="B8" s="125"/>
      <c r="C8" s="48">
        <v>56.054000000000002</v>
      </c>
      <c r="D8" s="48">
        <v>0</v>
      </c>
      <c r="E8" s="48">
        <v>27.314399999999999</v>
      </c>
      <c r="F8" s="48">
        <v>0.1138</v>
      </c>
      <c r="G8" s="48">
        <v>2E-3</v>
      </c>
      <c r="H8" s="48">
        <v>0</v>
      </c>
      <c r="I8" s="48">
        <v>9.8457000000000008</v>
      </c>
      <c r="J8" s="48">
        <v>5.9028</v>
      </c>
      <c r="K8" s="48">
        <v>4.9500000000000002E-2</v>
      </c>
      <c r="L8" s="48">
        <v>0</v>
      </c>
      <c r="M8" s="48">
        <v>0.1636</v>
      </c>
      <c r="N8" s="48">
        <v>0</v>
      </c>
      <c r="O8" s="48">
        <v>99.445800000000006</v>
      </c>
      <c r="P8" s="48">
        <v>0.47826144342583088</v>
      </c>
      <c r="Q8" s="48">
        <v>0.51887562433978762</v>
      </c>
      <c r="R8" s="48">
        <v>2.8629322343815384E-3</v>
      </c>
      <c r="S8" s="56">
        <f t="shared" si="0"/>
        <v>47.826144342583085</v>
      </c>
      <c r="T8" s="56">
        <f t="shared" si="1"/>
        <v>51.887562433978765</v>
      </c>
      <c r="U8" s="56">
        <f t="shared" si="2"/>
        <v>0.28629322343815383</v>
      </c>
    </row>
    <row r="9" spans="1:21" ht="15.5">
      <c r="A9" s="48" t="s">
        <v>626</v>
      </c>
      <c r="B9" s="125"/>
      <c r="C9" s="48">
        <v>59.068899999999999</v>
      </c>
      <c r="D9" s="48">
        <v>4.1999999999999997E-3</v>
      </c>
      <c r="E9" s="48">
        <v>25.774799999999999</v>
      </c>
      <c r="F9" s="48">
        <v>0.1173</v>
      </c>
      <c r="G9" s="48">
        <v>0</v>
      </c>
      <c r="H9" s="48">
        <v>3.2800000000000003E-2</v>
      </c>
      <c r="I9" s="48">
        <v>7.5590999999999999</v>
      </c>
      <c r="J9" s="48">
        <v>7.2321999999999997</v>
      </c>
      <c r="K9" s="48">
        <v>0.1358</v>
      </c>
      <c r="L9" s="48">
        <v>9.6500000000000002E-2</v>
      </c>
      <c r="M9" s="48">
        <v>0.11940000000000001</v>
      </c>
      <c r="N9" s="48">
        <v>6.9400000000000003E-2</v>
      </c>
      <c r="O9" s="48">
        <v>100.21039999999999</v>
      </c>
      <c r="P9" s="48">
        <v>0.36327337463114173</v>
      </c>
      <c r="Q9" s="48">
        <v>0.62895610066660645</v>
      </c>
      <c r="R9" s="48">
        <v>7.7705247022518452E-3</v>
      </c>
      <c r="S9" s="56">
        <f t="shared" si="0"/>
        <v>36.327337463114176</v>
      </c>
      <c r="T9" s="56">
        <f t="shared" si="1"/>
        <v>62.895610066660645</v>
      </c>
      <c r="U9" s="56">
        <f t="shared" si="2"/>
        <v>0.77705247022518453</v>
      </c>
    </row>
    <row r="10" spans="1:21" ht="15.5">
      <c r="A10" s="48" t="s">
        <v>391</v>
      </c>
      <c r="B10" s="125"/>
      <c r="C10" s="48">
        <v>56.063200000000002</v>
      </c>
      <c r="D10" s="48">
        <v>4.1300000000000003E-2</v>
      </c>
      <c r="E10" s="48">
        <v>27.057200000000002</v>
      </c>
      <c r="F10" s="48">
        <v>0.1084</v>
      </c>
      <c r="G10" s="48">
        <v>0</v>
      </c>
      <c r="H10" s="48">
        <v>0</v>
      </c>
      <c r="I10" s="48">
        <v>9.9883000000000006</v>
      </c>
      <c r="J10" s="48">
        <v>5.8010999999999999</v>
      </c>
      <c r="K10" s="48">
        <v>7.7499999999999999E-2</v>
      </c>
      <c r="L10" s="48">
        <v>6.83E-2</v>
      </c>
      <c r="M10" s="48">
        <v>1.5299999999999999E-2</v>
      </c>
      <c r="N10" s="48">
        <v>0</v>
      </c>
      <c r="O10" s="48">
        <v>99.220600000000005</v>
      </c>
      <c r="P10" s="48">
        <v>0.48537930092711323</v>
      </c>
      <c r="Q10" s="48">
        <v>0.51013656618796466</v>
      </c>
      <c r="R10" s="48">
        <v>4.4841328849221079E-3</v>
      </c>
      <c r="S10" s="56">
        <f t="shared" si="0"/>
        <v>48.537930092711321</v>
      </c>
      <c r="T10" s="56">
        <f t="shared" si="1"/>
        <v>51.013656618796468</v>
      </c>
      <c r="U10" s="56">
        <f t="shared" si="2"/>
        <v>0.44841328849221079</v>
      </c>
    </row>
    <row r="11" spans="1:21" ht="15.5">
      <c r="A11" s="48" t="s">
        <v>392</v>
      </c>
      <c r="B11" s="125"/>
      <c r="C11" s="48">
        <v>56.649500000000003</v>
      </c>
      <c r="D11" s="48">
        <v>3.7100000000000001E-2</v>
      </c>
      <c r="E11" s="48">
        <v>26.883500000000002</v>
      </c>
      <c r="F11" s="48">
        <v>0.2601</v>
      </c>
      <c r="G11" s="48">
        <v>0</v>
      </c>
      <c r="H11" s="48">
        <v>8.4000000000000005E-2</v>
      </c>
      <c r="I11" s="48">
        <v>9.2952999999999992</v>
      </c>
      <c r="J11" s="48">
        <v>5.8178000000000001</v>
      </c>
      <c r="K11" s="48">
        <v>0.2591</v>
      </c>
      <c r="L11" s="48">
        <v>0.15809999999999999</v>
      </c>
      <c r="M11" s="48">
        <v>8.1900000000000001E-2</v>
      </c>
      <c r="N11" s="48">
        <v>0</v>
      </c>
      <c r="O11" s="48">
        <v>99.526399999999995</v>
      </c>
      <c r="P11" s="48">
        <v>0.46172262816104492</v>
      </c>
      <c r="Q11" s="48">
        <v>0.52295336775935986</v>
      </c>
      <c r="R11" s="48">
        <v>1.5324004079595277E-2</v>
      </c>
      <c r="S11" s="56">
        <f t="shared" si="0"/>
        <v>46.172262816104492</v>
      </c>
      <c r="T11" s="56">
        <f t="shared" si="1"/>
        <v>52.295336775935986</v>
      </c>
      <c r="U11" s="56">
        <f t="shared" si="2"/>
        <v>1.5324004079595277</v>
      </c>
    </row>
    <row r="12" spans="1:21" ht="15.5">
      <c r="A12" s="48" t="s">
        <v>393</v>
      </c>
      <c r="B12" s="125"/>
      <c r="C12" s="48">
        <v>56.382199999999997</v>
      </c>
      <c r="D12" s="48">
        <v>0</v>
      </c>
      <c r="E12" s="48">
        <v>26.993099999999998</v>
      </c>
      <c r="F12" s="48">
        <v>0.14099999999999999</v>
      </c>
      <c r="G12" s="48">
        <v>0</v>
      </c>
      <c r="H12" s="48">
        <v>0</v>
      </c>
      <c r="I12" s="48">
        <v>9.5764999999999993</v>
      </c>
      <c r="J12" s="48">
        <v>5.7694999999999999</v>
      </c>
      <c r="K12" s="48">
        <v>5.7799999999999997E-2</v>
      </c>
      <c r="L12" s="48">
        <v>0</v>
      </c>
      <c r="M12" s="48">
        <v>0.12509999999999999</v>
      </c>
      <c r="N12" s="48">
        <v>0</v>
      </c>
      <c r="O12" s="48">
        <v>99.045200000000008</v>
      </c>
      <c r="P12" s="48">
        <v>0.47677725161530699</v>
      </c>
      <c r="Q12" s="48">
        <v>0.51979646208996277</v>
      </c>
      <c r="R12" s="48">
        <v>3.4262862947302217E-3</v>
      </c>
      <c r="S12" s="56">
        <f t="shared" si="0"/>
        <v>47.677725161530695</v>
      </c>
      <c r="T12" s="56">
        <f t="shared" si="1"/>
        <v>51.979646208996279</v>
      </c>
      <c r="U12" s="56">
        <f t="shared" si="2"/>
        <v>0.34262862947302219</v>
      </c>
    </row>
    <row r="13" spans="1:21" ht="15.5">
      <c r="A13" s="48" t="s">
        <v>394</v>
      </c>
      <c r="B13" s="125"/>
      <c r="C13" s="48">
        <v>56.729300000000002</v>
      </c>
      <c r="D13" s="48">
        <v>1.6500000000000001E-2</v>
      </c>
      <c r="E13" s="48">
        <v>27.044899999999998</v>
      </c>
      <c r="F13" s="48">
        <v>0.22420000000000001</v>
      </c>
      <c r="G13" s="48">
        <v>0</v>
      </c>
      <c r="H13" s="48">
        <v>2.7000000000000001E-3</v>
      </c>
      <c r="I13" s="48">
        <v>9.4255999999999993</v>
      </c>
      <c r="J13" s="48">
        <v>6.1999000000000004</v>
      </c>
      <c r="K13" s="48">
        <v>9.5799999999999996E-2</v>
      </c>
      <c r="L13" s="48">
        <v>5.0000000000000001E-3</v>
      </c>
      <c r="M13" s="48">
        <v>0.19689999999999999</v>
      </c>
      <c r="N13" s="48">
        <v>0</v>
      </c>
      <c r="O13" s="48">
        <v>99.940799999999996</v>
      </c>
      <c r="P13" s="48">
        <v>0.45404658636364065</v>
      </c>
      <c r="Q13" s="48">
        <v>0.54045871324872308</v>
      </c>
      <c r="R13" s="48">
        <v>5.4947003876364316E-3</v>
      </c>
      <c r="S13" s="56">
        <f t="shared" si="0"/>
        <v>45.404658636364061</v>
      </c>
      <c r="T13" s="56">
        <f t="shared" si="1"/>
        <v>54.045871324872309</v>
      </c>
      <c r="U13" s="56">
        <f t="shared" si="2"/>
        <v>0.5494700387636432</v>
      </c>
    </row>
    <row r="14" spans="1:21" ht="15.5">
      <c r="A14" s="48" t="s">
        <v>395</v>
      </c>
      <c r="B14" s="125"/>
      <c r="C14" s="48">
        <v>56.825600000000001</v>
      </c>
      <c r="D14" s="48">
        <v>1.6299999999999999E-2</v>
      </c>
      <c r="E14" s="48">
        <v>26.834700000000002</v>
      </c>
      <c r="F14" s="48">
        <v>0.14979999999999999</v>
      </c>
      <c r="G14" s="48">
        <v>2.8000000000000001E-2</v>
      </c>
      <c r="H14" s="48">
        <v>0</v>
      </c>
      <c r="I14" s="48">
        <v>9.4908000000000001</v>
      </c>
      <c r="J14" s="48">
        <v>5.8041999999999998</v>
      </c>
      <c r="K14" s="48">
        <v>8.1799999999999998E-2</v>
      </c>
      <c r="L14" s="48">
        <v>0</v>
      </c>
      <c r="M14" s="48">
        <v>0.10050000000000001</v>
      </c>
      <c r="N14" s="48">
        <v>2.5999999999999999E-2</v>
      </c>
      <c r="O14" s="48">
        <v>99.357699999999994</v>
      </c>
      <c r="P14" s="48">
        <v>0.47237724309323798</v>
      </c>
      <c r="Q14" s="48">
        <v>0.52277515947071052</v>
      </c>
      <c r="R14" s="48">
        <v>4.8475974360516171E-3</v>
      </c>
      <c r="S14" s="56">
        <f t="shared" si="0"/>
        <v>47.237724309323795</v>
      </c>
      <c r="T14" s="56">
        <f t="shared" si="1"/>
        <v>52.277515947071052</v>
      </c>
      <c r="U14" s="56">
        <f t="shared" si="2"/>
        <v>0.48475974360516172</v>
      </c>
    </row>
    <row r="15" spans="1:21" ht="15.5">
      <c r="A15" s="48" t="s">
        <v>627</v>
      </c>
      <c r="B15" s="125"/>
      <c r="C15" s="48">
        <v>56.3551</v>
      </c>
      <c r="D15" s="48">
        <v>0</v>
      </c>
      <c r="E15" s="48">
        <v>26.798400000000001</v>
      </c>
      <c r="F15" s="48">
        <v>0.10290000000000001</v>
      </c>
      <c r="G15" s="48">
        <v>0</v>
      </c>
      <c r="H15" s="48">
        <v>0</v>
      </c>
      <c r="I15" s="48">
        <v>9.5272000000000006</v>
      </c>
      <c r="J15" s="48">
        <v>5.93</v>
      </c>
      <c r="K15" s="48">
        <v>9.6500000000000002E-2</v>
      </c>
      <c r="L15" s="48">
        <v>0</v>
      </c>
      <c r="M15" s="48">
        <v>0.1661</v>
      </c>
      <c r="N15" s="48">
        <v>4.0899999999999999E-2</v>
      </c>
      <c r="O15" s="48">
        <v>99.017099999999999</v>
      </c>
      <c r="P15" s="48">
        <v>0.46763575406672114</v>
      </c>
      <c r="Q15" s="48">
        <v>0.52672453509040718</v>
      </c>
      <c r="R15" s="48">
        <v>5.6397108428716874E-3</v>
      </c>
      <c r="S15" s="56">
        <f t="shared" si="0"/>
        <v>46.763575406672118</v>
      </c>
      <c r="T15" s="56">
        <f t="shared" si="1"/>
        <v>52.672453509040714</v>
      </c>
      <c r="U15" s="56">
        <f t="shared" si="2"/>
        <v>0.56397108428716869</v>
      </c>
    </row>
    <row r="16" spans="1:21" ht="15.5">
      <c r="A16" s="48" t="s">
        <v>396</v>
      </c>
      <c r="B16" s="125"/>
      <c r="C16" s="48">
        <v>56.107599999999998</v>
      </c>
      <c r="D16" s="48">
        <v>0</v>
      </c>
      <c r="E16" s="48">
        <v>26.873699999999999</v>
      </c>
      <c r="F16" s="48">
        <v>0.1011</v>
      </c>
      <c r="G16" s="48">
        <v>2.4E-2</v>
      </c>
      <c r="H16" s="48">
        <v>0</v>
      </c>
      <c r="I16" s="48">
        <v>9.8469999999999995</v>
      </c>
      <c r="J16" s="48">
        <v>5.7949999999999999</v>
      </c>
      <c r="K16" s="48">
        <v>0.1128</v>
      </c>
      <c r="L16" s="48">
        <v>0</v>
      </c>
      <c r="M16" s="48">
        <v>2.8500000000000001E-2</v>
      </c>
      <c r="N16" s="48">
        <v>0</v>
      </c>
      <c r="O16" s="48">
        <v>98.889700000000005</v>
      </c>
      <c r="P16" s="48">
        <v>0.48109170852189731</v>
      </c>
      <c r="Q16" s="48">
        <v>0.51234653465396129</v>
      </c>
      <c r="R16" s="48">
        <v>6.5617568241414723E-3</v>
      </c>
      <c r="S16" s="56">
        <f t="shared" si="0"/>
        <v>48.109170852189735</v>
      </c>
      <c r="T16" s="56">
        <f t="shared" si="1"/>
        <v>51.234653465396129</v>
      </c>
      <c r="U16" s="56">
        <f t="shared" si="2"/>
        <v>0.65617568241414725</v>
      </c>
    </row>
    <row r="17" spans="1:21" ht="15.5">
      <c r="A17" s="48" t="s">
        <v>397</v>
      </c>
      <c r="B17" s="125"/>
      <c r="C17" s="48">
        <v>56.106200000000001</v>
      </c>
      <c r="D17" s="48">
        <v>2.4299999999999999E-2</v>
      </c>
      <c r="E17" s="48">
        <v>27.125699999999998</v>
      </c>
      <c r="F17" s="48">
        <v>9.9299999999999999E-2</v>
      </c>
      <c r="G17" s="48">
        <v>0</v>
      </c>
      <c r="H17" s="48">
        <v>0</v>
      </c>
      <c r="I17" s="48">
        <v>9.7850999999999999</v>
      </c>
      <c r="J17" s="48">
        <v>5.726</v>
      </c>
      <c r="K17" s="48">
        <v>0.12089999999999999</v>
      </c>
      <c r="L17" s="48">
        <v>0</v>
      </c>
      <c r="M17" s="48">
        <v>0.10539999999999999</v>
      </c>
      <c r="N17" s="48">
        <v>0</v>
      </c>
      <c r="O17" s="48">
        <v>99.0929</v>
      </c>
      <c r="P17" s="48">
        <v>0.48224052656560934</v>
      </c>
      <c r="Q17" s="48">
        <v>0.51066513610081887</v>
      </c>
      <c r="R17" s="48">
        <v>7.0943373335718004E-3</v>
      </c>
      <c r="S17" s="56">
        <f t="shared" si="0"/>
        <v>48.224052656560936</v>
      </c>
      <c r="T17" s="56">
        <f t="shared" si="1"/>
        <v>51.066513610081884</v>
      </c>
      <c r="U17" s="56">
        <f t="shared" si="2"/>
        <v>0.70943373335718007</v>
      </c>
    </row>
    <row r="18" spans="1:21" ht="15.5">
      <c r="A18" s="48" t="s">
        <v>398</v>
      </c>
      <c r="B18" s="125"/>
      <c r="C18" s="48">
        <v>56.796700000000001</v>
      </c>
      <c r="D18" s="48">
        <v>0</v>
      </c>
      <c r="E18" s="48">
        <v>26.9711</v>
      </c>
      <c r="F18" s="48">
        <v>7.3999999999999996E-2</v>
      </c>
      <c r="G18" s="48">
        <v>0</v>
      </c>
      <c r="H18" s="48">
        <v>2.8299999999999999E-2</v>
      </c>
      <c r="I18" s="48">
        <v>9.7085000000000008</v>
      </c>
      <c r="J18" s="48">
        <v>5.9733000000000001</v>
      </c>
      <c r="K18" s="48">
        <v>7.5200000000000003E-2</v>
      </c>
      <c r="L18" s="48">
        <v>0</v>
      </c>
      <c r="M18" s="48">
        <v>6.6900000000000001E-2</v>
      </c>
      <c r="N18" s="48">
        <v>1.9E-3</v>
      </c>
      <c r="O18" s="48">
        <v>99.695900000000009</v>
      </c>
      <c r="P18" s="48">
        <v>0.47111678792308143</v>
      </c>
      <c r="Q18" s="48">
        <v>0.52453829608597835</v>
      </c>
      <c r="R18" s="48">
        <v>4.344915990940207E-3</v>
      </c>
      <c r="S18" s="56">
        <f t="shared" si="0"/>
        <v>47.11167879230814</v>
      </c>
      <c r="T18" s="56">
        <f t="shared" si="1"/>
        <v>52.453829608597836</v>
      </c>
      <c r="U18" s="56">
        <f t="shared" si="2"/>
        <v>0.43449159909402069</v>
      </c>
    </row>
    <row r="19" spans="1:21" ht="15.5">
      <c r="A19" s="48" t="s">
        <v>399</v>
      </c>
      <c r="B19" s="125"/>
      <c r="C19" s="48">
        <v>56.761600000000001</v>
      </c>
      <c r="D19" s="48">
        <v>0</v>
      </c>
      <c r="E19" s="48">
        <v>26.879000000000001</v>
      </c>
      <c r="F19" s="48">
        <v>8.3099999999999993E-2</v>
      </c>
      <c r="G19" s="48">
        <v>3.2000000000000001E-2</v>
      </c>
      <c r="H19" s="48">
        <v>0</v>
      </c>
      <c r="I19" s="48">
        <v>9.4199000000000002</v>
      </c>
      <c r="J19" s="48">
        <v>6.0180999999999996</v>
      </c>
      <c r="K19" s="48">
        <v>8.0199999999999994E-2</v>
      </c>
      <c r="L19" s="48">
        <v>0</v>
      </c>
      <c r="M19" s="48">
        <v>2.64E-2</v>
      </c>
      <c r="N19" s="48">
        <v>3.7000000000000002E-3</v>
      </c>
      <c r="O19" s="48">
        <v>99.304000000000002</v>
      </c>
      <c r="P19" s="48">
        <v>0.46162763209564195</v>
      </c>
      <c r="Q19" s="48">
        <v>0.53369278688691302</v>
      </c>
      <c r="R19" s="48">
        <v>4.6795810174450727E-3</v>
      </c>
      <c r="S19" s="56">
        <f t="shared" si="0"/>
        <v>46.162763209564197</v>
      </c>
      <c r="T19" s="56">
        <f t="shared" si="1"/>
        <v>53.369278688691303</v>
      </c>
      <c r="U19" s="56">
        <f t="shared" si="2"/>
        <v>0.46795810174450725</v>
      </c>
    </row>
    <row r="20" spans="1:21" ht="15.5">
      <c r="A20" s="48" t="s">
        <v>400</v>
      </c>
      <c r="B20" s="125"/>
      <c r="C20" s="48">
        <v>56.894500000000001</v>
      </c>
      <c r="D20" s="48">
        <v>1.6299999999999999E-2</v>
      </c>
      <c r="E20" s="48">
        <v>27.186199999999999</v>
      </c>
      <c r="F20" s="48">
        <v>9.0300000000000005E-2</v>
      </c>
      <c r="G20" s="48">
        <v>0</v>
      </c>
      <c r="H20" s="48">
        <v>2.7000000000000001E-3</v>
      </c>
      <c r="I20" s="48">
        <v>9.7531999999999996</v>
      </c>
      <c r="J20" s="48">
        <v>5.92</v>
      </c>
      <c r="K20" s="48">
        <v>3.9199999999999999E-2</v>
      </c>
      <c r="L20" s="48">
        <v>0</v>
      </c>
      <c r="M20" s="48">
        <v>0.01</v>
      </c>
      <c r="N20" s="48">
        <v>0</v>
      </c>
      <c r="O20" s="48">
        <v>99.912399999999991</v>
      </c>
      <c r="P20" s="48">
        <v>0.47546896269751943</v>
      </c>
      <c r="Q20" s="48">
        <v>0.52225568731754746</v>
      </c>
      <c r="R20" s="48">
        <v>2.2753499849330612E-3</v>
      </c>
      <c r="S20" s="56">
        <f t="shared" si="0"/>
        <v>47.54689626975194</v>
      </c>
      <c r="T20" s="56">
        <f t="shared" si="1"/>
        <v>52.225568731754748</v>
      </c>
      <c r="U20" s="56">
        <f t="shared" si="2"/>
        <v>0.22753499849330611</v>
      </c>
    </row>
    <row r="21" spans="1:21" ht="15.5">
      <c r="A21" s="48" t="s">
        <v>401</v>
      </c>
      <c r="B21" s="125"/>
      <c r="C21" s="48">
        <v>56.274900000000002</v>
      </c>
      <c r="D21" s="48">
        <v>2.4299999999999999E-2</v>
      </c>
      <c r="E21" s="48">
        <v>27.08</v>
      </c>
      <c r="F21" s="48">
        <v>7.22E-2</v>
      </c>
      <c r="G21" s="48">
        <v>1.7999999999999999E-2</v>
      </c>
      <c r="H21" s="48">
        <v>0</v>
      </c>
      <c r="I21" s="48">
        <v>9.7199000000000009</v>
      </c>
      <c r="J21" s="48">
        <v>6.1973000000000003</v>
      </c>
      <c r="K21" s="48">
        <v>9.1499999999999998E-2</v>
      </c>
      <c r="L21" s="48">
        <v>0</v>
      </c>
      <c r="M21" s="48">
        <v>3.4599999999999999E-2</v>
      </c>
      <c r="N21" s="48">
        <v>0</v>
      </c>
      <c r="O21" s="48">
        <v>99.512699999999995</v>
      </c>
      <c r="P21" s="48">
        <v>0.46189387436274498</v>
      </c>
      <c r="Q21" s="48">
        <v>0.53292900127255771</v>
      </c>
      <c r="R21" s="48">
        <v>5.177124364697294E-3</v>
      </c>
      <c r="S21" s="56">
        <f t="shared" si="0"/>
        <v>46.189387436274501</v>
      </c>
      <c r="T21" s="56">
        <f t="shared" si="1"/>
        <v>53.29290012725577</v>
      </c>
      <c r="U21" s="56">
        <f t="shared" si="2"/>
        <v>0.51771243646972942</v>
      </c>
    </row>
    <row r="22" spans="1:21" ht="15.5">
      <c r="A22" s="48" t="s">
        <v>402</v>
      </c>
      <c r="B22" s="125"/>
      <c r="C22" s="48">
        <v>56.420099999999998</v>
      </c>
      <c r="D22" s="48">
        <v>1.0200000000000001E-2</v>
      </c>
      <c r="E22" s="48">
        <v>26.6724</v>
      </c>
      <c r="F22" s="48">
        <v>0.1011</v>
      </c>
      <c r="G22" s="48">
        <v>4.0099999999999997E-2</v>
      </c>
      <c r="H22" s="48">
        <v>8.0999999999999996E-3</v>
      </c>
      <c r="I22" s="48">
        <v>9.8887999999999998</v>
      </c>
      <c r="J22" s="48">
        <v>5.7744999999999997</v>
      </c>
      <c r="K22" s="48">
        <v>7.0300000000000001E-2</v>
      </c>
      <c r="L22" s="48">
        <v>0</v>
      </c>
      <c r="M22" s="48">
        <v>4.6199999999999998E-2</v>
      </c>
      <c r="N22" s="48">
        <v>0</v>
      </c>
      <c r="O22" s="48">
        <v>99.03179999999999</v>
      </c>
      <c r="P22" s="48">
        <v>0.48421979334873638</v>
      </c>
      <c r="Q22" s="48">
        <v>0.51168155161453088</v>
      </c>
      <c r="R22" s="48">
        <v>4.0986550367326678E-3</v>
      </c>
      <c r="S22" s="56">
        <f t="shared" si="0"/>
        <v>48.42197933487364</v>
      </c>
      <c r="T22" s="56">
        <f t="shared" si="1"/>
        <v>51.168155161453086</v>
      </c>
      <c r="U22" s="56">
        <f t="shared" si="2"/>
        <v>0.4098655036732668</v>
      </c>
    </row>
    <row r="23" spans="1:21" ht="15.5">
      <c r="A23" s="48" t="s">
        <v>403</v>
      </c>
      <c r="B23" s="125"/>
      <c r="C23" s="48">
        <v>56.185200000000002</v>
      </c>
      <c r="D23" s="48">
        <v>0</v>
      </c>
      <c r="E23" s="48">
        <v>27.032900000000001</v>
      </c>
      <c r="F23" s="48">
        <v>9.7500000000000003E-2</v>
      </c>
      <c r="G23" s="48">
        <v>0</v>
      </c>
      <c r="H23" s="48">
        <v>5.4000000000000003E-3</v>
      </c>
      <c r="I23" s="48">
        <v>9.8861000000000008</v>
      </c>
      <c r="J23" s="48">
        <v>5.7702999999999998</v>
      </c>
      <c r="K23" s="48">
        <v>6.0499999999999998E-2</v>
      </c>
      <c r="L23" s="48">
        <v>0</v>
      </c>
      <c r="M23" s="48">
        <v>5.1499999999999997E-2</v>
      </c>
      <c r="N23" s="48">
        <v>3.7000000000000002E-3</v>
      </c>
      <c r="O23" s="48">
        <v>99.093099999999993</v>
      </c>
      <c r="P23" s="48">
        <v>0.48460889544753039</v>
      </c>
      <c r="Q23" s="48">
        <v>0.51186001399829706</v>
      </c>
      <c r="R23" s="48">
        <v>3.5310905541725323E-3</v>
      </c>
      <c r="S23" s="56">
        <f t="shared" si="0"/>
        <v>48.460889544753037</v>
      </c>
      <c r="T23" s="56">
        <f t="shared" si="1"/>
        <v>51.186001399829706</v>
      </c>
      <c r="U23" s="56">
        <f t="shared" si="2"/>
        <v>0.35310905541725324</v>
      </c>
    </row>
    <row r="24" spans="1:21" ht="15.5">
      <c r="A24" s="48" t="s">
        <v>404</v>
      </c>
      <c r="B24" s="125"/>
      <c r="C24" s="48">
        <v>56.126800000000003</v>
      </c>
      <c r="D24" s="48">
        <v>8.0999999999999996E-3</v>
      </c>
      <c r="E24" s="48">
        <v>26.851400000000002</v>
      </c>
      <c r="F24" s="48">
        <v>0.14080000000000001</v>
      </c>
      <c r="G24" s="48">
        <v>0.01</v>
      </c>
      <c r="H24" s="48">
        <v>0</v>
      </c>
      <c r="I24" s="48">
        <v>9.6219999999999999</v>
      </c>
      <c r="J24" s="48">
        <v>5.7706</v>
      </c>
      <c r="K24" s="48">
        <v>2.1299999999999999E-2</v>
      </c>
      <c r="L24" s="48">
        <v>0</v>
      </c>
      <c r="M24" s="48">
        <v>0</v>
      </c>
      <c r="N24" s="48">
        <v>3.7100000000000001E-2</v>
      </c>
      <c r="O24" s="48">
        <v>98.588100000000011</v>
      </c>
      <c r="P24" s="48">
        <v>0.47894639029198965</v>
      </c>
      <c r="Q24" s="48">
        <v>0.51979123509191827</v>
      </c>
      <c r="R24" s="48">
        <v>1.262374616091977E-3</v>
      </c>
      <c r="S24" s="56">
        <f t="shared" si="0"/>
        <v>47.894639029198963</v>
      </c>
      <c r="T24" s="56">
        <f t="shared" si="1"/>
        <v>51.97912350919183</v>
      </c>
      <c r="U24" s="56">
        <f t="shared" si="2"/>
        <v>0.12623746160919772</v>
      </c>
    </row>
    <row r="25" spans="1:21" ht="15.5">
      <c r="A25" s="48" t="s">
        <v>405</v>
      </c>
      <c r="B25" s="125"/>
      <c r="C25" s="48">
        <v>56.6601</v>
      </c>
      <c r="D25" s="48">
        <v>2.0299999999999999E-2</v>
      </c>
      <c r="E25" s="48">
        <v>26.2682</v>
      </c>
      <c r="F25" s="48">
        <v>2.35E-2</v>
      </c>
      <c r="G25" s="48">
        <v>0</v>
      </c>
      <c r="H25" s="48">
        <v>1.2200000000000001E-2</v>
      </c>
      <c r="I25" s="48">
        <v>9.1486999999999998</v>
      </c>
      <c r="J25" s="48">
        <v>6.4116999999999997</v>
      </c>
      <c r="K25" s="48">
        <v>0.10970000000000001</v>
      </c>
      <c r="L25" s="48">
        <v>0</v>
      </c>
      <c r="M25" s="48">
        <v>3.0700000000000002E-2</v>
      </c>
      <c r="N25" s="48">
        <v>0</v>
      </c>
      <c r="O25" s="48">
        <v>98.685100000000006</v>
      </c>
      <c r="P25" s="48">
        <v>0.43811353291739713</v>
      </c>
      <c r="Q25" s="48">
        <v>0.55563155791858465</v>
      </c>
      <c r="R25" s="48">
        <v>6.2549091640183062E-3</v>
      </c>
      <c r="S25" s="56">
        <f t="shared" si="0"/>
        <v>43.811353291739714</v>
      </c>
      <c r="T25" s="56">
        <f t="shared" si="1"/>
        <v>55.563155791858463</v>
      </c>
      <c r="U25" s="56">
        <f t="shared" si="2"/>
        <v>0.62549091640183063</v>
      </c>
    </row>
    <row r="26" spans="1:21" ht="15.5">
      <c r="A26" s="48" t="s">
        <v>406</v>
      </c>
      <c r="B26" s="125"/>
      <c r="C26" s="48">
        <v>57.271299999999997</v>
      </c>
      <c r="D26" s="48">
        <v>4.6600000000000003E-2</v>
      </c>
      <c r="E26" s="48">
        <v>26.526800000000001</v>
      </c>
      <c r="F26" s="48">
        <v>0.16600000000000001</v>
      </c>
      <c r="G26" s="48">
        <v>0</v>
      </c>
      <c r="H26" s="48">
        <v>1.7500000000000002E-2</v>
      </c>
      <c r="I26" s="48">
        <v>8.8294999999999995</v>
      </c>
      <c r="J26" s="48">
        <v>6.0694999999999997</v>
      </c>
      <c r="K26" s="48">
        <v>9.3299999999999994E-2</v>
      </c>
      <c r="L26" s="48">
        <v>0</v>
      </c>
      <c r="M26" s="48">
        <v>8.2199999999999995E-2</v>
      </c>
      <c r="N26" s="48">
        <v>7.0599999999999996E-2</v>
      </c>
      <c r="O26" s="48">
        <v>99.173299999999998</v>
      </c>
      <c r="P26" s="48">
        <v>0.44315783090695549</v>
      </c>
      <c r="Q26" s="48">
        <v>0.55126657616364672</v>
      </c>
      <c r="R26" s="48">
        <v>5.5755929293977964E-3</v>
      </c>
      <c r="S26" s="56">
        <f t="shared" si="0"/>
        <v>44.315783090695547</v>
      </c>
      <c r="T26" s="56">
        <f t="shared" si="1"/>
        <v>55.126657616364675</v>
      </c>
      <c r="U26" s="56">
        <f t="shared" si="2"/>
        <v>0.55755929293977968</v>
      </c>
    </row>
    <row r="27" spans="1:21" ht="15.5">
      <c r="A27" s="48" t="s">
        <v>407</v>
      </c>
      <c r="B27" s="125"/>
      <c r="C27" s="48">
        <v>57.006</v>
      </c>
      <c r="D27" s="48">
        <v>0</v>
      </c>
      <c r="E27" s="48">
        <v>26.6221</v>
      </c>
      <c r="F27" s="48">
        <v>0.1084</v>
      </c>
      <c r="G27" s="48">
        <v>0</v>
      </c>
      <c r="H27" s="48">
        <v>0</v>
      </c>
      <c r="I27" s="48">
        <v>9.3904999999999994</v>
      </c>
      <c r="J27" s="48">
        <v>6.0976999999999997</v>
      </c>
      <c r="K27" s="48">
        <v>8.1799999999999998E-2</v>
      </c>
      <c r="L27" s="48">
        <v>0</v>
      </c>
      <c r="M27" s="48">
        <v>3.4299999999999997E-2</v>
      </c>
      <c r="N27" s="48">
        <v>0</v>
      </c>
      <c r="O27" s="48">
        <v>99.340800000000002</v>
      </c>
      <c r="P27" s="48">
        <v>0.45757338110986395</v>
      </c>
      <c r="Q27" s="48">
        <v>0.53768078605982039</v>
      </c>
      <c r="R27" s="48">
        <v>4.7458328303156992E-3</v>
      </c>
      <c r="S27" s="56">
        <f t="shared" si="0"/>
        <v>45.757338110986396</v>
      </c>
      <c r="T27" s="56">
        <f t="shared" si="1"/>
        <v>53.768078605982041</v>
      </c>
      <c r="U27" s="56">
        <f t="shared" si="2"/>
        <v>0.47458328303156994</v>
      </c>
    </row>
    <row r="28" spans="1:21" ht="15.5">
      <c r="A28" s="48" t="s">
        <v>408</v>
      </c>
      <c r="B28" s="125"/>
      <c r="C28" s="48">
        <v>55.9056</v>
      </c>
      <c r="D28" s="48">
        <v>1.4200000000000001E-2</v>
      </c>
      <c r="E28" s="48">
        <v>26.536100000000001</v>
      </c>
      <c r="F28" s="48">
        <v>4.6899999999999997E-2</v>
      </c>
      <c r="G28" s="48">
        <v>2.8000000000000001E-2</v>
      </c>
      <c r="H28" s="48">
        <v>0</v>
      </c>
      <c r="I28" s="48">
        <v>9.4891000000000005</v>
      </c>
      <c r="J28" s="48">
        <v>5.9081999999999999</v>
      </c>
      <c r="K28" s="48">
        <v>0.1014</v>
      </c>
      <c r="L28" s="48">
        <v>0</v>
      </c>
      <c r="M28" s="48">
        <v>2.4299999999999999E-2</v>
      </c>
      <c r="N28" s="48">
        <v>5.3900000000000003E-2</v>
      </c>
      <c r="O28" s="48">
        <v>98.107700000000008</v>
      </c>
      <c r="P28" s="48">
        <v>0.46741097588961583</v>
      </c>
      <c r="Q28" s="48">
        <v>0.52664201045373149</v>
      </c>
      <c r="R28" s="48">
        <v>5.9470136566525866E-3</v>
      </c>
      <c r="S28" s="56">
        <f t="shared" si="0"/>
        <v>46.74109758896158</v>
      </c>
      <c r="T28" s="56">
        <f t="shared" si="1"/>
        <v>52.664201045373147</v>
      </c>
      <c r="U28" s="56">
        <f t="shared" si="2"/>
        <v>0.59470136566525866</v>
      </c>
    </row>
    <row r="29" spans="1:21" ht="15.5">
      <c r="A29" s="48" t="s">
        <v>409</v>
      </c>
      <c r="B29" s="125"/>
      <c r="C29" s="48">
        <v>55.244100000000003</v>
      </c>
      <c r="D29" s="48">
        <v>1.2200000000000001E-2</v>
      </c>
      <c r="E29" s="48">
        <v>27.3719</v>
      </c>
      <c r="F29" s="48">
        <v>9.7500000000000003E-2</v>
      </c>
      <c r="G29" s="48">
        <v>0</v>
      </c>
      <c r="H29" s="48">
        <v>5.3600000000000002E-2</v>
      </c>
      <c r="I29" s="48">
        <v>8.9149999999999991</v>
      </c>
      <c r="J29" s="48">
        <v>5.2861000000000002</v>
      </c>
      <c r="K29" s="48">
        <v>1.0973999999999999</v>
      </c>
      <c r="L29" s="48">
        <v>0</v>
      </c>
      <c r="M29" s="48">
        <v>6.5299999999999997E-2</v>
      </c>
      <c r="N29" s="48">
        <v>1.2999999999999999E-2</v>
      </c>
      <c r="O29" s="48">
        <v>98.156100000000009</v>
      </c>
      <c r="P29" s="48">
        <v>0.45053833391195075</v>
      </c>
      <c r="Q29" s="48">
        <v>0.48342844921444017</v>
      </c>
      <c r="R29" s="48">
        <v>6.6033216873609052E-2</v>
      </c>
      <c r="S29" s="56">
        <f t="shared" si="0"/>
        <v>45.053833391195077</v>
      </c>
      <c r="T29" s="56">
        <f t="shared" si="1"/>
        <v>48.342844921444019</v>
      </c>
      <c r="U29" s="56">
        <f t="shared" si="2"/>
        <v>6.6033216873609053</v>
      </c>
    </row>
    <row r="30" spans="1:21" ht="15.5">
      <c r="A30" s="48" t="s">
        <v>410</v>
      </c>
      <c r="B30" s="125"/>
      <c r="C30" s="48">
        <v>56.358400000000003</v>
      </c>
      <c r="D30" s="48">
        <v>0</v>
      </c>
      <c r="E30" s="48">
        <v>26.949300000000001</v>
      </c>
      <c r="F30" s="48">
        <v>0.1174</v>
      </c>
      <c r="G30" s="48">
        <v>4.0099999999999997E-2</v>
      </c>
      <c r="H30" s="48">
        <v>0</v>
      </c>
      <c r="I30" s="48">
        <v>9.4300999999999995</v>
      </c>
      <c r="J30" s="48">
        <v>5.9964000000000004</v>
      </c>
      <c r="K30" s="48">
        <v>3.9300000000000002E-2</v>
      </c>
      <c r="L30" s="48">
        <v>0</v>
      </c>
      <c r="M30" s="48">
        <v>1.32E-2</v>
      </c>
      <c r="N30" s="48">
        <v>9.2999999999999992E-3</v>
      </c>
      <c r="O30" s="48">
        <v>98.953499999999991</v>
      </c>
      <c r="P30" s="48">
        <v>0.4638953926621035</v>
      </c>
      <c r="Q30" s="48">
        <v>0.53380272347037272</v>
      </c>
      <c r="R30" s="48">
        <v>2.3018838675237384E-3</v>
      </c>
      <c r="S30" s="56">
        <f t="shared" si="0"/>
        <v>46.389539266210349</v>
      </c>
      <c r="T30" s="56">
        <f t="shared" si="1"/>
        <v>53.38027234703727</v>
      </c>
      <c r="U30" s="56">
        <f t="shared" si="2"/>
        <v>0.23018838675237385</v>
      </c>
    </row>
    <row r="31" spans="1:21" ht="15.5">
      <c r="A31" s="48" t="s">
        <v>411</v>
      </c>
      <c r="B31" s="125"/>
      <c r="C31" s="48">
        <v>55.835799999999999</v>
      </c>
      <c r="D31" s="48">
        <v>2.4299999999999999E-2</v>
      </c>
      <c r="E31" s="48">
        <v>27.094200000000001</v>
      </c>
      <c r="F31" s="48">
        <v>0.1661</v>
      </c>
      <c r="G31" s="48">
        <v>0</v>
      </c>
      <c r="H31" s="48">
        <v>8.0000000000000002E-3</v>
      </c>
      <c r="I31" s="48">
        <v>9.8043999999999993</v>
      </c>
      <c r="J31" s="48">
        <v>5.6624999999999996</v>
      </c>
      <c r="K31" s="48">
        <v>7.5200000000000003E-2</v>
      </c>
      <c r="L31" s="48">
        <v>0</v>
      </c>
      <c r="M31" s="48">
        <v>2.8000000000000001E-2</v>
      </c>
      <c r="N31" s="48">
        <v>2.0400000000000001E-2</v>
      </c>
      <c r="O31" s="48">
        <v>98.718899999999991</v>
      </c>
      <c r="P31" s="48">
        <v>0.48679084753727264</v>
      </c>
      <c r="Q31" s="48">
        <v>0.5087635940473676</v>
      </c>
      <c r="R31" s="48">
        <v>4.4455584153597376E-3</v>
      </c>
      <c r="S31" s="56">
        <f t="shared" si="0"/>
        <v>48.679084753727267</v>
      </c>
      <c r="T31" s="56">
        <f t="shared" si="1"/>
        <v>50.87635940473676</v>
      </c>
      <c r="U31" s="56">
        <f t="shared" si="2"/>
        <v>0.44455584153597377</v>
      </c>
    </row>
    <row r="32" spans="1:21" ht="16" thickBot="1">
      <c r="A32" s="49" t="s">
        <v>412</v>
      </c>
      <c r="B32" s="126"/>
      <c r="C32" s="49">
        <v>56.1648</v>
      </c>
      <c r="D32" s="49">
        <v>0</v>
      </c>
      <c r="E32" s="49">
        <v>27.042400000000001</v>
      </c>
      <c r="F32" s="49">
        <v>7.9500000000000001E-2</v>
      </c>
      <c r="G32" s="49">
        <v>0.01</v>
      </c>
      <c r="H32" s="49">
        <v>0</v>
      </c>
      <c r="I32" s="49">
        <v>9.9247999999999994</v>
      </c>
      <c r="J32" s="49">
        <v>5.7530000000000001</v>
      </c>
      <c r="K32" s="49">
        <v>0.1013</v>
      </c>
      <c r="L32" s="49">
        <v>0</v>
      </c>
      <c r="M32" s="49">
        <v>3.61E-2</v>
      </c>
      <c r="N32" s="49">
        <v>0</v>
      </c>
      <c r="O32" s="49">
        <v>99.111900000000006</v>
      </c>
      <c r="P32" s="49">
        <v>0.48517475163173773</v>
      </c>
      <c r="Q32" s="49">
        <v>0.50892903798027678</v>
      </c>
      <c r="R32" s="49">
        <v>5.8962103879854752E-3</v>
      </c>
      <c r="S32" s="57">
        <f t="shared" si="0"/>
        <v>48.517475163173771</v>
      </c>
      <c r="T32" s="57">
        <f t="shared" si="1"/>
        <v>50.892903798027675</v>
      </c>
      <c r="U32" s="57">
        <f t="shared" si="2"/>
        <v>0.58962103879854755</v>
      </c>
    </row>
    <row r="33" spans="1:21" ht="16" thickTop="1">
      <c r="A33" s="47" t="s">
        <v>607</v>
      </c>
      <c r="B33" s="124" t="s">
        <v>810</v>
      </c>
      <c r="C33" s="47">
        <v>56.247900000000001</v>
      </c>
      <c r="D33" s="47">
        <v>0</v>
      </c>
      <c r="E33" s="47">
        <v>26.697800000000001</v>
      </c>
      <c r="F33" s="47">
        <v>9.2299999999999993E-2</v>
      </c>
      <c r="G33" s="47">
        <v>0</v>
      </c>
      <c r="H33" s="47">
        <v>0</v>
      </c>
      <c r="I33" s="47">
        <v>9.5350999999999999</v>
      </c>
      <c r="J33" s="47">
        <v>6.0411999999999999</v>
      </c>
      <c r="K33" s="47">
        <v>0.1173</v>
      </c>
      <c r="L33" s="47">
        <v>3.8300000000000001E-2</v>
      </c>
      <c r="M33" s="47">
        <v>0.1472</v>
      </c>
      <c r="N33" s="47">
        <v>0</v>
      </c>
      <c r="O33" s="47">
        <v>98.917099999999991</v>
      </c>
      <c r="P33" s="47">
        <v>0.46271133134168313</v>
      </c>
      <c r="Q33" s="47">
        <v>0.53051116137563559</v>
      </c>
      <c r="R33" s="47">
        <v>6.7775072826813196E-3</v>
      </c>
      <c r="S33" s="58">
        <f t="shared" si="0"/>
        <v>46.271133134168316</v>
      </c>
      <c r="T33" s="58">
        <f t="shared" si="1"/>
        <v>53.051116137563561</v>
      </c>
      <c r="U33" s="58">
        <f t="shared" si="2"/>
        <v>0.67775072826813199</v>
      </c>
    </row>
    <row r="34" spans="1:21" ht="15.5">
      <c r="A34" s="48" t="s">
        <v>413</v>
      </c>
      <c r="B34" s="125"/>
      <c r="C34" s="48">
        <v>56.573900000000002</v>
      </c>
      <c r="D34" s="48">
        <v>1.4500000000000001E-2</v>
      </c>
      <c r="E34" s="48">
        <v>26.684000000000001</v>
      </c>
      <c r="F34" s="48">
        <v>9.2200000000000004E-2</v>
      </c>
      <c r="G34" s="48">
        <v>0</v>
      </c>
      <c r="H34" s="48">
        <v>6.7999999999999996E-3</v>
      </c>
      <c r="I34" s="48">
        <v>9.0358000000000001</v>
      </c>
      <c r="J34" s="48">
        <v>6.3367000000000004</v>
      </c>
      <c r="K34" s="48">
        <v>6.9500000000000006E-2</v>
      </c>
      <c r="L34" s="48">
        <v>5.8299999999999998E-2</v>
      </c>
      <c r="M34" s="48">
        <v>0.18110000000000001</v>
      </c>
      <c r="N34" s="48">
        <v>0</v>
      </c>
      <c r="O34" s="48">
        <v>99.052800000000005</v>
      </c>
      <c r="P34" s="48">
        <v>0.43893908210467736</v>
      </c>
      <c r="Q34" s="48">
        <v>0.55704107070750297</v>
      </c>
      <c r="R34" s="48">
        <v>4.0198471878196479E-3</v>
      </c>
      <c r="S34" s="56">
        <f t="shared" si="0"/>
        <v>43.893908210467735</v>
      </c>
      <c r="T34" s="56">
        <f t="shared" si="1"/>
        <v>55.704107070750297</v>
      </c>
      <c r="U34" s="56">
        <f t="shared" si="2"/>
        <v>0.40198471878196479</v>
      </c>
    </row>
    <row r="35" spans="1:21" ht="15.5">
      <c r="A35" s="48" t="s">
        <v>414</v>
      </c>
      <c r="B35" s="125"/>
      <c r="C35" s="48">
        <v>56.465600000000002</v>
      </c>
      <c r="D35" s="48">
        <v>1.6500000000000001E-2</v>
      </c>
      <c r="E35" s="48">
        <v>26.695</v>
      </c>
      <c r="F35" s="48">
        <v>0.1157</v>
      </c>
      <c r="G35" s="48">
        <v>7.9000000000000008E-3</v>
      </c>
      <c r="H35" s="48">
        <v>0</v>
      </c>
      <c r="I35" s="48">
        <v>9.4270999999999994</v>
      </c>
      <c r="J35" s="48">
        <v>6.1573000000000002</v>
      </c>
      <c r="K35" s="48">
        <v>9.4299999999999995E-2</v>
      </c>
      <c r="L35" s="48">
        <v>2.1700000000000001E-2</v>
      </c>
      <c r="M35" s="48">
        <v>0.23580000000000001</v>
      </c>
      <c r="N35" s="48">
        <v>0</v>
      </c>
      <c r="O35" s="48">
        <v>99.23690000000002</v>
      </c>
      <c r="P35" s="48">
        <v>0.45581781847699615</v>
      </c>
      <c r="Q35" s="48">
        <v>0.53875327986273436</v>
      </c>
      <c r="R35" s="48">
        <v>5.4289016602695195E-3</v>
      </c>
      <c r="S35" s="56">
        <f t="shared" si="0"/>
        <v>45.581781847699617</v>
      </c>
      <c r="T35" s="56">
        <f t="shared" si="1"/>
        <v>53.875327986273433</v>
      </c>
      <c r="U35" s="56">
        <f t="shared" si="2"/>
        <v>0.54289016602695195</v>
      </c>
    </row>
    <row r="36" spans="1:21" ht="15.5">
      <c r="A36" s="48" t="s">
        <v>415</v>
      </c>
      <c r="B36" s="125"/>
      <c r="C36" s="48">
        <v>57.959299999999999</v>
      </c>
      <c r="D36" s="48">
        <v>0</v>
      </c>
      <c r="E36" s="48">
        <v>26.0793</v>
      </c>
      <c r="F36" s="48">
        <v>0.1067</v>
      </c>
      <c r="G36" s="48">
        <v>0</v>
      </c>
      <c r="H36" s="48">
        <v>3.27E-2</v>
      </c>
      <c r="I36" s="48">
        <v>8.5606000000000009</v>
      </c>
      <c r="J36" s="48">
        <v>6.7408999999999999</v>
      </c>
      <c r="K36" s="48">
        <v>9.2799999999999994E-2</v>
      </c>
      <c r="L36" s="48">
        <v>2.6700000000000002E-2</v>
      </c>
      <c r="M36" s="48">
        <v>9.5000000000000001E-2</v>
      </c>
      <c r="N36" s="48">
        <v>0</v>
      </c>
      <c r="O36" s="48">
        <v>99.694000000000003</v>
      </c>
      <c r="P36" s="48">
        <v>0.41019603796115472</v>
      </c>
      <c r="Q36" s="48">
        <v>0.58450949400554042</v>
      </c>
      <c r="R36" s="48">
        <v>5.2944680333048858E-3</v>
      </c>
      <c r="S36" s="56">
        <f t="shared" si="0"/>
        <v>41.019603796115476</v>
      </c>
      <c r="T36" s="56">
        <f t="shared" si="1"/>
        <v>58.450949400554045</v>
      </c>
      <c r="U36" s="56">
        <f t="shared" si="2"/>
        <v>0.52944680333048855</v>
      </c>
    </row>
    <row r="37" spans="1:21" ht="15.5">
      <c r="A37" s="48" t="s">
        <v>416</v>
      </c>
      <c r="B37" s="125"/>
      <c r="C37" s="48">
        <v>56.289000000000001</v>
      </c>
      <c r="D37" s="48">
        <v>0</v>
      </c>
      <c r="E37" s="48">
        <v>26.585999999999999</v>
      </c>
      <c r="F37" s="48">
        <v>4.8800000000000003E-2</v>
      </c>
      <c r="G37" s="48">
        <v>0</v>
      </c>
      <c r="H37" s="48">
        <v>0</v>
      </c>
      <c r="I37" s="48">
        <v>9.0424000000000007</v>
      </c>
      <c r="J37" s="48">
        <v>6.2378999999999998</v>
      </c>
      <c r="K37" s="48">
        <v>0.12239999999999999</v>
      </c>
      <c r="L37" s="48">
        <v>3.3399999999999999E-2</v>
      </c>
      <c r="M37" s="48">
        <v>0.18529999999999999</v>
      </c>
      <c r="N37" s="48">
        <v>7.8799999999999995E-2</v>
      </c>
      <c r="O37" s="48">
        <v>98.623999999999995</v>
      </c>
      <c r="P37" s="48">
        <v>0.44160235151428473</v>
      </c>
      <c r="Q37" s="48">
        <v>0.55128033363317364</v>
      </c>
      <c r="R37" s="48">
        <v>7.1173148525416853E-3</v>
      </c>
      <c r="S37" s="56">
        <f t="shared" si="0"/>
        <v>44.160235151428473</v>
      </c>
      <c r="T37" s="56">
        <f t="shared" si="1"/>
        <v>55.128033363317364</v>
      </c>
      <c r="U37" s="56">
        <f t="shared" si="2"/>
        <v>0.71173148525416852</v>
      </c>
    </row>
    <row r="38" spans="1:21" ht="15.5">
      <c r="A38" s="48" t="s">
        <v>417</v>
      </c>
      <c r="B38" s="125"/>
      <c r="C38" s="48">
        <v>56.999099999999999</v>
      </c>
      <c r="D38" s="48">
        <v>3.1E-2</v>
      </c>
      <c r="E38" s="48">
        <v>26.9373</v>
      </c>
      <c r="F38" s="48">
        <v>7.5899999999999995E-2</v>
      </c>
      <c r="G38" s="48">
        <v>0</v>
      </c>
      <c r="H38" s="48">
        <v>4.1000000000000003E-3</v>
      </c>
      <c r="I38" s="48">
        <v>9.1006</v>
      </c>
      <c r="J38" s="48">
        <v>6.375</v>
      </c>
      <c r="K38" s="48">
        <v>4.9599999999999998E-2</v>
      </c>
      <c r="L38" s="48">
        <v>3.1699999999999999E-2</v>
      </c>
      <c r="M38" s="48">
        <v>0.16120000000000001</v>
      </c>
      <c r="N38" s="48">
        <v>4.4999999999999998E-2</v>
      </c>
      <c r="O38" s="48">
        <v>99.810500000000005</v>
      </c>
      <c r="P38" s="48">
        <v>0.43972836153371919</v>
      </c>
      <c r="Q38" s="48">
        <v>0.55741810332190378</v>
      </c>
      <c r="R38" s="48">
        <v>2.8535351443770424E-3</v>
      </c>
      <c r="S38" s="56">
        <f t="shared" si="0"/>
        <v>43.972836153371922</v>
      </c>
      <c r="T38" s="56">
        <f t="shared" si="1"/>
        <v>55.741810332190376</v>
      </c>
      <c r="U38" s="56">
        <f t="shared" si="2"/>
        <v>0.28535351443770424</v>
      </c>
    </row>
    <row r="39" spans="1:21" ht="15.5">
      <c r="A39" s="48" t="s">
        <v>418</v>
      </c>
      <c r="B39" s="125"/>
      <c r="C39" s="48">
        <v>57.283099999999997</v>
      </c>
      <c r="D39" s="48">
        <v>0</v>
      </c>
      <c r="E39" s="48">
        <v>26.4055</v>
      </c>
      <c r="F39" s="48">
        <v>8.8700000000000001E-2</v>
      </c>
      <c r="G39" s="48">
        <v>0</v>
      </c>
      <c r="H39" s="48">
        <v>9.4999999999999998E-3</v>
      </c>
      <c r="I39" s="48">
        <v>9.0111000000000008</v>
      </c>
      <c r="J39" s="48">
        <v>6.4256000000000002</v>
      </c>
      <c r="K39" s="48">
        <v>7.7799999999999994E-2</v>
      </c>
      <c r="L39" s="48">
        <v>5.1700000000000003E-2</v>
      </c>
      <c r="M39" s="48">
        <v>0.1389</v>
      </c>
      <c r="N39" s="48">
        <v>0</v>
      </c>
      <c r="O39" s="48">
        <v>99.491900000000001</v>
      </c>
      <c r="P39" s="48">
        <v>0.43465527088263167</v>
      </c>
      <c r="Q39" s="48">
        <v>0.5608765164438142</v>
      </c>
      <c r="R39" s="48">
        <v>4.4682126735540511E-3</v>
      </c>
      <c r="S39" s="56">
        <f t="shared" si="0"/>
        <v>43.465527088263165</v>
      </c>
      <c r="T39" s="56">
        <f t="shared" si="1"/>
        <v>56.087651644381417</v>
      </c>
      <c r="U39" s="56">
        <f t="shared" si="2"/>
        <v>0.44682126735540512</v>
      </c>
    </row>
    <row r="40" spans="1:21" ht="15.5">
      <c r="A40" s="48" t="s">
        <v>419</v>
      </c>
      <c r="B40" s="125"/>
      <c r="C40" s="48">
        <v>56.9146</v>
      </c>
      <c r="D40" s="48">
        <v>0</v>
      </c>
      <c r="E40" s="48">
        <v>26.8718</v>
      </c>
      <c r="F40" s="48">
        <v>3.44E-2</v>
      </c>
      <c r="G40" s="48">
        <v>0</v>
      </c>
      <c r="H40" s="48">
        <v>1.4E-3</v>
      </c>
      <c r="I40" s="48">
        <v>9.2242999999999995</v>
      </c>
      <c r="J40" s="48">
        <v>6.2037000000000004</v>
      </c>
      <c r="K40" s="48">
        <v>5.2999999999999999E-2</v>
      </c>
      <c r="L40" s="48">
        <v>0</v>
      </c>
      <c r="M40" s="48">
        <v>0.10349999999999999</v>
      </c>
      <c r="N40" s="48">
        <v>2.4400000000000002E-2</v>
      </c>
      <c r="O40" s="48">
        <v>99.431100000000001</v>
      </c>
      <c r="P40" s="48">
        <v>0.44966491389139279</v>
      </c>
      <c r="Q40" s="48">
        <v>0.54725885789806816</v>
      </c>
      <c r="R40" s="48">
        <v>3.0762282105389672E-3</v>
      </c>
      <c r="S40" s="56">
        <f t="shared" si="0"/>
        <v>44.966491389139279</v>
      </c>
      <c r="T40" s="56">
        <f t="shared" si="1"/>
        <v>54.725885789806817</v>
      </c>
      <c r="U40" s="56">
        <f t="shared" si="2"/>
        <v>0.30762282105389671</v>
      </c>
    </row>
    <row r="41" spans="1:21" ht="15.5">
      <c r="A41" s="48" t="s">
        <v>420</v>
      </c>
      <c r="B41" s="125"/>
      <c r="C41" s="48">
        <v>56.206800000000001</v>
      </c>
      <c r="D41" s="48">
        <v>0</v>
      </c>
      <c r="E41" s="48">
        <v>27.1294</v>
      </c>
      <c r="F41" s="48">
        <v>9.4100000000000003E-2</v>
      </c>
      <c r="G41" s="48">
        <v>0</v>
      </c>
      <c r="H41" s="48">
        <v>8.0999999999999996E-3</v>
      </c>
      <c r="I41" s="48">
        <v>9.6227</v>
      </c>
      <c r="J41" s="48">
        <v>5.8352000000000004</v>
      </c>
      <c r="K41" s="48">
        <v>8.1000000000000003E-2</v>
      </c>
      <c r="L41" s="48">
        <v>2.5000000000000001E-2</v>
      </c>
      <c r="M41" s="48">
        <v>0.1231</v>
      </c>
      <c r="N41" s="48">
        <v>0</v>
      </c>
      <c r="O41" s="48">
        <v>99.125399999999999</v>
      </c>
      <c r="P41" s="48">
        <v>0.47452452634182485</v>
      </c>
      <c r="Q41" s="48">
        <v>0.520719561388854</v>
      </c>
      <c r="R41" s="48">
        <v>4.7559122693210873E-3</v>
      </c>
      <c r="S41" s="56">
        <f t="shared" si="0"/>
        <v>47.452452634182485</v>
      </c>
      <c r="T41" s="56">
        <f t="shared" si="1"/>
        <v>52.071956138885398</v>
      </c>
      <c r="U41" s="56">
        <f t="shared" si="2"/>
        <v>0.47559122693210876</v>
      </c>
    </row>
    <row r="42" spans="1:21" ht="15.5">
      <c r="A42" s="48" t="s">
        <v>421</v>
      </c>
      <c r="B42" s="125"/>
      <c r="C42" s="48">
        <v>57.387</v>
      </c>
      <c r="D42" s="48">
        <v>0</v>
      </c>
      <c r="E42" s="48">
        <v>26.606400000000001</v>
      </c>
      <c r="F42" s="48">
        <v>0.1176</v>
      </c>
      <c r="G42" s="48">
        <v>1.7899999999999999E-2</v>
      </c>
      <c r="H42" s="48">
        <v>9.4999999999999998E-3</v>
      </c>
      <c r="I42" s="48">
        <v>8.7652000000000001</v>
      </c>
      <c r="J42" s="48">
        <v>6.6391999999999998</v>
      </c>
      <c r="K42" s="48">
        <v>0.154</v>
      </c>
      <c r="L42" s="48">
        <v>8.5000000000000006E-2</v>
      </c>
      <c r="M42" s="48">
        <v>0.1134</v>
      </c>
      <c r="N42" s="48">
        <v>3.3799999999999997E-2</v>
      </c>
      <c r="O42" s="48">
        <v>99.929000000000002</v>
      </c>
      <c r="P42" s="48">
        <v>0.41812789570057279</v>
      </c>
      <c r="Q42" s="48">
        <v>0.57312518476393937</v>
      </c>
      <c r="R42" s="48">
        <v>8.7469195354878352E-3</v>
      </c>
      <c r="S42" s="56">
        <f t="shared" si="0"/>
        <v>41.812789570057276</v>
      </c>
      <c r="T42" s="56">
        <f t="shared" si="1"/>
        <v>57.312518476393933</v>
      </c>
      <c r="U42" s="56">
        <f t="shared" si="2"/>
        <v>0.87469195354878349</v>
      </c>
    </row>
    <row r="43" spans="1:21" ht="15.5">
      <c r="A43" s="48" t="s">
        <v>422</v>
      </c>
      <c r="B43" s="125"/>
      <c r="C43" s="48">
        <v>56.628599999999999</v>
      </c>
      <c r="D43" s="48">
        <v>1.24E-2</v>
      </c>
      <c r="E43" s="48">
        <v>26.911000000000001</v>
      </c>
      <c r="F43" s="48">
        <v>0.1211</v>
      </c>
      <c r="G43" s="48">
        <v>0</v>
      </c>
      <c r="H43" s="48">
        <v>0</v>
      </c>
      <c r="I43" s="48">
        <v>9.6280000000000001</v>
      </c>
      <c r="J43" s="48">
        <v>6.0994000000000002</v>
      </c>
      <c r="K43" s="48">
        <v>7.7600000000000002E-2</v>
      </c>
      <c r="L43" s="48">
        <v>0</v>
      </c>
      <c r="M43" s="48">
        <v>0.20419999999999999</v>
      </c>
      <c r="N43" s="48">
        <v>0</v>
      </c>
      <c r="O43" s="48">
        <v>99.682299999999998</v>
      </c>
      <c r="P43" s="48">
        <v>0.46382191616314905</v>
      </c>
      <c r="Q43" s="48">
        <v>0.53172701815233792</v>
      </c>
      <c r="R43" s="48">
        <v>4.4510656845129729E-3</v>
      </c>
      <c r="S43" s="56">
        <f t="shared" si="0"/>
        <v>46.382191616314906</v>
      </c>
      <c r="T43" s="56">
        <f t="shared" si="1"/>
        <v>53.172701815233793</v>
      </c>
      <c r="U43" s="56">
        <f t="shared" si="2"/>
        <v>0.44510656845129731</v>
      </c>
    </row>
    <row r="44" spans="1:21" ht="15.5">
      <c r="A44" s="48" t="s">
        <v>423</v>
      </c>
      <c r="B44" s="125"/>
      <c r="C44" s="48">
        <v>56.722200000000001</v>
      </c>
      <c r="D44" s="48">
        <v>0</v>
      </c>
      <c r="E44" s="48">
        <v>26.523199999999999</v>
      </c>
      <c r="F44" s="48">
        <v>4.8800000000000003E-2</v>
      </c>
      <c r="G44" s="48">
        <v>4.7800000000000002E-2</v>
      </c>
      <c r="H44" s="48">
        <v>5.7099999999999998E-2</v>
      </c>
      <c r="I44" s="48">
        <v>8.9159000000000006</v>
      </c>
      <c r="J44" s="48">
        <v>6.4001999999999999</v>
      </c>
      <c r="K44" s="48">
        <v>6.9500000000000006E-2</v>
      </c>
      <c r="L44" s="48">
        <v>0.22189999999999999</v>
      </c>
      <c r="M44" s="48">
        <v>0.1056</v>
      </c>
      <c r="N44" s="48">
        <v>1.8800000000000001E-2</v>
      </c>
      <c r="O44" s="48">
        <v>99.131</v>
      </c>
      <c r="P44" s="48">
        <v>0.43321960738971055</v>
      </c>
      <c r="Q44" s="48">
        <v>0.56275957088316186</v>
      </c>
      <c r="R44" s="48">
        <v>4.0208217271275829E-3</v>
      </c>
      <c r="S44" s="56">
        <f t="shared" si="0"/>
        <v>43.321960738971057</v>
      </c>
      <c r="T44" s="56">
        <f t="shared" si="1"/>
        <v>56.27595708831619</v>
      </c>
      <c r="U44" s="56">
        <f t="shared" si="2"/>
        <v>0.40208217271275831</v>
      </c>
    </row>
    <row r="45" spans="1:21" ht="15.5">
      <c r="A45" s="48" t="s">
        <v>424</v>
      </c>
      <c r="B45" s="125"/>
      <c r="C45" s="48">
        <v>55.560400000000001</v>
      </c>
      <c r="D45" s="48">
        <v>5.1700000000000003E-2</v>
      </c>
      <c r="E45" s="48">
        <v>27.0273</v>
      </c>
      <c r="F45" s="48">
        <v>6.1499999999999999E-2</v>
      </c>
      <c r="G45" s="48">
        <v>5.7799999999999997E-2</v>
      </c>
      <c r="H45" s="48">
        <v>4.7300000000000002E-2</v>
      </c>
      <c r="I45" s="48">
        <v>10.0031</v>
      </c>
      <c r="J45" s="48">
        <v>5.5772000000000004</v>
      </c>
      <c r="K45" s="48">
        <v>8.2600000000000007E-2</v>
      </c>
      <c r="L45" s="48">
        <v>0.16350000000000001</v>
      </c>
      <c r="M45" s="48">
        <v>0.18459999999999999</v>
      </c>
      <c r="N45" s="48">
        <v>0</v>
      </c>
      <c r="O45" s="48">
        <v>98.816999999999993</v>
      </c>
      <c r="P45" s="48">
        <v>0.49534915349256287</v>
      </c>
      <c r="Q45" s="48">
        <v>0.49978067831562445</v>
      </c>
      <c r="R45" s="48">
        <v>4.8701681918127196E-3</v>
      </c>
      <c r="S45" s="56">
        <f t="shared" si="0"/>
        <v>49.534915349256288</v>
      </c>
      <c r="T45" s="56">
        <f t="shared" si="1"/>
        <v>49.978067831562441</v>
      </c>
      <c r="U45" s="56">
        <f t="shared" si="2"/>
        <v>0.48701681918127193</v>
      </c>
    </row>
    <row r="46" spans="1:21" ht="15.5">
      <c r="A46" s="48" t="s">
        <v>628</v>
      </c>
      <c r="B46" s="125"/>
      <c r="C46" s="48">
        <v>59.653399999999998</v>
      </c>
      <c r="D46" s="48">
        <v>2.2700000000000001E-2</v>
      </c>
      <c r="E46" s="48">
        <v>24.5458</v>
      </c>
      <c r="F46" s="48">
        <v>4.7E-2</v>
      </c>
      <c r="G46" s="48">
        <v>0</v>
      </c>
      <c r="H46" s="48">
        <v>0</v>
      </c>
      <c r="I46" s="48">
        <v>7.0305</v>
      </c>
      <c r="J46" s="48">
        <v>7.6101000000000001</v>
      </c>
      <c r="K46" s="48">
        <v>6.3200000000000006E-2</v>
      </c>
      <c r="L46" s="48">
        <v>0</v>
      </c>
      <c r="M46" s="48">
        <v>0.21310000000000001</v>
      </c>
      <c r="N46" s="48">
        <v>0</v>
      </c>
      <c r="O46" s="48">
        <v>99.1858</v>
      </c>
      <c r="P46" s="48">
        <v>0.33675640704697923</v>
      </c>
      <c r="Q46" s="48">
        <v>0.65963918590035719</v>
      </c>
      <c r="R46" s="48">
        <v>3.6044070526636165E-3</v>
      </c>
      <c r="S46" s="56">
        <f t="shared" si="0"/>
        <v>33.675640704697926</v>
      </c>
      <c r="T46" s="56">
        <f t="shared" si="1"/>
        <v>65.963918590035718</v>
      </c>
      <c r="U46" s="56">
        <f t="shared" si="2"/>
        <v>0.36044070526636163</v>
      </c>
    </row>
    <row r="47" spans="1:21" ht="15.5">
      <c r="A47" s="48" t="s">
        <v>629</v>
      </c>
      <c r="B47" s="125"/>
      <c r="C47" s="48">
        <v>57.180100000000003</v>
      </c>
      <c r="D47" s="48">
        <v>5.3800000000000001E-2</v>
      </c>
      <c r="E47" s="48">
        <v>26.181999999999999</v>
      </c>
      <c r="F47" s="48">
        <v>7.5999999999999998E-2</v>
      </c>
      <c r="G47" s="48">
        <v>3.39E-2</v>
      </c>
      <c r="H47" s="48">
        <v>8.2000000000000007E-3</v>
      </c>
      <c r="I47" s="48">
        <v>8.5635999999999992</v>
      </c>
      <c r="J47" s="48">
        <v>6.5746000000000002</v>
      </c>
      <c r="K47" s="48">
        <v>8.1199999999999994E-2</v>
      </c>
      <c r="L47" s="48">
        <v>0.13350000000000001</v>
      </c>
      <c r="M47" s="48">
        <v>0.15110000000000001</v>
      </c>
      <c r="N47" s="48">
        <v>0</v>
      </c>
      <c r="O47" s="48">
        <v>99.037999999999997</v>
      </c>
      <c r="P47" s="48">
        <v>0.41656243138094967</v>
      </c>
      <c r="Q47" s="48">
        <v>0.57873465661097034</v>
      </c>
      <c r="R47" s="48">
        <v>4.7029120080798823E-3</v>
      </c>
      <c r="S47" s="56">
        <f t="shared" si="0"/>
        <v>41.656243138094965</v>
      </c>
      <c r="T47" s="56">
        <f t="shared" si="1"/>
        <v>57.873465661097036</v>
      </c>
      <c r="U47" s="56">
        <f t="shared" si="2"/>
        <v>0.47029120080798825</v>
      </c>
    </row>
    <row r="48" spans="1:21" ht="15.5">
      <c r="A48" s="48" t="s">
        <v>425</v>
      </c>
      <c r="B48" s="125"/>
      <c r="C48" s="48">
        <v>56.079500000000003</v>
      </c>
      <c r="D48" s="48">
        <v>0</v>
      </c>
      <c r="E48" s="48">
        <v>27.180199999999999</v>
      </c>
      <c r="F48" s="48">
        <v>4.3499999999999997E-2</v>
      </c>
      <c r="G48" s="48">
        <v>0</v>
      </c>
      <c r="H48" s="48">
        <v>0</v>
      </c>
      <c r="I48" s="48">
        <v>9.6761999999999997</v>
      </c>
      <c r="J48" s="48">
        <v>5.7053000000000003</v>
      </c>
      <c r="K48" s="48">
        <v>6.1199999999999997E-2</v>
      </c>
      <c r="L48" s="48">
        <v>3.6700000000000003E-2</v>
      </c>
      <c r="M48" s="48">
        <v>3.0700000000000002E-2</v>
      </c>
      <c r="N48" s="48">
        <v>0</v>
      </c>
      <c r="O48" s="48">
        <v>98.813299999999998</v>
      </c>
      <c r="P48" s="48">
        <v>0.4820392174978762</v>
      </c>
      <c r="Q48" s="48">
        <v>0.51433070367009992</v>
      </c>
      <c r="R48" s="48">
        <v>3.6300788320237985E-3</v>
      </c>
      <c r="S48" s="56">
        <f t="shared" si="0"/>
        <v>48.203921749787618</v>
      </c>
      <c r="T48" s="56">
        <f t="shared" si="1"/>
        <v>51.433070367009989</v>
      </c>
      <c r="U48" s="56">
        <f t="shared" si="2"/>
        <v>0.36300788320237987</v>
      </c>
    </row>
    <row r="49" spans="1:21" ht="15.5">
      <c r="A49" s="48" t="s">
        <v>426</v>
      </c>
      <c r="B49" s="125"/>
      <c r="C49" s="48">
        <v>56.769799999999996</v>
      </c>
      <c r="D49" s="48">
        <v>0</v>
      </c>
      <c r="E49" s="48">
        <v>26.648199999999999</v>
      </c>
      <c r="F49" s="48">
        <v>7.7799999999999994E-2</v>
      </c>
      <c r="G49" s="48">
        <v>1.5900000000000001E-2</v>
      </c>
      <c r="H49" s="48">
        <v>1.2200000000000001E-2</v>
      </c>
      <c r="I49" s="48">
        <v>9.0947999999999993</v>
      </c>
      <c r="J49" s="48">
        <v>6.2278000000000002</v>
      </c>
      <c r="K49" s="48">
        <v>7.7799999999999994E-2</v>
      </c>
      <c r="L49" s="48">
        <v>0</v>
      </c>
      <c r="M49" s="48">
        <v>0.16700000000000001</v>
      </c>
      <c r="N49" s="48">
        <v>7.4999999999999997E-3</v>
      </c>
      <c r="O49" s="48">
        <v>99.098799999999997</v>
      </c>
      <c r="P49" s="48">
        <v>0.44457349850659972</v>
      </c>
      <c r="Q49" s="48">
        <v>0.55089838999619734</v>
      </c>
      <c r="R49" s="48">
        <v>4.5281114972029442E-3</v>
      </c>
      <c r="S49" s="56">
        <f t="shared" si="0"/>
        <v>44.457349850659973</v>
      </c>
      <c r="T49" s="56">
        <f t="shared" si="1"/>
        <v>55.089838999619737</v>
      </c>
      <c r="U49" s="56">
        <f t="shared" si="2"/>
        <v>0.4528111497202944</v>
      </c>
    </row>
    <row r="50" spans="1:21" ht="15.5">
      <c r="A50" s="48" t="s">
        <v>427</v>
      </c>
      <c r="B50" s="125"/>
      <c r="C50" s="48">
        <v>56.695900000000002</v>
      </c>
      <c r="D50" s="48">
        <v>0</v>
      </c>
      <c r="E50" s="48">
        <v>27.082100000000001</v>
      </c>
      <c r="F50" s="48">
        <v>0.152</v>
      </c>
      <c r="G50" s="48">
        <v>2.4E-2</v>
      </c>
      <c r="H50" s="48">
        <v>1.2200000000000001E-2</v>
      </c>
      <c r="I50" s="48">
        <v>8.6320999999999994</v>
      </c>
      <c r="J50" s="48">
        <v>6.0696000000000003</v>
      </c>
      <c r="K50" s="48">
        <v>0.7036</v>
      </c>
      <c r="L50" s="48">
        <v>6.5000000000000002E-2</v>
      </c>
      <c r="M50" s="48">
        <v>0.15129999999999999</v>
      </c>
      <c r="N50" s="48">
        <v>0</v>
      </c>
      <c r="O50" s="48">
        <v>99.587800000000001</v>
      </c>
      <c r="P50" s="48">
        <v>0.42203550536876272</v>
      </c>
      <c r="Q50" s="48">
        <v>0.53700586150071916</v>
      </c>
      <c r="R50" s="48">
        <v>4.0958633130518132E-2</v>
      </c>
      <c r="S50" s="56">
        <f t="shared" si="0"/>
        <v>42.203550536876271</v>
      </c>
      <c r="T50" s="56">
        <f t="shared" si="1"/>
        <v>53.700586150071913</v>
      </c>
      <c r="U50" s="56">
        <f t="shared" si="2"/>
        <v>4.0958633130518134</v>
      </c>
    </row>
    <row r="51" spans="1:21" ht="15.5">
      <c r="A51" s="48" t="s">
        <v>428</v>
      </c>
      <c r="B51" s="125"/>
      <c r="C51" s="48">
        <v>68.015000000000001</v>
      </c>
      <c r="D51" s="48">
        <v>2.2100000000000002E-2</v>
      </c>
      <c r="E51" s="48">
        <v>18.881699999999999</v>
      </c>
      <c r="F51" s="48">
        <v>5.7599999999999998E-2</v>
      </c>
      <c r="G51" s="48">
        <v>0</v>
      </c>
      <c r="H51" s="48">
        <v>7.0000000000000001E-3</v>
      </c>
      <c r="I51" s="48">
        <v>1.8657999999999999</v>
      </c>
      <c r="J51" s="48">
        <v>10.557399999999999</v>
      </c>
      <c r="K51" s="48">
        <v>7.7899999999999997E-2</v>
      </c>
      <c r="L51" s="48">
        <v>0</v>
      </c>
      <c r="M51" s="48">
        <v>7.0199999999999999E-2</v>
      </c>
      <c r="N51" s="48">
        <v>1.9E-3</v>
      </c>
      <c r="O51" s="48">
        <v>99.556600000000003</v>
      </c>
      <c r="P51" s="48">
        <v>8.8580223678308964E-2</v>
      </c>
      <c r="Q51" s="48">
        <v>0.90701629418032137</v>
      </c>
      <c r="R51" s="48">
        <v>4.4034821413697555E-3</v>
      </c>
      <c r="S51" s="56">
        <f t="shared" si="0"/>
        <v>8.8580223678308965</v>
      </c>
      <c r="T51" s="56">
        <f t="shared" si="1"/>
        <v>90.701629418032141</v>
      </c>
      <c r="U51" s="56">
        <f t="shared" si="2"/>
        <v>0.44034821413697556</v>
      </c>
    </row>
    <row r="52" spans="1:21" ht="15.5">
      <c r="A52" s="48" t="s">
        <v>630</v>
      </c>
      <c r="B52" s="125"/>
      <c r="C52" s="48">
        <v>68.760400000000004</v>
      </c>
      <c r="D52" s="48">
        <v>0</v>
      </c>
      <c r="E52" s="48">
        <v>19.141400000000001</v>
      </c>
      <c r="F52" s="48">
        <v>6.4799999999999996E-2</v>
      </c>
      <c r="G52" s="48">
        <v>0</v>
      </c>
      <c r="H52" s="48">
        <v>1.9400000000000001E-2</v>
      </c>
      <c r="I52" s="48">
        <v>0.24349999999999999</v>
      </c>
      <c r="J52" s="48">
        <v>11.1097</v>
      </c>
      <c r="K52" s="48">
        <v>9.98E-2</v>
      </c>
      <c r="L52" s="48">
        <v>0</v>
      </c>
      <c r="M52" s="48">
        <v>0.1532</v>
      </c>
      <c r="N52" s="48">
        <v>1.29E-2</v>
      </c>
      <c r="O52" s="48">
        <v>99.605100000000007</v>
      </c>
      <c r="P52" s="48">
        <v>1.1897422067652865E-2</v>
      </c>
      <c r="Q52" s="48">
        <v>0.98229665131638411</v>
      </c>
      <c r="R52" s="48">
        <v>5.8059266159629329E-3</v>
      </c>
      <c r="S52" s="56">
        <f t="shared" si="0"/>
        <v>1.1897422067652865</v>
      </c>
      <c r="T52" s="56">
        <f t="shared" si="1"/>
        <v>98.229665131638413</v>
      </c>
      <c r="U52" s="56">
        <f t="shared" si="2"/>
        <v>0.5805926615962933</v>
      </c>
    </row>
    <row r="53" spans="1:21" ht="15.5">
      <c r="A53" s="48" t="s">
        <v>631</v>
      </c>
      <c r="B53" s="125"/>
      <c r="C53" s="48">
        <v>68.540000000000006</v>
      </c>
      <c r="D53" s="48">
        <v>0</v>
      </c>
      <c r="E53" s="48">
        <v>18.8597</v>
      </c>
      <c r="F53" s="48">
        <v>0.13689999999999999</v>
      </c>
      <c r="G53" s="48">
        <v>0</v>
      </c>
      <c r="H53" s="48">
        <v>1.4E-3</v>
      </c>
      <c r="I53" s="48">
        <v>0.1303</v>
      </c>
      <c r="J53" s="48">
        <v>11.7378</v>
      </c>
      <c r="K53" s="48">
        <v>4.3200000000000002E-2</v>
      </c>
      <c r="L53" s="48">
        <v>0</v>
      </c>
      <c r="M53" s="48">
        <v>4.6600000000000003E-2</v>
      </c>
      <c r="N53" s="48">
        <v>0</v>
      </c>
      <c r="O53" s="48">
        <v>99.495900000000006</v>
      </c>
      <c r="P53" s="48">
        <v>6.0823482230819752E-3</v>
      </c>
      <c r="Q53" s="48">
        <v>0.9915166210969848</v>
      </c>
      <c r="R53" s="48">
        <v>2.4010306799332726E-3</v>
      </c>
      <c r="S53" s="56">
        <f t="shared" si="0"/>
        <v>0.60823482230819748</v>
      </c>
      <c r="T53" s="56">
        <f t="shared" si="1"/>
        <v>99.151662109698478</v>
      </c>
      <c r="U53" s="56">
        <f t="shared" si="2"/>
        <v>0.24010306799332726</v>
      </c>
    </row>
    <row r="54" spans="1:21" ht="15.5">
      <c r="A54" s="48" t="s">
        <v>429</v>
      </c>
      <c r="B54" s="125"/>
      <c r="C54" s="48">
        <v>63.006900000000002</v>
      </c>
      <c r="D54" s="48">
        <v>5.2699999999999997E-2</v>
      </c>
      <c r="E54" s="48">
        <v>17.554500000000001</v>
      </c>
      <c r="F54" s="48">
        <v>0.40839999999999999</v>
      </c>
      <c r="G54" s="48">
        <v>4.3900000000000002E-2</v>
      </c>
      <c r="H54" s="48">
        <v>6.1400000000000003E-2</v>
      </c>
      <c r="I54" s="48">
        <v>0.23499999999999999</v>
      </c>
      <c r="J54" s="48">
        <v>2.0427</v>
      </c>
      <c r="K54" s="48">
        <v>13.225199999999999</v>
      </c>
      <c r="L54" s="48">
        <v>0</v>
      </c>
      <c r="M54" s="48">
        <v>0.19500000000000001</v>
      </c>
      <c r="N54" s="48">
        <v>2.2100000000000002E-2</v>
      </c>
      <c r="O54" s="48">
        <v>96.847799999999992</v>
      </c>
      <c r="P54" s="48">
        <v>1.1942152155306177E-2</v>
      </c>
      <c r="Q54" s="48">
        <v>0.18784764534402609</v>
      </c>
      <c r="R54" s="48">
        <v>0.80021020250066777</v>
      </c>
      <c r="S54" s="56">
        <f t="shared" si="0"/>
        <v>1.1942152155306176</v>
      </c>
      <c r="T54" s="56">
        <f t="shared" si="1"/>
        <v>18.784764534402608</v>
      </c>
      <c r="U54" s="56">
        <f t="shared" si="2"/>
        <v>80.021020250066783</v>
      </c>
    </row>
    <row r="55" spans="1:21" ht="15.5">
      <c r="A55" s="48" t="s">
        <v>430</v>
      </c>
      <c r="B55" s="125"/>
      <c r="C55" s="48">
        <v>66.366500000000002</v>
      </c>
      <c r="D55" s="48">
        <v>0</v>
      </c>
      <c r="E55" s="48">
        <v>19.783200000000001</v>
      </c>
      <c r="F55" s="48">
        <v>0.14230000000000001</v>
      </c>
      <c r="G55" s="48">
        <v>0</v>
      </c>
      <c r="H55" s="48">
        <v>1.11E-2</v>
      </c>
      <c r="I55" s="48">
        <v>1.4927999999999999</v>
      </c>
      <c r="J55" s="48">
        <v>10.1404</v>
      </c>
      <c r="K55" s="48">
        <v>1.1998</v>
      </c>
      <c r="L55" s="48">
        <v>0</v>
      </c>
      <c r="M55" s="48">
        <v>0.20899999999999999</v>
      </c>
      <c r="N55" s="48">
        <v>2.5999999999999999E-2</v>
      </c>
      <c r="O55" s="48">
        <v>99.371099999999998</v>
      </c>
      <c r="P55" s="48">
        <v>7.017813780424012E-2</v>
      </c>
      <c r="Q55" s="48">
        <v>0.86266410732652021</v>
      </c>
      <c r="R55" s="48">
        <v>6.7157754869239722E-2</v>
      </c>
      <c r="S55" s="56">
        <f t="shared" si="0"/>
        <v>7.0178137804240119</v>
      </c>
      <c r="T55" s="56">
        <f t="shared" si="1"/>
        <v>86.26641073265202</v>
      </c>
      <c r="U55" s="56">
        <f t="shared" si="2"/>
        <v>6.7157754869239721</v>
      </c>
    </row>
    <row r="56" spans="1:21" ht="16" thickBot="1">
      <c r="A56" s="49" t="s">
        <v>431</v>
      </c>
      <c r="B56" s="126"/>
      <c r="C56" s="49">
        <v>68.954800000000006</v>
      </c>
      <c r="D56" s="49">
        <v>0</v>
      </c>
      <c r="E56" s="49">
        <v>18.344200000000001</v>
      </c>
      <c r="F56" s="49">
        <v>9.1700000000000004E-2</v>
      </c>
      <c r="G56" s="49">
        <v>0</v>
      </c>
      <c r="H56" s="49">
        <v>2.7000000000000001E-3</v>
      </c>
      <c r="I56" s="49">
        <v>0.1394</v>
      </c>
      <c r="J56" s="49">
        <v>11.266999999999999</v>
      </c>
      <c r="K56" s="49">
        <v>1.3299999999999999E-2</v>
      </c>
      <c r="L56" s="49">
        <v>0</v>
      </c>
      <c r="M56" s="49">
        <v>0.15049999999999999</v>
      </c>
      <c r="N56" s="49">
        <v>4.4499999999999998E-2</v>
      </c>
      <c r="O56" s="49">
        <v>99.008100000000013</v>
      </c>
      <c r="P56" s="49">
        <v>6.7853769222767646E-3</v>
      </c>
      <c r="Q56" s="49">
        <v>0.99244380845930136</v>
      </c>
      <c r="R56" s="49">
        <v>7.7081461842184377E-4</v>
      </c>
      <c r="S56" s="57">
        <f t="shared" si="0"/>
        <v>0.67853769222767646</v>
      </c>
      <c r="T56" s="57">
        <f t="shared" si="1"/>
        <v>99.244380845930138</v>
      </c>
      <c r="U56" s="57">
        <f t="shared" si="2"/>
        <v>7.7081461842184382E-2</v>
      </c>
    </row>
    <row r="57" spans="1:21" ht="16" thickTop="1">
      <c r="A57" s="47" t="s">
        <v>608</v>
      </c>
      <c r="B57" s="124" t="s">
        <v>808</v>
      </c>
      <c r="C57" s="47">
        <v>59.206499999999998</v>
      </c>
      <c r="D57" s="47">
        <v>5.7799999999999997E-2</v>
      </c>
      <c r="E57" s="47">
        <v>25.519200000000001</v>
      </c>
      <c r="F57" s="47">
        <v>8.5000000000000006E-2</v>
      </c>
      <c r="G57" s="47">
        <v>0</v>
      </c>
      <c r="H57" s="47">
        <v>0</v>
      </c>
      <c r="I57" s="47">
        <v>7.1318999999999999</v>
      </c>
      <c r="J57" s="47">
        <v>7.1955</v>
      </c>
      <c r="K57" s="47">
        <v>5.8200000000000002E-2</v>
      </c>
      <c r="L57" s="47">
        <v>0</v>
      </c>
      <c r="M57" s="47">
        <v>0.16500000000000001</v>
      </c>
      <c r="N57" s="47">
        <v>1.4999999999999999E-2</v>
      </c>
      <c r="O57" s="47">
        <v>99.434100000000001</v>
      </c>
      <c r="P57" s="47">
        <v>0.35267522173882809</v>
      </c>
      <c r="Q57" s="47">
        <v>0.64389804905999337</v>
      </c>
      <c r="R57" s="47">
        <v>3.4267292011785702E-3</v>
      </c>
      <c r="S57" s="58">
        <f t="shared" si="0"/>
        <v>35.26752217388281</v>
      </c>
      <c r="T57" s="58">
        <f t="shared" si="1"/>
        <v>64.389804905999341</v>
      </c>
      <c r="U57" s="58">
        <f t="shared" si="2"/>
        <v>0.34267292011785699</v>
      </c>
    </row>
    <row r="58" spans="1:21" ht="15.5">
      <c r="A58" s="48" t="s">
        <v>432</v>
      </c>
      <c r="B58" s="125"/>
      <c r="C58" s="48">
        <v>59.0047</v>
      </c>
      <c r="D58" s="48">
        <v>0</v>
      </c>
      <c r="E58" s="48">
        <v>25.467400000000001</v>
      </c>
      <c r="F58" s="48">
        <v>3.0800000000000001E-2</v>
      </c>
      <c r="G58" s="48">
        <v>1.5900000000000001E-2</v>
      </c>
      <c r="H58" s="48">
        <v>1.37E-2</v>
      </c>
      <c r="I58" s="48">
        <v>7.6730999999999998</v>
      </c>
      <c r="J58" s="48">
        <v>7.0933999999999999</v>
      </c>
      <c r="K58" s="48">
        <v>7.8E-2</v>
      </c>
      <c r="L58" s="48">
        <v>0</v>
      </c>
      <c r="M58" s="48">
        <v>0.1734</v>
      </c>
      <c r="N58" s="48">
        <v>9.4000000000000004E-3</v>
      </c>
      <c r="O58" s="48">
        <v>99.55980000000001</v>
      </c>
      <c r="P58" s="48">
        <v>0.37243897225735106</v>
      </c>
      <c r="Q58" s="48">
        <v>0.62305321401412739</v>
      </c>
      <c r="R58" s="48">
        <v>4.5078137285215073E-3</v>
      </c>
      <c r="S58" s="56">
        <f t="shared" si="0"/>
        <v>37.243897225735104</v>
      </c>
      <c r="T58" s="56">
        <f t="shared" si="1"/>
        <v>62.305321401412741</v>
      </c>
      <c r="U58" s="56">
        <f t="shared" si="2"/>
        <v>0.45078137285215075</v>
      </c>
    </row>
    <row r="59" spans="1:21" ht="15.5">
      <c r="A59" s="48" t="s">
        <v>632</v>
      </c>
      <c r="B59" s="125"/>
      <c r="C59" s="48">
        <v>58.338099999999997</v>
      </c>
      <c r="D59" s="48">
        <v>0</v>
      </c>
      <c r="E59" s="48">
        <v>25.799299999999999</v>
      </c>
      <c r="F59" s="48">
        <v>5.9700000000000003E-2</v>
      </c>
      <c r="G59" s="48">
        <v>0</v>
      </c>
      <c r="H59" s="48">
        <v>1.23E-2</v>
      </c>
      <c r="I59" s="48">
        <v>7.7483000000000004</v>
      </c>
      <c r="J59" s="48">
        <v>7.0982000000000003</v>
      </c>
      <c r="K59" s="48">
        <v>0.1278</v>
      </c>
      <c r="L59" s="48">
        <v>4.6699999999999998E-2</v>
      </c>
      <c r="M59" s="48">
        <v>0.1234</v>
      </c>
      <c r="N59" s="48">
        <v>1.1299999999999999E-2</v>
      </c>
      <c r="O59" s="48">
        <v>99.365100000000012</v>
      </c>
      <c r="P59" s="48">
        <v>0.37349336278280582</v>
      </c>
      <c r="Q59" s="48">
        <v>0.61917173357870536</v>
      </c>
      <c r="R59" s="48">
        <v>7.3349036384888966E-3</v>
      </c>
      <c r="S59" s="56">
        <f t="shared" si="0"/>
        <v>37.349336278280582</v>
      </c>
      <c r="T59" s="56">
        <f t="shared" si="1"/>
        <v>61.917173357870539</v>
      </c>
      <c r="U59" s="56">
        <f t="shared" si="2"/>
        <v>0.73349036384888966</v>
      </c>
    </row>
    <row r="60" spans="1:21" ht="15.5">
      <c r="A60" s="48" t="s">
        <v>433</v>
      </c>
      <c r="B60" s="125"/>
      <c r="C60" s="48">
        <v>59.225900000000003</v>
      </c>
      <c r="D60" s="48">
        <v>4.3499999999999997E-2</v>
      </c>
      <c r="E60" s="48">
        <v>24.457799999999999</v>
      </c>
      <c r="F60" s="48">
        <v>4.1599999999999998E-2</v>
      </c>
      <c r="G60" s="48">
        <v>8.0000000000000002E-3</v>
      </c>
      <c r="H60" s="48">
        <v>1.3599999999999999E-2</v>
      </c>
      <c r="I60" s="48">
        <v>6.7148000000000003</v>
      </c>
      <c r="J60" s="48">
        <v>6.1345999999999998</v>
      </c>
      <c r="K60" s="48">
        <v>1.9742999999999999</v>
      </c>
      <c r="L60" s="48">
        <v>0</v>
      </c>
      <c r="M60" s="48">
        <v>0.20039999999999999</v>
      </c>
      <c r="N60" s="48">
        <v>0</v>
      </c>
      <c r="O60" s="48">
        <v>98.81450000000001</v>
      </c>
      <c r="P60" s="48">
        <v>0.33296330614226105</v>
      </c>
      <c r="Q60" s="48">
        <v>0.55047293687690291</v>
      </c>
      <c r="R60" s="48">
        <v>0.11656375698083604</v>
      </c>
      <c r="S60" s="56">
        <f t="shared" si="0"/>
        <v>33.296330614226108</v>
      </c>
      <c r="T60" s="56">
        <f t="shared" si="1"/>
        <v>55.047293687690292</v>
      </c>
      <c r="U60" s="56">
        <f t="shared" si="2"/>
        <v>11.656375698083604</v>
      </c>
    </row>
    <row r="61" spans="1:21" ht="15.5">
      <c r="A61" s="48" t="s">
        <v>434</v>
      </c>
      <c r="B61" s="125"/>
      <c r="C61" s="48">
        <v>58.846400000000003</v>
      </c>
      <c r="D61" s="48">
        <v>3.9199999999999999E-2</v>
      </c>
      <c r="E61" s="48">
        <v>25.4511</v>
      </c>
      <c r="F61" s="48">
        <v>0.1212</v>
      </c>
      <c r="G61" s="48">
        <v>3.5799999999999998E-2</v>
      </c>
      <c r="H61" s="48">
        <v>1.9E-2</v>
      </c>
      <c r="I61" s="48">
        <v>8.0152999999999999</v>
      </c>
      <c r="J61" s="48">
        <v>6.4950000000000001</v>
      </c>
      <c r="K61" s="48">
        <v>0.44259999999999999</v>
      </c>
      <c r="L61" s="48">
        <v>0</v>
      </c>
      <c r="M61" s="48">
        <v>0.1211</v>
      </c>
      <c r="N61" s="48">
        <v>5.0700000000000002E-2</v>
      </c>
      <c r="O61" s="48">
        <v>99.6374</v>
      </c>
      <c r="P61" s="48">
        <v>0.3949252159244091</v>
      </c>
      <c r="Q61" s="48">
        <v>0.57910946942811992</v>
      </c>
      <c r="R61" s="48">
        <v>2.5965314647471014E-2</v>
      </c>
      <c r="S61" s="56">
        <f t="shared" si="0"/>
        <v>39.492521592440909</v>
      </c>
      <c r="T61" s="56">
        <f t="shared" si="1"/>
        <v>57.910946942811989</v>
      </c>
      <c r="U61" s="56">
        <f t="shared" si="2"/>
        <v>2.5965314647471014</v>
      </c>
    </row>
    <row r="62" spans="1:21" ht="15.5">
      <c r="A62" s="48" t="s">
        <v>435</v>
      </c>
      <c r="B62" s="125"/>
      <c r="C62" s="48">
        <v>59.320799999999998</v>
      </c>
      <c r="D62" s="48">
        <v>0</v>
      </c>
      <c r="E62" s="48">
        <v>24.908200000000001</v>
      </c>
      <c r="F62" s="48">
        <v>9.7600000000000006E-2</v>
      </c>
      <c r="G62" s="48">
        <v>0</v>
      </c>
      <c r="H62" s="48">
        <v>0</v>
      </c>
      <c r="I62" s="48">
        <v>7.3026999999999997</v>
      </c>
      <c r="J62" s="48">
        <v>6.9189999999999996</v>
      </c>
      <c r="K62" s="48">
        <v>0.47620000000000001</v>
      </c>
      <c r="L62" s="48">
        <v>4.6600000000000003E-2</v>
      </c>
      <c r="M62" s="48">
        <v>0.13</v>
      </c>
      <c r="N62" s="48">
        <v>7.4999999999999997E-3</v>
      </c>
      <c r="O62" s="48">
        <v>99.20859999999999</v>
      </c>
      <c r="P62" s="48">
        <v>0.35814359714352745</v>
      </c>
      <c r="Q62" s="48">
        <v>0.61404965362597197</v>
      </c>
      <c r="R62" s="48">
        <v>2.7806749230500576E-2</v>
      </c>
      <c r="S62" s="56">
        <f t="shared" si="0"/>
        <v>35.814359714352747</v>
      </c>
      <c r="T62" s="56">
        <f t="shared" si="1"/>
        <v>61.404965362597196</v>
      </c>
      <c r="U62" s="56">
        <f t="shared" si="2"/>
        <v>2.7806749230500576</v>
      </c>
    </row>
    <row r="63" spans="1:21" ht="15.5">
      <c r="A63" s="48" t="s">
        <v>436</v>
      </c>
      <c r="B63" s="125"/>
      <c r="C63" s="48">
        <v>60.059699999999999</v>
      </c>
      <c r="D63" s="48">
        <v>0</v>
      </c>
      <c r="E63" s="48">
        <v>23.938500000000001</v>
      </c>
      <c r="F63" s="48">
        <v>0.15540000000000001</v>
      </c>
      <c r="G63" s="48">
        <v>0</v>
      </c>
      <c r="H63" s="48">
        <v>1.9099999999999999E-2</v>
      </c>
      <c r="I63" s="48">
        <v>6.3758999999999997</v>
      </c>
      <c r="J63" s="48">
        <v>7.2035</v>
      </c>
      <c r="K63" s="48">
        <v>0.60499999999999998</v>
      </c>
      <c r="L63" s="48">
        <v>0</v>
      </c>
      <c r="M63" s="48">
        <v>0.1363</v>
      </c>
      <c r="N63" s="48">
        <v>1.6899999999999998E-2</v>
      </c>
      <c r="O63" s="48">
        <v>98.510300000000001</v>
      </c>
      <c r="P63" s="48">
        <v>0.31670762614049697</v>
      </c>
      <c r="Q63" s="48">
        <v>0.64751079526867406</v>
      </c>
      <c r="R63" s="48">
        <v>3.5781578590828929E-2</v>
      </c>
      <c r="S63" s="56">
        <f t="shared" si="0"/>
        <v>31.670762614049696</v>
      </c>
      <c r="T63" s="56">
        <f t="shared" si="1"/>
        <v>64.7510795268674</v>
      </c>
      <c r="U63" s="56">
        <f t="shared" si="2"/>
        <v>3.5781578590828929</v>
      </c>
    </row>
    <row r="64" spans="1:21" ht="15.5">
      <c r="A64" s="48" t="s">
        <v>437</v>
      </c>
      <c r="B64" s="125"/>
      <c r="C64" s="48">
        <v>57.6188</v>
      </c>
      <c r="D64" s="48">
        <v>4.1999999999999997E-3</v>
      </c>
      <c r="E64" s="48">
        <v>26.272099999999998</v>
      </c>
      <c r="F64" s="48">
        <v>0.1103</v>
      </c>
      <c r="G64" s="48">
        <v>0</v>
      </c>
      <c r="H64" s="48">
        <v>0</v>
      </c>
      <c r="I64" s="48">
        <v>8.923</v>
      </c>
      <c r="J64" s="48">
        <v>6.2153999999999998</v>
      </c>
      <c r="K64" s="48">
        <v>0.4103</v>
      </c>
      <c r="L64" s="48">
        <v>0</v>
      </c>
      <c r="M64" s="48">
        <v>0.10290000000000001</v>
      </c>
      <c r="N64" s="48">
        <v>2.4400000000000002E-2</v>
      </c>
      <c r="O64" s="48">
        <v>99.681399999999996</v>
      </c>
      <c r="P64" s="48">
        <v>0.43191799189191571</v>
      </c>
      <c r="Q64" s="48">
        <v>0.54443484662466857</v>
      </c>
      <c r="R64" s="48">
        <v>2.3647161483415741E-2</v>
      </c>
      <c r="S64" s="56">
        <f t="shared" si="0"/>
        <v>43.19179918919157</v>
      </c>
      <c r="T64" s="56">
        <f t="shared" si="1"/>
        <v>54.443484662466858</v>
      </c>
      <c r="U64" s="56">
        <f t="shared" si="2"/>
        <v>2.3647161483415742</v>
      </c>
    </row>
    <row r="65" spans="1:21" ht="15.5">
      <c r="A65" s="48" t="s">
        <v>438</v>
      </c>
      <c r="B65" s="125"/>
      <c r="C65" s="48">
        <v>57.453499999999998</v>
      </c>
      <c r="D65" s="48">
        <v>5.7799999999999997E-2</v>
      </c>
      <c r="E65" s="48">
        <v>26.4697</v>
      </c>
      <c r="F65" s="48">
        <v>0.1085</v>
      </c>
      <c r="G65" s="48">
        <v>0</v>
      </c>
      <c r="H65" s="48">
        <v>2.8500000000000001E-2</v>
      </c>
      <c r="I65" s="48">
        <v>8.8274000000000008</v>
      </c>
      <c r="J65" s="48">
        <v>6.2678000000000003</v>
      </c>
      <c r="K65" s="48">
        <v>0.33739999999999998</v>
      </c>
      <c r="L65" s="48">
        <v>0</v>
      </c>
      <c r="M65" s="48">
        <v>0.1245</v>
      </c>
      <c r="N65" s="48">
        <v>1.1299999999999999E-2</v>
      </c>
      <c r="O65" s="48">
        <v>99.686400000000006</v>
      </c>
      <c r="P65" s="48">
        <v>0.42910949915767554</v>
      </c>
      <c r="Q65" s="48">
        <v>0.55136206324670722</v>
      </c>
      <c r="R65" s="48">
        <v>1.9528437595617159E-2</v>
      </c>
      <c r="S65" s="56">
        <f t="shared" si="0"/>
        <v>42.910949915767553</v>
      </c>
      <c r="T65" s="56">
        <f t="shared" si="1"/>
        <v>55.136206324670724</v>
      </c>
      <c r="U65" s="56">
        <f t="shared" si="2"/>
        <v>1.9528437595617159</v>
      </c>
    </row>
    <row r="66" spans="1:21" ht="15.5">
      <c r="A66" s="48" t="s">
        <v>439</v>
      </c>
      <c r="B66" s="125"/>
      <c r="C66" s="48">
        <v>57.459299999999999</v>
      </c>
      <c r="D66" s="48">
        <v>4.9599999999999998E-2</v>
      </c>
      <c r="E66" s="48">
        <v>26.286100000000001</v>
      </c>
      <c r="F66" s="48">
        <v>0.1447</v>
      </c>
      <c r="G66" s="48">
        <v>0</v>
      </c>
      <c r="H66" s="48">
        <v>1.4999999999999999E-2</v>
      </c>
      <c r="I66" s="48">
        <v>8.6556999999999995</v>
      </c>
      <c r="J66" s="48">
        <v>6.3865999999999996</v>
      </c>
      <c r="K66" s="48">
        <v>0.192</v>
      </c>
      <c r="L66" s="48">
        <v>0</v>
      </c>
      <c r="M66" s="48">
        <v>8.5999999999999993E-2</v>
      </c>
      <c r="N66" s="48">
        <v>9.4000000000000004E-3</v>
      </c>
      <c r="O66" s="48">
        <v>99.284400000000005</v>
      </c>
      <c r="P66" s="48">
        <v>0.42343554428315017</v>
      </c>
      <c r="Q66" s="48">
        <v>0.5653810664514165</v>
      </c>
      <c r="R66" s="48">
        <v>1.1183389265433351E-2</v>
      </c>
      <c r="S66" s="56">
        <f t="shared" si="0"/>
        <v>42.343554428315016</v>
      </c>
      <c r="T66" s="56">
        <f t="shared" si="1"/>
        <v>56.538106645141653</v>
      </c>
      <c r="U66" s="56">
        <f t="shared" si="2"/>
        <v>1.118338926543335</v>
      </c>
    </row>
    <row r="67" spans="1:21" ht="15.5">
      <c r="A67" s="48" t="s">
        <v>440</v>
      </c>
      <c r="B67" s="125"/>
      <c r="C67" s="48">
        <v>58.779000000000003</v>
      </c>
      <c r="D67" s="48">
        <v>0</v>
      </c>
      <c r="E67" s="48">
        <v>25.773700000000002</v>
      </c>
      <c r="F67" s="48">
        <v>0.1573</v>
      </c>
      <c r="G67" s="48">
        <v>0</v>
      </c>
      <c r="H67" s="48">
        <v>8.0999999999999996E-3</v>
      </c>
      <c r="I67" s="48">
        <v>7.8263999999999996</v>
      </c>
      <c r="J67" s="48">
        <v>6.7450000000000001</v>
      </c>
      <c r="K67" s="48">
        <v>0.37309999999999999</v>
      </c>
      <c r="L67" s="48">
        <v>0</v>
      </c>
      <c r="M67" s="48">
        <v>0.11219999999999999</v>
      </c>
      <c r="N67" s="48">
        <v>0</v>
      </c>
      <c r="O67" s="48">
        <v>99.774800000000013</v>
      </c>
      <c r="P67" s="48">
        <v>0.38221385953129144</v>
      </c>
      <c r="Q67" s="48">
        <v>0.59609128618927842</v>
      </c>
      <c r="R67" s="48">
        <v>2.1694854279430197E-2</v>
      </c>
      <c r="S67" s="56">
        <f t="shared" ref="S67:S130" si="3">P67*100</f>
        <v>38.221385953129143</v>
      </c>
      <c r="T67" s="56">
        <f t="shared" ref="T67:T130" si="4">Q67*100</f>
        <v>59.609128618927841</v>
      </c>
      <c r="U67" s="56">
        <f t="shared" ref="U67:U130" si="5">R67*100</f>
        <v>2.1694854279430196</v>
      </c>
    </row>
    <row r="68" spans="1:21" ht="15.5">
      <c r="A68" s="48" t="s">
        <v>441</v>
      </c>
      <c r="B68" s="125"/>
      <c r="C68" s="48">
        <v>56.713799999999999</v>
      </c>
      <c r="D68" s="48">
        <v>2.4899999999999999E-2</v>
      </c>
      <c r="E68" s="48">
        <v>26.4541</v>
      </c>
      <c r="F68" s="48">
        <v>0.1447</v>
      </c>
      <c r="G68" s="48">
        <v>1.5900000000000001E-2</v>
      </c>
      <c r="H68" s="48">
        <v>3.6600000000000001E-2</v>
      </c>
      <c r="I68" s="48">
        <v>9.2148000000000003</v>
      </c>
      <c r="J68" s="48">
        <v>6.0819999999999999</v>
      </c>
      <c r="K68" s="48">
        <v>0.41639999999999999</v>
      </c>
      <c r="L68" s="48">
        <v>0.01</v>
      </c>
      <c r="M68" s="48">
        <v>0.14419999999999999</v>
      </c>
      <c r="N68" s="48">
        <v>2.81E-2</v>
      </c>
      <c r="O68" s="48">
        <v>99.285499999999999</v>
      </c>
      <c r="P68" s="48">
        <v>0.44480111672188805</v>
      </c>
      <c r="Q68" s="48">
        <v>0.53126695051876549</v>
      </c>
      <c r="R68" s="48">
        <v>2.3931932759346505E-2</v>
      </c>
      <c r="S68" s="56">
        <f t="shared" si="3"/>
        <v>44.480111672188805</v>
      </c>
      <c r="T68" s="56">
        <f t="shared" si="4"/>
        <v>53.126695051876553</v>
      </c>
      <c r="U68" s="56">
        <f t="shared" si="5"/>
        <v>2.3931932759346504</v>
      </c>
    </row>
    <row r="69" spans="1:21" ht="15.5">
      <c r="A69" s="48" t="s">
        <v>442</v>
      </c>
      <c r="B69" s="125"/>
      <c r="C69" s="48">
        <v>57.731999999999999</v>
      </c>
      <c r="D69" s="48">
        <v>0</v>
      </c>
      <c r="E69" s="48">
        <v>26.1479</v>
      </c>
      <c r="F69" s="48">
        <v>0.19520000000000001</v>
      </c>
      <c r="G69" s="48">
        <v>1.9900000000000001E-2</v>
      </c>
      <c r="H69" s="48">
        <v>0</v>
      </c>
      <c r="I69" s="48">
        <v>8.5357000000000003</v>
      </c>
      <c r="J69" s="48">
        <v>6.5132000000000003</v>
      </c>
      <c r="K69" s="48">
        <v>0.2417</v>
      </c>
      <c r="L69" s="48">
        <v>0.02</v>
      </c>
      <c r="M69" s="48">
        <v>0.1108</v>
      </c>
      <c r="N69" s="48">
        <v>1.1299999999999999E-2</v>
      </c>
      <c r="O69" s="48">
        <v>99.52770000000001</v>
      </c>
      <c r="P69" s="48">
        <v>0.4141558747670645</v>
      </c>
      <c r="Q69" s="48">
        <v>0.57188081356944398</v>
      </c>
      <c r="R69" s="48">
        <v>1.3963311663491585E-2</v>
      </c>
      <c r="S69" s="56">
        <f t="shared" si="3"/>
        <v>41.415587476706449</v>
      </c>
      <c r="T69" s="56">
        <f t="shared" si="4"/>
        <v>57.188081356944394</v>
      </c>
      <c r="U69" s="56">
        <f t="shared" si="5"/>
        <v>1.3963311663491584</v>
      </c>
    </row>
    <row r="70" spans="1:21" ht="15.5">
      <c r="A70" s="48" t="s">
        <v>443</v>
      </c>
      <c r="B70" s="125"/>
      <c r="C70" s="48">
        <v>51.335000000000001</v>
      </c>
      <c r="D70" s="48">
        <v>6.1800000000000001E-2</v>
      </c>
      <c r="E70" s="48">
        <v>31.6614</v>
      </c>
      <c r="F70" s="48">
        <v>0.4304</v>
      </c>
      <c r="G70" s="48">
        <v>2.7799999999999998E-2</v>
      </c>
      <c r="H70" s="48">
        <v>8.7400000000000005E-2</v>
      </c>
      <c r="I70" s="48">
        <v>1.0443</v>
      </c>
      <c r="J70" s="48">
        <v>2.6821000000000002</v>
      </c>
      <c r="K70" s="48">
        <v>8.3930000000000007</v>
      </c>
      <c r="L70" s="48">
        <v>0.10290000000000001</v>
      </c>
      <c r="M70" s="48">
        <v>0.10539999999999999</v>
      </c>
      <c r="N70" s="48">
        <v>2.9899999999999999E-2</v>
      </c>
      <c r="O70" s="48">
        <v>95.961400000000012</v>
      </c>
      <c r="P70" s="48">
        <v>6.5716173876680786E-2</v>
      </c>
      <c r="Q70" s="48">
        <v>0.30542767548169558</v>
      </c>
      <c r="R70" s="48">
        <v>0.62885615064162359</v>
      </c>
      <c r="S70" s="56">
        <f t="shared" si="3"/>
        <v>6.5716173876680788</v>
      </c>
      <c r="T70" s="56">
        <f t="shared" si="4"/>
        <v>30.542767548169557</v>
      </c>
      <c r="U70" s="56">
        <f t="shared" si="5"/>
        <v>62.885615064162359</v>
      </c>
    </row>
    <row r="71" spans="1:21" ht="15.5">
      <c r="A71" s="48" t="s">
        <v>444</v>
      </c>
      <c r="B71" s="125"/>
      <c r="C71" s="48">
        <v>57.517600000000002</v>
      </c>
      <c r="D71" s="48">
        <v>0</v>
      </c>
      <c r="E71" s="48">
        <v>25.843900000000001</v>
      </c>
      <c r="F71" s="48">
        <v>0.15190000000000001</v>
      </c>
      <c r="G71" s="48">
        <v>1.4E-2</v>
      </c>
      <c r="H71" s="48">
        <v>1.23E-2</v>
      </c>
      <c r="I71" s="48">
        <v>8.5393000000000008</v>
      </c>
      <c r="J71" s="48">
        <v>6.4023000000000003</v>
      </c>
      <c r="K71" s="48">
        <v>0.48980000000000001</v>
      </c>
      <c r="L71" s="48">
        <v>2.5000000000000001E-2</v>
      </c>
      <c r="M71" s="48">
        <v>8.1100000000000005E-2</v>
      </c>
      <c r="N71" s="48">
        <v>4.4999999999999998E-2</v>
      </c>
      <c r="O71" s="48">
        <v>99.122200000000007</v>
      </c>
      <c r="P71" s="48">
        <v>0.41236343900156253</v>
      </c>
      <c r="Q71" s="48">
        <v>0.55947454374880512</v>
      </c>
      <c r="R71" s="48">
        <v>2.816201724963234E-2</v>
      </c>
      <c r="S71" s="56">
        <f t="shared" si="3"/>
        <v>41.23634390015625</v>
      </c>
      <c r="T71" s="56">
        <f t="shared" si="4"/>
        <v>55.947454374880515</v>
      </c>
      <c r="U71" s="56">
        <f t="shared" si="5"/>
        <v>2.8162017249632338</v>
      </c>
    </row>
    <row r="72" spans="1:21" ht="15.5">
      <c r="A72" s="48" t="s">
        <v>445</v>
      </c>
      <c r="B72" s="125"/>
      <c r="C72" s="48">
        <v>59.031999999999996</v>
      </c>
      <c r="D72" s="48">
        <v>0</v>
      </c>
      <c r="E72" s="48">
        <v>25.0763</v>
      </c>
      <c r="F72" s="48">
        <v>0.1157</v>
      </c>
      <c r="G72" s="48">
        <v>0</v>
      </c>
      <c r="H72" s="48">
        <v>0</v>
      </c>
      <c r="I72" s="48">
        <v>7.3230000000000004</v>
      </c>
      <c r="J72" s="48">
        <v>7.0151000000000003</v>
      </c>
      <c r="K72" s="48">
        <v>0.4829</v>
      </c>
      <c r="L72" s="48">
        <v>0</v>
      </c>
      <c r="M72" s="48">
        <v>0.14149999999999999</v>
      </c>
      <c r="N72" s="48">
        <v>0</v>
      </c>
      <c r="O72" s="48">
        <v>99.186499999999995</v>
      </c>
      <c r="P72" s="48">
        <v>0.35561307660987312</v>
      </c>
      <c r="Q72" s="48">
        <v>0.61646579333428264</v>
      </c>
      <c r="R72" s="48">
        <v>2.7921130055844248E-2</v>
      </c>
      <c r="S72" s="56">
        <f t="shared" si="3"/>
        <v>35.56130766098731</v>
      </c>
      <c r="T72" s="56">
        <f t="shared" si="4"/>
        <v>61.646579333428264</v>
      </c>
      <c r="U72" s="56">
        <f t="shared" si="5"/>
        <v>2.792113005584425</v>
      </c>
    </row>
    <row r="73" spans="1:21" ht="15.5">
      <c r="A73" s="48" t="s">
        <v>446</v>
      </c>
      <c r="B73" s="125"/>
      <c r="C73" s="48">
        <v>64.007000000000005</v>
      </c>
      <c r="D73" s="48">
        <v>0</v>
      </c>
      <c r="E73" s="48">
        <v>22.2895</v>
      </c>
      <c r="F73" s="48">
        <v>0</v>
      </c>
      <c r="G73" s="48">
        <v>0</v>
      </c>
      <c r="H73" s="48">
        <v>0</v>
      </c>
      <c r="I73" s="48">
        <v>3.7816999999999998</v>
      </c>
      <c r="J73" s="48">
        <v>9.0646000000000004</v>
      </c>
      <c r="K73" s="48">
        <v>8.2799999999999999E-2</v>
      </c>
      <c r="L73" s="48">
        <v>0</v>
      </c>
      <c r="M73" s="48">
        <v>1.15E-2</v>
      </c>
      <c r="N73" s="48">
        <v>0</v>
      </c>
      <c r="O73" s="48">
        <v>99.237099999999998</v>
      </c>
      <c r="P73" s="48">
        <v>0.18644005200786384</v>
      </c>
      <c r="Q73" s="48">
        <v>0.80869957525143354</v>
      </c>
      <c r="R73" s="48">
        <v>4.8603727407026311E-3</v>
      </c>
      <c r="S73" s="56">
        <f t="shared" si="3"/>
        <v>18.644005200786385</v>
      </c>
      <c r="T73" s="56">
        <f t="shared" si="4"/>
        <v>80.869957525143349</v>
      </c>
      <c r="U73" s="56">
        <f t="shared" si="5"/>
        <v>0.48603727407026309</v>
      </c>
    </row>
    <row r="74" spans="1:21" ht="15.5">
      <c r="A74" s="48" t="s">
        <v>447</v>
      </c>
      <c r="B74" s="125"/>
      <c r="C74" s="48">
        <v>66.8506</v>
      </c>
      <c r="D74" s="48">
        <v>0</v>
      </c>
      <c r="E74" s="48">
        <v>21.041</v>
      </c>
      <c r="F74" s="48">
        <v>5.6000000000000001E-2</v>
      </c>
      <c r="G74" s="48">
        <v>0.01</v>
      </c>
      <c r="H74" s="48">
        <v>2.2100000000000002E-2</v>
      </c>
      <c r="I74" s="48">
        <v>1.7379</v>
      </c>
      <c r="J74" s="48">
        <v>10.145899999999999</v>
      </c>
      <c r="K74" s="48">
        <v>0.31269999999999998</v>
      </c>
      <c r="L74" s="48">
        <v>0</v>
      </c>
      <c r="M74" s="48">
        <v>0.24959999999999999</v>
      </c>
      <c r="N74" s="48">
        <v>4.2799999999999998E-2</v>
      </c>
      <c r="O74" s="48">
        <v>100.46860000000001</v>
      </c>
      <c r="P74" s="48">
        <v>8.4898186844035523E-2</v>
      </c>
      <c r="Q74" s="48">
        <v>0.89691365964583614</v>
      </c>
      <c r="R74" s="48">
        <v>1.8188153510128268E-2</v>
      </c>
      <c r="S74" s="56">
        <f t="shared" si="3"/>
        <v>8.4898186844035521</v>
      </c>
      <c r="T74" s="56">
        <f t="shared" si="4"/>
        <v>89.691365964583611</v>
      </c>
      <c r="U74" s="56">
        <f t="shared" si="5"/>
        <v>1.8188153510128269</v>
      </c>
    </row>
    <row r="75" spans="1:21" ht="15.5">
      <c r="A75" s="48" t="s">
        <v>448</v>
      </c>
      <c r="B75" s="125"/>
      <c r="C75" s="48">
        <v>63.453800000000001</v>
      </c>
      <c r="D75" s="48">
        <v>0</v>
      </c>
      <c r="E75" s="48">
        <v>22.747800000000002</v>
      </c>
      <c r="F75" s="48">
        <v>9.7600000000000006E-2</v>
      </c>
      <c r="G75" s="48">
        <v>1.4E-2</v>
      </c>
      <c r="H75" s="48">
        <v>6.5600000000000006E-2</v>
      </c>
      <c r="I75" s="48">
        <v>3.5047000000000001</v>
      </c>
      <c r="J75" s="48">
        <v>8.5001999999999995</v>
      </c>
      <c r="K75" s="48">
        <v>0.4425</v>
      </c>
      <c r="L75" s="48">
        <v>0</v>
      </c>
      <c r="M75" s="48">
        <v>0.18629999999999999</v>
      </c>
      <c r="N75" s="48">
        <v>2.6100000000000002E-2</v>
      </c>
      <c r="O75" s="48">
        <v>99.038600000000002</v>
      </c>
      <c r="P75" s="48">
        <v>0.18052748632341134</v>
      </c>
      <c r="Q75" s="48">
        <v>0.79233357502169066</v>
      </c>
      <c r="R75" s="48">
        <v>2.7138938654898068E-2</v>
      </c>
      <c r="S75" s="56">
        <f t="shared" si="3"/>
        <v>18.052748632341135</v>
      </c>
      <c r="T75" s="56">
        <f t="shared" si="4"/>
        <v>79.233357502169071</v>
      </c>
      <c r="U75" s="56">
        <f t="shared" si="5"/>
        <v>2.7138938654898066</v>
      </c>
    </row>
    <row r="76" spans="1:21" ht="15.5">
      <c r="A76" s="48" t="s">
        <v>449</v>
      </c>
      <c r="B76" s="125"/>
      <c r="C76" s="48">
        <v>59.969200000000001</v>
      </c>
      <c r="D76" s="48">
        <v>0</v>
      </c>
      <c r="E76" s="48">
        <v>24.790600000000001</v>
      </c>
      <c r="F76" s="48">
        <v>3.5999999999999999E-3</v>
      </c>
      <c r="G76" s="48">
        <v>0</v>
      </c>
      <c r="H76" s="48">
        <v>4.1000000000000003E-3</v>
      </c>
      <c r="I76" s="48">
        <v>6.7552000000000003</v>
      </c>
      <c r="J76" s="48">
        <v>7.6502999999999997</v>
      </c>
      <c r="K76" s="48">
        <v>0.1152</v>
      </c>
      <c r="L76" s="48">
        <v>0</v>
      </c>
      <c r="M76" s="48">
        <v>5.2600000000000001E-2</v>
      </c>
      <c r="N76" s="48">
        <v>0</v>
      </c>
      <c r="O76" s="48">
        <v>99.340800000000002</v>
      </c>
      <c r="P76" s="48">
        <v>0.32576423461744319</v>
      </c>
      <c r="Q76" s="48">
        <v>0.66762114740248413</v>
      </c>
      <c r="R76" s="48">
        <v>6.6146179800726712E-3</v>
      </c>
      <c r="S76" s="56">
        <f t="shared" si="3"/>
        <v>32.576423461744319</v>
      </c>
      <c r="T76" s="56">
        <f t="shared" si="4"/>
        <v>66.762114740248407</v>
      </c>
      <c r="U76" s="56">
        <f t="shared" si="5"/>
        <v>0.66146179800726712</v>
      </c>
    </row>
    <row r="77" spans="1:21" ht="15.5">
      <c r="A77" s="48" t="s">
        <v>450</v>
      </c>
      <c r="B77" s="125"/>
      <c r="C77" s="48">
        <v>58.876899999999999</v>
      </c>
      <c r="D77" s="48">
        <v>4.6600000000000003E-2</v>
      </c>
      <c r="E77" s="48">
        <v>25.6143</v>
      </c>
      <c r="F77" s="48">
        <v>1.6299999999999999E-2</v>
      </c>
      <c r="G77" s="48">
        <v>3.0099999999999998E-2</v>
      </c>
      <c r="H77" s="48">
        <v>0</v>
      </c>
      <c r="I77" s="48">
        <v>7.5861999999999998</v>
      </c>
      <c r="J77" s="48">
        <v>6.9551999999999996</v>
      </c>
      <c r="K77" s="48">
        <v>4.4400000000000002E-2</v>
      </c>
      <c r="L77" s="48">
        <v>0</v>
      </c>
      <c r="M77" s="48">
        <v>1.6E-2</v>
      </c>
      <c r="N77" s="48">
        <v>0</v>
      </c>
      <c r="O77" s="48">
        <v>99.186000000000007</v>
      </c>
      <c r="P77" s="48">
        <v>0.3750845513386144</v>
      </c>
      <c r="Q77" s="48">
        <v>0.62230163299292296</v>
      </c>
      <c r="R77" s="48">
        <v>2.6138156684626019E-3</v>
      </c>
      <c r="S77" s="56">
        <f t="shared" si="3"/>
        <v>37.508455133861439</v>
      </c>
      <c r="T77" s="56">
        <f t="shared" si="4"/>
        <v>62.230163299292293</v>
      </c>
      <c r="U77" s="56">
        <f t="shared" si="5"/>
        <v>0.26138156684626018</v>
      </c>
    </row>
    <row r="78" spans="1:21" ht="15.5">
      <c r="A78" s="48" t="s">
        <v>451</v>
      </c>
      <c r="B78" s="125"/>
      <c r="C78" s="48">
        <v>58.900599999999997</v>
      </c>
      <c r="D78" s="48">
        <v>3.6600000000000001E-2</v>
      </c>
      <c r="E78" s="48">
        <v>25.2209</v>
      </c>
      <c r="F78" s="48">
        <v>6.8699999999999997E-2</v>
      </c>
      <c r="G78" s="48">
        <v>2E-3</v>
      </c>
      <c r="H78" s="48">
        <v>0</v>
      </c>
      <c r="I78" s="48">
        <v>7.8648999999999996</v>
      </c>
      <c r="J78" s="48">
        <v>6.8869999999999996</v>
      </c>
      <c r="K78" s="48">
        <v>3.9399999999999998E-2</v>
      </c>
      <c r="L78" s="48">
        <v>0</v>
      </c>
      <c r="M78" s="48">
        <v>3.5999999999999997E-2</v>
      </c>
      <c r="N78" s="48">
        <v>0</v>
      </c>
      <c r="O78" s="48">
        <v>99.056100000000001</v>
      </c>
      <c r="P78" s="48">
        <v>0.3860142323606956</v>
      </c>
      <c r="Q78" s="48">
        <v>0.61168330054595488</v>
      </c>
      <c r="R78" s="48">
        <v>2.3024670933495554E-3</v>
      </c>
      <c r="S78" s="56">
        <f t="shared" si="3"/>
        <v>38.601423236069557</v>
      </c>
      <c r="T78" s="56">
        <f t="shared" si="4"/>
        <v>61.168330054595486</v>
      </c>
      <c r="U78" s="56">
        <f t="shared" si="5"/>
        <v>0.23024670933495553</v>
      </c>
    </row>
    <row r="79" spans="1:21" ht="15.5">
      <c r="A79" s="48" t="s">
        <v>452</v>
      </c>
      <c r="B79" s="125"/>
      <c r="C79" s="48">
        <v>59.215400000000002</v>
      </c>
      <c r="D79" s="48">
        <v>0</v>
      </c>
      <c r="E79" s="48">
        <v>25.325199999999999</v>
      </c>
      <c r="F79" s="48">
        <v>5.6099999999999997E-2</v>
      </c>
      <c r="G79" s="48">
        <v>2.01E-2</v>
      </c>
      <c r="H79" s="48">
        <v>0</v>
      </c>
      <c r="I79" s="48">
        <v>7.8571</v>
      </c>
      <c r="J79" s="48">
        <v>6.9588999999999999</v>
      </c>
      <c r="K79" s="48">
        <v>8.3900000000000002E-2</v>
      </c>
      <c r="L79" s="48">
        <v>0</v>
      </c>
      <c r="M79" s="48">
        <v>0</v>
      </c>
      <c r="N79" s="48">
        <v>0</v>
      </c>
      <c r="O79" s="48">
        <v>99.5167</v>
      </c>
      <c r="P79" s="48">
        <v>0.3823418784400387</v>
      </c>
      <c r="Q79" s="48">
        <v>0.61279697575396019</v>
      </c>
      <c r="R79" s="48">
        <v>4.861145806001008E-3</v>
      </c>
      <c r="S79" s="56">
        <f t="shared" si="3"/>
        <v>38.23418784400387</v>
      </c>
      <c r="T79" s="56">
        <f t="shared" si="4"/>
        <v>61.279697575396021</v>
      </c>
      <c r="U79" s="56">
        <f t="shared" si="5"/>
        <v>0.48611458060010082</v>
      </c>
    </row>
    <row r="80" spans="1:21" ht="16" thickBot="1">
      <c r="A80" s="49" t="s">
        <v>453</v>
      </c>
      <c r="B80" s="126"/>
      <c r="C80" s="49">
        <v>58.978299999999997</v>
      </c>
      <c r="D80" s="49">
        <v>0</v>
      </c>
      <c r="E80" s="49">
        <v>26.2529</v>
      </c>
      <c r="F80" s="49">
        <v>5.2299999999999999E-2</v>
      </c>
      <c r="G80" s="49">
        <v>6.0100000000000001E-2</v>
      </c>
      <c r="H80" s="49">
        <v>2.98E-2</v>
      </c>
      <c r="I80" s="49">
        <v>5.3586999999999998</v>
      </c>
      <c r="J80" s="49">
        <v>6.9755000000000003</v>
      </c>
      <c r="K80" s="49">
        <v>1.4174</v>
      </c>
      <c r="L80" s="49">
        <v>0</v>
      </c>
      <c r="M80" s="49">
        <v>8.8999999999999996E-2</v>
      </c>
      <c r="N80" s="49">
        <v>2.98E-2</v>
      </c>
      <c r="O80" s="49">
        <v>99.243799999999993</v>
      </c>
      <c r="P80" s="49">
        <v>0.27243957948591141</v>
      </c>
      <c r="Q80" s="49">
        <v>0.64175982873976789</v>
      </c>
      <c r="R80" s="49">
        <v>8.5800591774320797E-2</v>
      </c>
      <c r="S80" s="57">
        <f t="shared" si="3"/>
        <v>27.243957948591142</v>
      </c>
      <c r="T80" s="57">
        <f t="shared" si="4"/>
        <v>64.175982873976793</v>
      </c>
      <c r="U80" s="57">
        <f t="shared" si="5"/>
        <v>8.58005917743208</v>
      </c>
    </row>
    <row r="81" spans="1:21" ht="16" thickTop="1">
      <c r="A81" s="47" t="s">
        <v>454</v>
      </c>
      <c r="B81" s="124" t="s">
        <v>651</v>
      </c>
      <c r="C81" s="47">
        <v>68.598200000000006</v>
      </c>
      <c r="D81" s="47">
        <v>0</v>
      </c>
      <c r="E81" s="47">
        <v>18.8781</v>
      </c>
      <c r="F81" s="47">
        <v>0.23669999999999999</v>
      </c>
      <c r="G81" s="47">
        <v>2.98E-2</v>
      </c>
      <c r="H81" s="47">
        <v>0.17799999999999999</v>
      </c>
      <c r="I81" s="47">
        <v>0.13739999999999999</v>
      </c>
      <c r="J81" s="47">
        <v>11.750400000000001</v>
      </c>
      <c r="K81" s="47">
        <v>0.1178</v>
      </c>
      <c r="L81" s="47">
        <v>7.6399999999999996E-2</v>
      </c>
      <c r="M81" s="47">
        <v>0.15079999999999999</v>
      </c>
      <c r="N81" s="47">
        <v>0</v>
      </c>
      <c r="O81" s="47">
        <v>100.1536</v>
      </c>
      <c r="P81" s="47">
        <v>6.3784239728125799E-3</v>
      </c>
      <c r="Q81" s="47">
        <v>0.98711040596080912</v>
      </c>
      <c r="R81" s="47">
        <v>6.511170066378298E-3</v>
      </c>
      <c r="S81" s="58">
        <f t="shared" si="3"/>
        <v>0.63784239728125802</v>
      </c>
      <c r="T81" s="58">
        <f t="shared" si="4"/>
        <v>98.711040596080906</v>
      </c>
      <c r="U81" s="58">
        <f t="shared" si="5"/>
        <v>0.65111700663782979</v>
      </c>
    </row>
    <row r="82" spans="1:21" ht="15.5">
      <c r="A82" s="48" t="s">
        <v>455</v>
      </c>
      <c r="B82" s="125"/>
      <c r="C82" s="48">
        <v>66.347499999999997</v>
      </c>
      <c r="D82" s="48">
        <v>0</v>
      </c>
      <c r="E82" s="48">
        <v>18.5184</v>
      </c>
      <c r="F82" s="48">
        <v>0.66110000000000002</v>
      </c>
      <c r="G82" s="48">
        <v>1.2E-2</v>
      </c>
      <c r="H82" s="48">
        <v>0.23910000000000001</v>
      </c>
      <c r="I82" s="48">
        <v>0.25569999999999998</v>
      </c>
      <c r="J82" s="48">
        <v>6.6704999999999997</v>
      </c>
      <c r="K82" s="48">
        <v>6.4054000000000002</v>
      </c>
      <c r="L82" s="48">
        <v>6.4899999999999999E-2</v>
      </c>
      <c r="M82" s="48">
        <v>0.1019</v>
      </c>
      <c r="N82" s="48">
        <v>1.4999999999999999E-2</v>
      </c>
      <c r="O82" s="48">
        <v>99.291499999999999</v>
      </c>
      <c r="P82" s="48">
        <v>1.2814867977503312E-2</v>
      </c>
      <c r="Q82" s="48">
        <v>0.60496218069359953</v>
      </c>
      <c r="R82" s="48">
        <v>0.38222295132889705</v>
      </c>
      <c r="S82" s="56">
        <f t="shared" si="3"/>
        <v>1.2814867977503313</v>
      </c>
      <c r="T82" s="56">
        <f t="shared" si="4"/>
        <v>60.496218069359955</v>
      </c>
      <c r="U82" s="56">
        <f t="shared" si="5"/>
        <v>38.222295132889705</v>
      </c>
    </row>
    <row r="83" spans="1:21" ht="15.5">
      <c r="A83" s="48" t="s">
        <v>456</v>
      </c>
      <c r="B83" s="125"/>
      <c r="C83" s="48">
        <v>57.3127</v>
      </c>
      <c r="D83" s="48">
        <v>4.9500000000000002E-2</v>
      </c>
      <c r="E83" s="48">
        <v>25.631499999999999</v>
      </c>
      <c r="F83" s="48">
        <v>0.16259999999999999</v>
      </c>
      <c r="G83" s="48">
        <v>0</v>
      </c>
      <c r="H83" s="48">
        <v>1.9E-2</v>
      </c>
      <c r="I83" s="48">
        <v>8.4625000000000004</v>
      </c>
      <c r="J83" s="48">
        <v>6.4339000000000004</v>
      </c>
      <c r="K83" s="48">
        <v>0.45950000000000002</v>
      </c>
      <c r="L83" s="48">
        <v>5.16E-2</v>
      </c>
      <c r="M83" s="48">
        <v>1.23E-2</v>
      </c>
      <c r="N83" s="48">
        <v>5.5999999999999999E-3</v>
      </c>
      <c r="O83" s="48">
        <v>98.600700000000003</v>
      </c>
      <c r="P83" s="48">
        <v>0.4097567704576825</v>
      </c>
      <c r="Q83" s="48">
        <v>0.56375212478378389</v>
      </c>
      <c r="R83" s="48">
        <v>2.6491104758533467E-2</v>
      </c>
      <c r="S83" s="56">
        <f t="shared" si="3"/>
        <v>40.975677045768251</v>
      </c>
      <c r="T83" s="56">
        <f t="shared" si="4"/>
        <v>56.375212478378387</v>
      </c>
      <c r="U83" s="56">
        <f t="shared" si="5"/>
        <v>2.6491104758533468</v>
      </c>
    </row>
    <row r="84" spans="1:21" ht="15.5">
      <c r="A84" s="48" t="s">
        <v>457</v>
      </c>
      <c r="B84" s="125"/>
      <c r="C84" s="48">
        <v>63.806899999999999</v>
      </c>
      <c r="D84" s="48">
        <v>3.09E-2</v>
      </c>
      <c r="E84" s="48">
        <v>22.310700000000001</v>
      </c>
      <c r="F84" s="48">
        <v>4.3400000000000001E-2</v>
      </c>
      <c r="G84" s="48">
        <v>0</v>
      </c>
      <c r="H84" s="48">
        <v>2.8E-3</v>
      </c>
      <c r="I84" s="48">
        <v>2.7921</v>
      </c>
      <c r="J84" s="48">
        <v>9.6134000000000004</v>
      </c>
      <c r="K84" s="48">
        <v>0.85840000000000005</v>
      </c>
      <c r="L84" s="48">
        <v>0</v>
      </c>
      <c r="M84" s="48">
        <v>0.1143</v>
      </c>
      <c r="N84" s="48">
        <v>1.8800000000000001E-2</v>
      </c>
      <c r="O84" s="48">
        <v>99.591700000000003</v>
      </c>
      <c r="P84" s="48">
        <v>0.13163624534275525</v>
      </c>
      <c r="Q84" s="48">
        <v>0.82017770491799669</v>
      </c>
      <c r="R84" s="48">
        <v>4.8186049739248088E-2</v>
      </c>
      <c r="S84" s="56">
        <f t="shared" si="3"/>
        <v>13.163624534275526</v>
      </c>
      <c r="T84" s="56">
        <f t="shared" si="4"/>
        <v>82.017770491799666</v>
      </c>
      <c r="U84" s="56">
        <f t="shared" si="5"/>
        <v>4.8186049739248089</v>
      </c>
    </row>
    <row r="85" spans="1:21" ht="15.5">
      <c r="A85" s="48" t="s">
        <v>458</v>
      </c>
      <c r="B85" s="125"/>
      <c r="C85" s="48">
        <v>59.343600000000002</v>
      </c>
      <c r="D85" s="48">
        <v>0</v>
      </c>
      <c r="E85" s="48">
        <v>24.501999999999999</v>
      </c>
      <c r="F85" s="48">
        <v>0.13200000000000001</v>
      </c>
      <c r="G85" s="48">
        <v>3.5799999999999998E-2</v>
      </c>
      <c r="H85" s="48">
        <v>0</v>
      </c>
      <c r="I85" s="48">
        <v>6.8391000000000002</v>
      </c>
      <c r="J85" s="48">
        <v>7.4162999999999997</v>
      </c>
      <c r="K85" s="48">
        <v>0.31219999999999998</v>
      </c>
      <c r="L85" s="48">
        <v>5.33E-2</v>
      </c>
      <c r="M85" s="48">
        <v>4.87E-2</v>
      </c>
      <c r="N85" s="48">
        <v>0</v>
      </c>
      <c r="O85" s="48">
        <v>98.682999999999993</v>
      </c>
      <c r="P85" s="48">
        <v>0.33148860110127226</v>
      </c>
      <c r="Q85" s="48">
        <v>0.65049410173547662</v>
      </c>
      <c r="R85" s="48">
        <v>1.801729716325107E-2</v>
      </c>
      <c r="S85" s="56">
        <f t="shared" si="3"/>
        <v>33.148860110127224</v>
      </c>
      <c r="T85" s="56">
        <f t="shared" si="4"/>
        <v>65.049410173547656</v>
      </c>
      <c r="U85" s="56">
        <f t="shared" si="5"/>
        <v>1.8017297163251071</v>
      </c>
    </row>
    <row r="86" spans="1:21" ht="15.5">
      <c r="A86" s="48" t="s">
        <v>459</v>
      </c>
      <c r="B86" s="125"/>
      <c r="C86" s="48">
        <v>58.170299999999997</v>
      </c>
      <c r="D86" s="48">
        <v>4.1999999999999997E-3</v>
      </c>
      <c r="E86" s="48">
        <v>25.374600000000001</v>
      </c>
      <c r="F86" s="48">
        <v>0.114</v>
      </c>
      <c r="G86" s="48">
        <v>0</v>
      </c>
      <c r="H86" s="48">
        <v>3.5400000000000001E-2</v>
      </c>
      <c r="I86" s="48">
        <v>7.8863000000000003</v>
      </c>
      <c r="J86" s="48">
        <v>6.7336</v>
      </c>
      <c r="K86" s="48">
        <v>0.4904</v>
      </c>
      <c r="L86" s="48">
        <v>0.08</v>
      </c>
      <c r="M86" s="48">
        <v>6.0100000000000001E-2</v>
      </c>
      <c r="N86" s="48">
        <v>0</v>
      </c>
      <c r="O86" s="48">
        <v>98.948900000000009</v>
      </c>
      <c r="P86" s="48">
        <v>0.38180276775949656</v>
      </c>
      <c r="Q86" s="48">
        <v>0.58992869491194011</v>
      </c>
      <c r="R86" s="48">
        <v>2.826853732856336E-2</v>
      </c>
      <c r="S86" s="56">
        <f t="shared" si="3"/>
        <v>38.180276775949658</v>
      </c>
      <c r="T86" s="56">
        <f t="shared" si="4"/>
        <v>58.992869491194014</v>
      </c>
      <c r="U86" s="56">
        <f t="shared" si="5"/>
        <v>2.8268537328563359</v>
      </c>
    </row>
    <row r="87" spans="1:21" ht="15.5">
      <c r="A87" s="48" t="s">
        <v>460</v>
      </c>
      <c r="B87" s="125"/>
      <c r="C87" s="48">
        <v>58.045000000000002</v>
      </c>
      <c r="D87" s="48">
        <v>2.6800000000000001E-2</v>
      </c>
      <c r="E87" s="48">
        <v>25.811599999999999</v>
      </c>
      <c r="F87" s="48">
        <v>0.19170000000000001</v>
      </c>
      <c r="G87" s="48">
        <v>2E-3</v>
      </c>
      <c r="H87" s="48">
        <v>1.9E-2</v>
      </c>
      <c r="I87" s="48">
        <v>7.8303000000000003</v>
      </c>
      <c r="J87" s="48">
        <v>6.4311999999999996</v>
      </c>
      <c r="K87" s="48">
        <v>0.36480000000000001</v>
      </c>
      <c r="L87" s="48">
        <v>0.09</v>
      </c>
      <c r="M87" s="48">
        <v>0.12379999999999999</v>
      </c>
      <c r="N87" s="48">
        <v>6.5699999999999995E-2</v>
      </c>
      <c r="O87" s="48">
        <v>99.001900000000006</v>
      </c>
      <c r="P87" s="48">
        <v>0.39342993059699249</v>
      </c>
      <c r="Q87" s="48">
        <v>0.58474624179621915</v>
      </c>
      <c r="R87" s="48">
        <v>2.1823827606788356E-2</v>
      </c>
      <c r="S87" s="56">
        <f t="shared" si="3"/>
        <v>39.342993059699246</v>
      </c>
      <c r="T87" s="56">
        <f t="shared" si="4"/>
        <v>58.474624179621912</v>
      </c>
      <c r="U87" s="56">
        <f t="shared" si="5"/>
        <v>2.1823827606788355</v>
      </c>
    </row>
    <row r="88" spans="1:21" ht="15.5">
      <c r="A88" s="48" t="s">
        <v>609</v>
      </c>
      <c r="B88" s="125"/>
      <c r="C88" s="48">
        <v>57.609499999999997</v>
      </c>
      <c r="D88" s="48">
        <v>4.1300000000000003E-2</v>
      </c>
      <c r="E88" s="48">
        <v>25.9955</v>
      </c>
      <c r="F88" s="48">
        <v>0.14480000000000001</v>
      </c>
      <c r="G88" s="48">
        <v>0</v>
      </c>
      <c r="H88" s="48">
        <v>2.7000000000000001E-3</v>
      </c>
      <c r="I88" s="48">
        <v>8.5111000000000008</v>
      </c>
      <c r="J88" s="48">
        <v>6.5827</v>
      </c>
      <c r="K88" s="48">
        <v>0.1706</v>
      </c>
      <c r="L88" s="48">
        <v>0</v>
      </c>
      <c r="M88" s="48">
        <v>0.18410000000000001</v>
      </c>
      <c r="N88" s="48">
        <v>0</v>
      </c>
      <c r="O88" s="48">
        <v>99.2423</v>
      </c>
      <c r="P88" s="48">
        <v>0.4126316738599638</v>
      </c>
      <c r="Q88" s="48">
        <v>0.57752044058133889</v>
      </c>
      <c r="R88" s="48">
        <v>9.847885558697261E-3</v>
      </c>
      <c r="S88" s="56">
        <f t="shared" si="3"/>
        <v>41.263167385996383</v>
      </c>
      <c r="T88" s="56">
        <f t="shared" si="4"/>
        <v>57.75204405813389</v>
      </c>
      <c r="U88" s="56">
        <f t="shared" si="5"/>
        <v>0.98478855586972613</v>
      </c>
    </row>
    <row r="89" spans="1:21" ht="15.5">
      <c r="A89" s="48" t="s">
        <v>610</v>
      </c>
      <c r="B89" s="125"/>
      <c r="C89" s="48">
        <v>57.798400000000001</v>
      </c>
      <c r="D89" s="48">
        <v>4.1999999999999997E-3</v>
      </c>
      <c r="E89" s="48">
        <v>26.2713</v>
      </c>
      <c r="F89" s="48">
        <v>0.13739999999999999</v>
      </c>
      <c r="G89" s="48">
        <v>0</v>
      </c>
      <c r="H89" s="48">
        <v>0</v>
      </c>
      <c r="I89" s="48">
        <v>8.7996999999999996</v>
      </c>
      <c r="J89" s="48">
        <v>6.4833999999999996</v>
      </c>
      <c r="K89" s="48">
        <v>0.2036</v>
      </c>
      <c r="L89" s="48">
        <v>6.83E-2</v>
      </c>
      <c r="M89" s="48">
        <v>0.17169999999999999</v>
      </c>
      <c r="N89" s="48">
        <v>0</v>
      </c>
      <c r="O89" s="48">
        <v>99.938000000000002</v>
      </c>
      <c r="P89" s="48">
        <v>0.4235801146532937</v>
      </c>
      <c r="Q89" s="48">
        <v>0.56475091412806666</v>
      </c>
      <c r="R89" s="48">
        <v>1.1668971218639709E-2</v>
      </c>
      <c r="S89" s="56">
        <f t="shared" si="3"/>
        <v>42.358011465329369</v>
      </c>
      <c r="T89" s="56">
        <f t="shared" si="4"/>
        <v>56.475091412806663</v>
      </c>
      <c r="U89" s="56">
        <f t="shared" si="5"/>
        <v>1.166897121863971</v>
      </c>
    </row>
    <row r="90" spans="1:21" ht="15.5">
      <c r="A90" s="48" t="s">
        <v>611</v>
      </c>
      <c r="B90" s="125"/>
      <c r="C90" s="48">
        <v>58.718800000000002</v>
      </c>
      <c r="D90" s="48">
        <v>0</v>
      </c>
      <c r="E90" s="48">
        <v>26.4131</v>
      </c>
      <c r="F90" s="48">
        <v>0.13919999999999999</v>
      </c>
      <c r="G90" s="48">
        <v>0</v>
      </c>
      <c r="H90" s="48">
        <v>2.18E-2</v>
      </c>
      <c r="I90" s="48">
        <v>8.3849999999999998</v>
      </c>
      <c r="J90" s="48">
        <v>6.6961000000000004</v>
      </c>
      <c r="K90" s="48">
        <v>0.1143</v>
      </c>
      <c r="L90" s="48">
        <v>0</v>
      </c>
      <c r="M90" s="48">
        <v>0.1739</v>
      </c>
      <c r="N90" s="48">
        <v>0</v>
      </c>
      <c r="O90" s="48">
        <v>100.6622</v>
      </c>
      <c r="P90" s="48">
        <v>0.40628027493781077</v>
      </c>
      <c r="Q90" s="48">
        <v>0.58712561792603613</v>
      </c>
      <c r="R90" s="48">
        <v>6.5941071361532268E-3</v>
      </c>
      <c r="S90" s="56">
        <f t="shared" si="3"/>
        <v>40.628027493781076</v>
      </c>
      <c r="T90" s="56">
        <f t="shared" si="4"/>
        <v>58.712561792603616</v>
      </c>
      <c r="U90" s="56">
        <f t="shared" si="5"/>
        <v>0.65941071361532266</v>
      </c>
    </row>
    <row r="91" spans="1:21" ht="15.5">
      <c r="A91" s="48" t="s">
        <v>612</v>
      </c>
      <c r="B91" s="125"/>
      <c r="C91" s="48">
        <v>58.462600000000002</v>
      </c>
      <c r="D91" s="48">
        <v>3.3099999999999997E-2</v>
      </c>
      <c r="E91" s="48">
        <v>26.013300000000001</v>
      </c>
      <c r="F91" s="48">
        <v>0.15720000000000001</v>
      </c>
      <c r="G91" s="48">
        <v>0</v>
      </c>
      <c r="H91" s="48">
        <v>6.7999999999999996E-3</v>
      </c>
      <c r="I91" s="48">
        <v>8.4057999999999993</v>
      </c>
      <c r="J91" s="48">
        <v>6.8631000000000002</v>
      </c>
      <c r="K91" s="48">
        <v>0.1822</v>
      </c>
      <c r="L91" s="48">
        <v>0</v>
      </c>
      <c r="M91" s="48">
        <v>0.1288</v>
      </c>
      <c r="N91" s="48">
        <v>2.06E-2</v>
      </c>
      <c r="O91" s="48">
        <v>100.2735</v>
      </c>
      <c r="P91" s="48">
        <v>0.39947128390949432</v>
      </c>
      <c r="Q91" s="48">
        <v>0.59021911210758293</v>
      </c>
      <c r="R91" s="48">
        <v>1.0309603982922766E-2</v>
      </c>
      <c r="S91" s="56">
        <f t="shared" si="3"/>
        <v>39.94712839094943</v>
      </c>
      <c r="T91" s="56">
        <f t="shared" si="4"/>
        <v>59.02191121075829</v>
      </c>
      <c r="U91" s="56">
        <f t="shared" si="5"/>
        <v>1.0309603982922766</v>
      </c>
    </row>
    <row r="92" spans="1:21" ht="15.5">
      <c r="A92" s="48" t="s">
        <v>613</v>
      </c>
      <c r="B92" s="125"/>
      <c r="C92" s="48">
        <v>57.474400000000003</v>
      </c>
      <c r="D92" s="48">
        <v>0</v>
      </c>
      <c r="E92" s="48">
        <v>25.4696</v>
      </c>
      <c r="F92" s="48">
        <v>5.7799999999999997E-2</v>
      </c>
      <c r="G92" s="48">
        <v>3.5799999999999998E-2</v>
      </c>
      <c r="H92" s="48">
        <v>0</v>
      </c>
      <c r="I92" s="48">
        <v>7.9889000000000001</v>
      </c>
      <c r="J92" s="48">
        <v>7.6959999999999997</v>
      </c>
      <c r="K92" s="48">
        <v>0.1176</v>
      </c>
      <c r="L92" s="48">
        <v>2.1700000000000001E-2</v>
      </c>
      <c r="M92" s="48">
        <v>0.11700000000000001</v>
      </c>
      <c r="N92" s="48">
        <v>0</v>
      </c>
      <c r="O92" s="48">
        <v>98.978799999999993</v>
      </c>
      <c r="P92" s="48">
        <v>0.3622143263787902</v>
      </c>
      <c r="Q92" s="48">
        <v>0.63143714534559803</v>
      </c>
      <c r="R92" s="48">
        <v>6.3485282756117435E-3</v>
      </c>
      <c r="S92" s="56">
        <f t="shared" si="3"/>
        <v>36.221432637879019</v>
      </c>
      <c r="T92" s="56">
        <f t="shared" si="4"/>
        <v>63.143714534559805</v>
      </c>
      <c r="U92" s="56">
        <f t="shared" si="5"/>
        <v>0.63485282756117434</v>
      </c>
    </row>
    <row r="93" spans="1:21" ht="15.5">
      <c r="A93" s="48" t="s">
        <v>614</v>
      </c>
      <c r="B93" s="125"/>
      <c r="C93" s="48">
        <v>58.089199999999998</v>
      </c>
      <c r="D93" s="48">
        <v>0</v>
      </c>
      <c r="E93" s="48">
        <v>26.2195</v>
      </c>
      <c r="F93" s="48">
        <v>0.1085</v>
      </c>
      <c r="G93" s="48">
        <v>1.9900000000000001E-2</v>
      </c>
      <c r="H93" s="48">
        <v>0</v>
      </c>
      <c r="I93" s="48">
        <v>8.8278999999999996</v>
      </c>
      <c r="J93" s="48">
        <v>6.6456999999999997</v>
      </c>
      <c r="K93" s="48">
        <v>0.192</v>
      </c>
      <c r="L93" s="48">
        <v>0</v>
      </c>
      <c r="M93" s="48">
        <v>2.86E-2</v>
      </c>
      <c r="N93" s="48">
        <v>0</v>
      </c>
      <c r="O93" s="48">
        <v>100.13130000000001</v>
      </c>
      <c r="P93" s="48">
        <v>0.41872776981174448</v>
      </c>
      <c r="Q93" s="48">
        <v>0.57042889992456625</v>
      </c>
      <c r="R93" s="48">
        <v>1.0843330263689372E-2</v>
      </c>
      <c r="S93" s="56">
        <f t="shared" si="3"/>
        <v>41.872776981174447</v>
      </c>
      <c r="T93" s="56">
        <f t="shared" si="4"/>
        <v>57.042889992456622</v>
      </c>
      <c r="U93" s="56">
        <f t="shared" si="5"/>
        <v>1.0843330263689372</v>
      </c>
    </row>
    <row r="94" spans="1:21" ht="15.5">
      <c r="A94" s="48" t="s">
        <v>615</v>
      </c>
      <c r="B94" s="125"/>
      <c r="C94" s="48">
        <v>58.045999999999999</v>
      </c>
      <c r="D94" s="48">
        <v>1.03E-2</v>
      </c>
      <c r="E94" s="48">
        <v>26.651700000000002</v>
      </c>
      <c r="F94" s="48">
        <v>0.1103</v>
      </c>
      <c r="G94" s="48">
        <v>0</v>
      </c>
      <c r="H94" s="48">
        <v>0</v>
      </c>
      <c r="I94" s="48">
        <v>9.0883000000000003</v>
      </c>
      <c r="J94" s="48">
        <v>6.6581999999999999</v>
      </c>
      <c r="K94" s="48">
        <v>0.1142</v>
      </c>
      <c r="L94" s="48">
        <v>0</v>
      </c>
      <c r="M94" s="48">
        <v>0.15679999999999999</v>
      </c>
      <c r="N94" s="48">
        <v>5.2600000000000001E-2</v>
      </c>
      <c r="O94" s="48">
        <v>100.88839999999999</v>
      </c>
      <c r="P94" s="48">
        <v>0.42722112674881807</v>
      </c>
      <c r="Q94" s="48">
        <v>0.56638707191205773</v>
      </c>
      <c r="R94" s="48">
        <v>6.3918013391240742E-3</v>
      </c>
      <c r="S94" s="56">
        <f t="shared" si="3"/>
        <v>42.722112674881807</v>
      </c>
      <c r="T94" s="56">
        <f t="shared" si="4"/>
        <v>56.638707191205775</v>
      </c>
      <c r="U94" s="56">
        <f t="shared" si="5"/>
        <v>0.63918013391240747</v>
      </c>
    </row>
    <row r="95" spans="1:21" ht="16" thickBot="1">
      <c r="A95" s="49" t="s">
        <v>616</v>
      </c>
      <c r="B95" s="126"/>
      <c r="C95" s="49">
        <v>58.121899999999997</v>
      </c>
      <c r="D95" s="49">
        <v>5.3800000000000001E-2</v>
      </c>
      <c r="E95" s="49">
        <v>26.305</v>
      </c>
      <c r="F95" s="49">
        <v>8.14E-2</v>
      </c>
      <c r="G95" s="49">
        <v>1.9900000000000001E-2</v>
      </c>
      <c r="H95" s="49">
        <v>0</v>
      </c>
      <c r="I95" s="49">
        <v>8.8385999999999996</v>
      </c>
      <c r="J95" s="49">
        <v>6.6772</v>
      </c>
      <c r="K95" s="49">
        <v>0.1341</v>
      </c>
      <c r="L95" s="49">
        <v>0</v>
      </c>
      <c r="M95" s="49">
        <v>0.217</v>
      </c>
      <c r="N95" s="49">
        <v>0</v>
      </c>
      <c r="O95" s="49">
        <v>100.44890000000001</v>
      </c>
      <c r="P95" s="49">
        <v>0.41925987936025194</v>
      </c>
      <c r="Q95" s="49">
        <v>0.57316628805924197</v>
      </c>
      <c r="R95" s="49">
        <v>7.5738325805061986E-3</v>
      </c>
      <c r="S95" s="57">
        <f t="shared" si="3"/>
        <v>41.925987936025194</v>
      </c>
      <c r="T95" s="57">
        <f t="shared" si="4"/>
        <v>57.316628805924196</v>
      </c>
      <c r="U95" s="57">
        <f t="shared" si="5"/>
        <v>0.7573832580506199</v>
      </c>
    </row>
    <row r="96" spans="1:21" ht="16" thickTop="1">
      <c r="A96" s="47" t="s">
        <v>617</v>
      </c>
      <c r="B96" s="124" t="s">
        <v>652</v>
      </c>
      <c r="C96" s="47">
        <v>59.599699999999999</v>
      </c>
      <c r="D96" s="47">
        <v>0</v>
      </c>
      <c r="E96" s="47">
        <v>23.887599999999999</v>
      </c>
      <c r="F96" s="47">
        <v>0.1174</v>
      </c>
      <c r="G96" s="47">
        <v>0</v>
      </c>
      <c r="H96" s="47">
        <v>5.4000000000000003E-3</v>
      </c>
      <c r="I96" s="47">
        <v>6.38</v>
      </c>
      <c r="J96" s="47">
        <v>8.0505999999999993</v>
      </c>
      <c r="K96" s="47">
        <v>0.1429</v>
      </c>
      <c r="L96" s="47">
        <v>0</v>
      </c>
      <c r="M96" s="47">
        <v>9.3299999999999994E-2</v>
      </c>
      <c r="N96" s="47">
        <v>0</v>
      </c>
      <c r="O96" s="47">
        <v>98.276900000000012</v>
      </c>
      <c r="P96" s="47">
        <v>0.30210279172489285</v>
      </c>
      <c r="Q96" s="47">
        <v>0.68984057888118677</v>
      </c>
      <c r="R96" s="47">
        <v>8.0566293939203643E-3</v>
      </c>
      <c r="S96" s="58">
        <f t="shared" si="3"/>
        <v>30.210279172489287</v>
      </c>
      <c r="T96" s="58">
        <f t="shared" si="4"/>
        <v>68.984057888118684</v>
      </c>
      <c r="U96" s="58">
        <f t="shared" si="5"/>
        <v>0.80566293939203648</v>
      </c>
    </row>
    <row r="97" spans="1:21" ht="15.5">
      <c r="A97" s="48" t="s">
        <v>633</v>
      </c>
      <c r="B97" s="125"/>
      <c r="C97" s="48">
        <v>60.481699999999996</v>
      </c>
      <c r="D97" s="48">
        <v>0</v>
      </c>
      <c r="E97" s="48">
        <v>23.407900000000001</v>
      </c>
      <c r="F97" s="48">
        <v>0.1898</v>
      </c>
      <c r="G97" s="48">
        <v>0</v>
      </c>
      <c r="H97" s="48">
        <v>0</v>
      </c>
      <c r="I97" s="48">
        <v>5.7770000000000001</v>
      </c>
      <c r="J97" s="48">
        <v>8.1178000000000008</v>
      </c>
      <c r="K97" s="48">
        <v>0.23469999999999999</v>
      </c>
      <c r="L97" s="48">
        <v>0</v>
      </c>
      <c r="M97" s="48">
        <v>4.0599999999999997E-2</v>
      </c>
      <c r="N97" s="48">
        <v>0</v>
      </c>
      <c r="O97" s="48">
        <v>98.249499999999998</v>
      </c>
      <c r="P97" s="48">
        <v>0.27845595913037097</v>
      </c>
      <c r="Q97" s="48">
        <v>0.70807445211265063</v>
      </c>
      <c r="R97" s="48">
        <v>1.3469588756978394E-2</v>
      </c>
      <c r="S97" s="56">
        <f t="shared" si="3"/>
        <v>27.845595913037098</v>
      </c>
      <c r="T97" s="56">
        <f t="shared" si="4"/>
        <v>70.807445211265062</v>
      </c>
      <c r="U97" s="56">
        <f t="shared" si="5"/>
        <v>1.3469588756978395</v>
      </c>
    </row>
    <row r="98" spans="1:21" ht="15.5">
      <c r="A98" s="48" t="s">
        <v>461</v>
      </c>
      <c r="B98" s="125"/>
      <c r="C98" s="48">
        <v>60.2517</v>
      </c>
      <c r="D98" s="48">
        <v>1.6500000000000001E-2</v>
      </c>
      <c r="E98" s="48">
        <v>23.7788</v>
      </c>
      <c r="F98" s="48">
        <v>7.2300000000000003E-2</v>
      </c>
      <c r="G98" s="48">
        <v>5.8999999999999999E-3</v>
      </c>
      <c r="H98" s="48">
        <v>0</v>
      </c>
      <c r="I98" s="48">
        <v>5.9611000000000001</v>
      </c>
      <c r="J98" s="48">
        <v>8.2370000000000001</v>
      </c>
      <c r="K98" s="48">
        <v>0.10489999999999999</v>
      </c>
      <c r="L98" s="48">
        <v>0</v>
      </c>
      <c r="M98" s="48">
        <v>7.1000000000000004E-3</v>
      </c>
      <c r="N98" s="48">
        <v>0</v>
      </c>
      <c r="O98" s="48">
        <v>98.435299999999998</v>
      </c>
      <c r="P98" s="48">
        <v>0.28397269363885203</v>
      </c>
      <c r="Q98" s="48">
        <v>0.71007736398578403</v>
      </c>
      <c r="R98" s="48">
        <v>5.9499423753637901E-3</v>
      </c>
      <c r="S98" s="56">
        <f t="shared" si="3"/>
        <v>28.397269363885201</v>
      </c>
      <c r="T98" s="56">
        <f t="shared" si="4"/>
        <v>71.007736398578402</v>
      </c>
      <c r="U98" s="56">
        <f t="shared" si="5"/>
        <v>0.59499423753637903</v>
      </c>
    </row>
    <row r="99" spans="1:21" ht="15.5">
      <c r="A99" s="48" t="s">
        <v>462</v>
      </c>
      <c r="B99" s="125"/>
      <c r="C99" s="48">
        <v>60.645000000000003</v>
      </c>
      <c r="D99" s="48">
        <v>1.6500000000000001E-2</v>
      </c>
      <c r="E99" s="48">
        <v>23.372599999999998</v>
      </c>
      <c r="F99" s="48">
        <v>7.7700000000000005E-2</v>
      </c>
      <c r="G99" s="48">
        <v>5.8999999999999999E-3</v>
      </c>
      <c r="H99" s="48">
        <v>2.8E-3</v>
      </c>
      <c r="I99" s="48">
        <v>5.6452999999999998</v>
      </c>
      <c r="J99" s="48">
        <v>8.1036999999999999</v>
      </c>
      <c r="K99" s="48">
        <v>0.33300000000000002</v>
      </c>
      <c r="L99" s="48">
        <v>0</v>
      </c>
      <c r="M99" s="48">
        <v>4.9000000000000002E-2</v>
      </c>
      <c r="N99" s="48">
        <v>0</v>
      </c>
      <c r="O99" s="48">
        <v>98.251499999999993</v>
      </c>
      <c r="P99" s="48">
        <v>0.27263585081822689</v>
      </c>
      <c r="Q99" s="48">
        <v>0.70821597942259495</v>
      </c>
      <c r="R99" s="48">
        <v>1.9148169759178102E-2</v>
      </c>
      <c r="S99" s="56">
        <f t="shared" si="3"/>
        <v>27.26358508182269</v>
      </c>
      <c r="T99" s="56">
        <f t="shared" si="4"/>
        <v>70.821597942259501</v>
      </c>
      <c r="U99" s="56">
        <f t="shared" si="5"/>
        <v>1.9148169759178102</v>
      </c>
    </row>
    <row r="100" spans="1:21" ht="15.5">
      <c r="A100" s="48" t="s">
        <v>463</v>
      </c>
      <c r="B100" s="125"/>
      <c r="C100" s="48">
        <v>60.578600000000002</v>
      </c>
      <c r="D100" s="48">
        <v>0</v>
      </c>
      <c r="E100" s="48">
        <v>23.5321</v>
      </c>
      <c r="F100" s="48">
        <v>7.1999999999999998E-3</v>
      </c>
      <c r="G100" s="48">
        <v>2.9899999999999999E-2</v>
      </c>
      <c r="H100" s="48">
        <v>2.8899999999999999E-2</v>
      </c>
      <c r="I100" s="48">
        <v>5.3261000000000003</v>
      </c>
      <c r="J100" s="48">
        <v>8.4289000000000005</v>
      </c>
      <c r="K100" s="48">
        <v>0.1799</v>
      </c>
      <c r="L100" s="48">
        <v>1.66E-2</v>
      </c>
      <c r="M100" s="48">
        <v>0.13200000000000001</v>
      </c>
      <c r="N100" s="48">
        <v>4.8800000000000003E-2</v>
      </c>
      <c r="O100" s="48">
        <v>98.308999999999997</v>
      </c>
      <c r="P100" s="48">
        <v>0.25614412437134498</v>
      </c>
      <c r="Q100" s="48">
        <v>0.73355454460448588</v>
      </c>
      <c r="R100" s="48">
        <v>1.0301331024169002E-2</v>
      </c>
      <c r="S100" s="56">
        <f t="shared" si="3"/>
        <v>25.614412437134497</v>
      </c>
      <c r="T100" s="56">
        <f t="shared" si="4"/>
        <v>73.355454460448584</v>
      </c>
      <c r="U100" s="56">
        <f t="shared" si="5"/>
        <v>1.0301331024169003</v>
      </c>
    </row>
    <row r="101" spans="1:21" ht="15.5">
      <c r="A101" s="48" t="s">
        <v>464</v>
      </c>
      <c r="B101" s="125"/>
      <c r="C101" s="48">
        <v>59.620899999999999</v>
      </c>
      <c r="D101" s="48">
        <v>2.2700000000000001E-2</v>
      </c>
      <c r="E101" s="48">
        <v>24.014500000000002</v>
      </c>
      <c r="F101" s="48">
        <v>0.14280000000000001</v>
      </c>
      <c r="G101" s="48">
        <v>3.39E-2</v>
      </c>
      <c r="H101" s="48">
        <v>1.0999999999999999E-2</v>
      </c>
      <c r="I101" s="48">
        <v>6.3798000000000004</v>
      </c>
      <c r="J101" s="48">
        <v>7.9678000000000004</v>
      </c>
      <c r="K101" s="48">
        <v>0.21440000000000001</v>
      </c>
      <c r="L101" s="48">
        <v>5.16E-2</v>
      </c>
      <c r="M101" s="48">
        <v>0.13</v>
      </c>
      <c r="N101" s="48">
        <v>0</v>
      </c>
      <c r="O101" s="48">
        <v>98.589399999999998</v>
      </c>
      <c r="P101" s="48">
        <v>0.30302461026001642</v>
      </c>
      <c r="Q101" s="48">
        <v>0.6848503626965563</v>
      </c>
      <c r="R101" s="48">
        <v>1.2125027043427208E-2</v>
      </c>
      <c r="S101" s="56">
        <f t="shared" si="3"/>
        <v>30.302461026001641</v>
      </c>
      <c r="T101" s="56">
        <f t="shared" si="4"/>
        <v>68.485036269655637</v>
      </c>
      <c r="U101" s="56">
        <f t="shared" si="5"/>
        <v>1.2125027043427208</v>
      </c>
    </row>
    <row r="102" spans="1:21" ht="15.5">
      <c r="A102" s="48" t="s">
        <v>465</v>
      </c>
      <c r="B102" s="125"/>
      <c r="C102" s="50">
        <v>60.991599999999998</v>
      </c>
      <c r="D102" s="50">
        <v>2.0999999999999999E-3</v>
      </c>
      <c r="E102" s="50">
        <v>24.5106</v>
      </c>
      <c r="F102" s="50">
        <v>0.1084</v>
      </c>
      <c r="G102" s="50">
        <v>4.1799999999999997E-2</v>
      </c>
      <c r="H102" s="50">
        <v>0</v>
      </c>
      <c r="I102" s="50">
        <v>6.0651999999999999</v>
      </c>
      <c r="J102" s="50">
        <v>8.0527999999999995</v>
      </c>
      <c r="K102" s="50">
        <v>0.22289999999999999</v>
      </c>
      <c r="L102" s="50">
        <v>0.13320000000000001</v>
      </c>
      <c r="M102" s="50">
        <v>0.1011</v>
      </c>
      <c r="N102" s="50">
        <v>1.9E-3</v>
      </c>
      <c r="O102" s="50">
        <v>100.2316</v>
      </c>
      <c r="P102" s="48">
        <v>0.29015828737928201</v>
      </c>
      <c r="Q102" s="48">
        <v>0.69714512485125346</v>
      </c>
      <c r="R102" s="48">
        <v>1.2696587769464588E-2</v>
      </c>
      <c r="S102" s="56">
        <f t="shared" si="3"/>
        <v>29.015828737928199</v>
      </c>
      <c r="T102" s="56">
        <f t="shared" si="4"/>
        <v>69.71451248512534</v>
      </c>
      <c r="U102" s="56">
        <f t="shared" si="5"/>
        <v>1.2696587769464589</v>
      </c>
    </row>
    <row r="103" spans="1:21" ht="15.5">
      <c r="A103" s="48" t="s">
        <v>634</v>
      </c>
      <c r="B103" s="125"/>
      <c r="C103" s="50">
        <v>61.713299999999997</v>
      </c>
      <c r="D103" s="50">
        <v>0</v>
      </c>
      <c r="E103" s="50">
        <v>24.105799999999999</v>
      </c>
      <c r="F103" s="50">
        <v>9.5799999999999996E-2</v>
      </c>
      <c r="G103" s="50">
        <v>7.9000000000000008E-3</v>
      </c>
      <c r="H103" s="50">
        <v>1.4999999999999999E-2</v>
      </c>
      <c r="I103" s="50">
        <v>5.7042000000000002</v>
      </c>
      <c r="J103" s="50">
        <v>8.2363</v>
      </c>
      <c r="K103" s="50">
        <v>0.19489999999999999</v>
      </c>
      <c r="L103" s="50">
        <v>0</v>
      </c>
      <c r="M103" s="50">
        <v>0.1764</v>
      </c>
      <c r="N103" s="50">
        <v>0</v>
      </c>
      <c r="O103" s="50">
        <v>100.2496</v>
      </c>
      <c r="P103" s="48">
        <v>0.27370351016070188</v>
      </c>
      <c r="Q103" s="48">
        <v>0.71516163499725416</v>
      </c>
      <c r="R103" s="48">
        <v>1.1134854842043941E-2</v>
      </c>
      <c r="S103" s="56">
        <f t="shared" si="3"/>
        <v>27.370351016070188</v>
      </c>
      <c r="T103" s="56">
        <f t="shared" si="4"/>
        <v>71.516163499725423</v>
      </c>
      <c r="U103" s="56">
        <f t="shared" si="5"/>
        <v>1.1134854842043942</v>
      </c>
    </row>
    <row r="104" spans="1:21" ht="15.5">
      <c r="A104" s="48" t="s">
        <v>466</v>
      </c>
      <c r="B104" s="125"/>
      <c r="C104" s="50">
        <v>61.473799999999997</v>
      </c>
      <c r="D104" s="50">
        <v>0</v>
      </c>
      <c r="E104" s="50">
        <v>24.200600000000001</v>
      </c>
      <c r="F104" s="50">
        <v>9.9400000000000002E-2</v>
      </c>
      <c r="G104" s="50">
        <v>4.7699999999999999E-2</v>
      </c>
      <c r="H104" s="50">
        <v>5.4999999999999997E-3</v>
      </c>
      <c r="I104" s="50">
        <v>6.1814</v>
      </c>
      <c r="J104" s="50">
        <v>8.4117999999999995</v>
      </c>
      <c r="K104" s="50">
        <v>0.1331</v>
      </c>
      <c r="L104" s="50">
        <v>3.1600000000000003E-2</v>
      </c>
      <c r="M104" s="50">
        <v>8.6699999999999999E-2</v>
      </c>
      <c r="N104" s="50">
        <v>5.0700000000000002E-2</v>
      </c>
      <c r="O104" s="50">
        <v>100.7223</v>
      </c>
      <c r="P104" s="48">
        <v>0.28668021081443723</v>
      </c>
      <c r="Q104" s="48">
        <v>0.70596998073613659</v>
      </c>
      <c r="R104" s="48">
        <v>7.349808449426223E-3</v>
      </c>
      <c r="S104" s="56">
        <f t="shared" si="3"/>
        <v>28.668021081443722</v>
      </c>
      <c r="T104" s="56">
        <f t="shared" si="4"/>
        <v>70.596998073613662</v>
      </c>
      <c r="U104" s="56">
        <f t="shared" si="5"/>
        <v>0.73498084494262228</v>
      </c>
    </row>
    <row r="105" spans="1:21" ht="15.5">
      <c r="A105" s="48" t="s">
        <v>467</v>
      </c>
      <c r="B105" s="125"/>
      <c r="C105" s="50">
        <v>61.1143</v>
      </c>
      <c r="D105" s="50">
        <v>5.16E-2</v>
      </c>
      <c r="E105" s="50">
        <v>24.537400000000002</v>
      </c>
      <c r="F105" s="50">
        <v>6.3299999999999995E-2</v>
      </c>
      <c r="G105" s="50">
        <v>0</v>
      </c>
      <c r="H105" s="50">
        <v>1.78E-2</v>
      </c>
      <c r="I105" s="50">
        <v>6.3348000000000004</v>
      </c>
      <c r="J105" s="50">
        <v>7.8718000000000004</v>
      </c>
      <c r="K105" s="50">
        <v>0.36909999999999998</v>
      </c>
      <c r="L105" s="50">
        <v>3.3999999999999998E-3</v>
      </c>
      <c r="M105" s="50">
        <v>6.9699999999999998E-2</v>
      </c>
      <c r="N105" s="50">
        <v>0</v>
      </c>
      <c r="O105" s="50">
        <v>100.4332</v>
      </c>
      <c r="P105" s="48">
        <v>0.30138149071329218</v>
      </c>
      <c r="Q105" s="48">
        <v>0.67771039758456608</v>
      </c>
      <c r="R105" s="48">
        <v>2.0908111702141678E-2</v>
      </c>
      <c r="S105" s="56">
        <f t="shared" si="3"/>
        <v>30.138149071329217</v>
      </c>
      <c r="T105" s="56">
        <f t="shared" si="4"/>
        <v>67.77103975845661</v>
      </c>
      <c r="U105" s="56">
        <f t="shared" si="5"/>
        <v>2.0908111702141676</v>
      </c>
    </row>
    <row r="106" spans="1:21" ht="15.5">
      <c r="A106" s="48" t="s">
        <v>468</v>
      </c>
      <c r="B106" s="125"/>
      <c r="C106" s="48">
        <v>61.444899999999997</v>
      </c>
      <c r="D106" s="48">
        <v>0</v>
      </c>
      <c r="E106" s="48">
        <v>23.876300000000001</v>
      </c>
      <c r="F106" s="48">
        <v>0.12479999999999999</v>
      </c>
      <c r="G106" s="48">
        <v>0</v>
      </c>
      <c r="H106" s="48">
        <v>1.0999999999999999E-2</v>
      </c>
      <c r="I106" s="48">
        <v>5.7784000000000004</v>
      </c>
      <c r="J106" s="48">
        <v>8.1527999999999992</v>
      </c>
      <c r="K106" s="48">
        <v>0.27629999999999999</v>
      </c>
      <c r="L106" s="48">
        <v>0</v>
      </c>
      <c r="M106" s="48">
        <v>0</v>
      </c>
      <c r="N106" s="48">
        <v>0</v>
      </c>
      <c r="O106" s="48">
        <v>99.66449999999999</v>
      </c>
      <c r="P106" s="48">
        <v>0.27699779044841155</v>
      </c>
      <c r="Q106" s="48">
        <v>0.70723202826877074</v>
      </c>
      <c r="R106" s="48">
        <v>1.5770181282817708E-2</v>
      </c>
      <c r="S106" s="56">
        <f t="shared" si="3"/>
        <v>27.699779044841154</v>
      </c>
      <c r="T106" s="56">
        <f t="shared" si="4"/>
        <v>70.72320282687707</v>
      </c>
      <c r="U106" s="56">
        <f t="shared" si="5"/>
        <v>1.5770181282817708</v>
      </c>
    </row>
    <row r="107" spans="1:21" ht="15.5">
      <c r="A107" s="48" t="s">
        <v>469</v>
      </c>
      <c r="B107" s="125"/>
      <c r="C107" s="48">
        <v>60.352899999999998</v>
      </c>
      <c r="D107" s="48">
        <v>0</v>
      </c>
      <c r="E107" s="48">
        <v>24.364799999999999</v>
      </c>
      <c r="F107" s="48">
        <v>0.1736</v>
      </c>
      <c r="G107" s="48">
        <v>7.9000000000000008E-3</v>
      </c>
      <c r="H107" s="48">
        <v>9.5999999999999992E-3</v>
      </c>
      <c r="I107" s="48">
        <v>6.2892999999999999</v>
      </c>
      <c r="J107" s="48">
        <v>7.6075999999999997</v>
      </c>
      <c r="K107" s="48">
        <v>0.3342</v>
      </c>
      <c r="L107" s="48">
        <v>3.5000000000000003E-2</v>
      </c>
      <c r="M107" s="48">
        <v>9.7799999999999998E-2</v>
      </c>
      <c r="N107" s="48">
        <v>9.4000000000000004E-3</v>
      </c>
      <c r="O107" s="48">
        <v>99.282099999999986</v>
      </c>
      <c r="P107" s="48">
        <v>0.30748429651456938</v>
      </c>
      <c r="Q107" s="48">
        <v>0.67306146779155507</v>
      </c>
      <c r="R107" s="48">
        <v>1.9454235693875655E-2</v>
      </c>
      <c r="S107" s="56">
        <f t="shared" si="3"/>
        <v>30.748429651456938</v>
      </c>
      <c r="T107" s="56">
        <f t="shared" si="4"/>
        <v>67.306146779155512</v>
      </c>
      <c r="U107" s="56">
        <f t="shared" si="5"/>
        <v>1.9454235693875654</v>
      </c>
    </row>
    <row r="108" spans="1:21" ht="15.5">
      <c r="A108" s="48" t="s">
        <v>470</v>
      </c>
      <c r="B108" s="125"/>
      <c r="C108" s="48">
        <v>59.800199999999997</v>
      </c>
      <c r="D108" s="48">
        <v>0</v>
      </c>
      <c r="E108" s="48">
        <v>24.360600000000002</v>
      </c>
      <c r="F108" s="48">
        <v>2.53E-2</v>
      </c>
      <c r="G108" s="48">
        <v>0</v>
      </c>
      <c r="H108" s="48">
        <v>2.3300000000000001E-2</v>
      </c>
      <c r="I108" s="48">
        <v>6.3659999999999997</v>
      </c>
      <c r="J108" s="48">
        <v>7.8068</v>
      </c>
      <c r="K108" s="48">
        <v>7.6499999999999999E-2</v>
      </c>
      <c r="L108" s="48">
        <v>0.105</v>
      </c>
      <c r="M108" s="48">
        <v>0.2029</v>
      </c>
      <c r="N108" s="48">
        <v>0</v>
      </c>
      <c r="O108" s="48">
        <v>98.766599999999997</v>
      </c>
      <c r="P108" s="48">
        <v>0.30926339204067799</v>
      </c>
      <c r="Q108" s="48">
        <v>0.68631163711346843</v>
      </c>
      <c r="R108" s="48">
        <v>4.4249708458535802E-3</v>
      </c>
      <c r="S108" s="56">
        <f t="shared" si="3"/>
        <v>30.926339204067798</v>
      </c>
      <c r="T108" s="56">
        <f t="shared" si="4"/>
        <v>68.631163711346844</v>
      </c>
      <c r="U108" s="56">
        <f t="shared" si="5"/>
        <v>0.44249708458535802</v>
      </c>
    </row>
    <row r="109" spans="1:21" ht="15.5">
      <c r="A109" s="48" t="s">
        <v>471</v>
      </c>
      <c r="B109" s="125"/>
      <c r="C109" s="48">
        <v>60.346600000000002</v>
      </c>
      <c r="D109" s="48">
        <v>0</v>
      </c>
      <c r="E109" s="48">
        <v>23.0411</v>
      </c>
      <c r="F109" s="48">
        <v>7.9500000000000001E-2</v>
      </c>
      <c r="G109" s="48">
        <v>1.4E-2</v>
      </c>
      <c r="H109" s="48">
        <v>5.4000000000000003E-3</v>
      </c>
      <c r="I109" s="48">
        <v>5.8621999999999996</v>
      </c>
      <c r="J109" s="48">
        <v>7.9074999999999998</v>
      </c>
      <c r="K109" s="48">
        <v>0.22470000000000001</v>
      </c>
      <c r="L109" s="48">
        <v>1.17E-2</v>
      </c>
      <c r="M109" s="48">
        <v>0.12820000000000001</v>
      </c>
      <c r="N109" s="48">
        <v>7.4999999999999997E-3</v>
      </c>
      <c r="O109" s="48">
        <v>97.628399999999985</v>
      </c>
      <c r="P109" s="48">
        <v>0.28681050198517793</v>
      </c>
      <c r="Q109" s="48">
        <v>0.70009995186223384</v>
      </c>
      <c r="R109" s="48">
        <v>1.3089546152588153E-2</v>
      </c>
      <c r="S109" s="56">
        <f t="shared" si="3"/>
        <v>28.681050198517795</v>
      </c>
      <c r="T109" s="56">
        <f t="shared" si="4"/>
        <v>70.009995186223378</v>
      </c>
      <c r="U109" s="56">
        <f t="shared" si="5"/>
        <v>1.3089546152588152</v>
      </c>
    </row>
    <row r="110" spans="1:21" ht="15.5">
      <c r="A110" s="48" t="s">
        <v>472</v>
      </c>
      <c r="B110" s="125"/>
      <c r="C110" s="48">
        <v>61.377099999999999</v>
      </c>
      <c r="D110" s="48">
        <v>0</v>
      </c>
      <c r="E110" s="48">
        <v>23.858000000000001</v>
      </c>
      <c r="F110" s="48">
        <v>0.14099999999999999</v>
      </c>
      <c r="G110" s="48">
        <v>0</v>
      </c>
      <c r="H110" s="48">
        <v>0</v>
      </c>
      <c r="I110" s="48">
        <v>5.9565000000000001</v>
      </c>
      <c r="J110" s="48">
        <v>8.2792999999999992</v>
      </c>
      <c r="K110" s="48">
        <v>0.36430000000000001</v>
      </c>
      <c r="L110" s="48">
        <v>0.1598</v>
      </c>
      <c r="M110" s="48">
        <v>4.5999999999999999E-3</v>
      </c>
      <c r="N110" s="48">
        <v>7.4999999999999997E-3</v>
      </c>
      <c r="O110" s="48">
        <v>100.1481</v>
      </c>
      <c r="P110" s="48">
        <v>0.27869782131014736</v>
      </c>
      <c r="Q110" s="48">
        <v>0.70100719546740542</v>
      </c>
      <c r="R110" s="48">
        <v>2.0294983222447372E-2</v>
      </c>
      <c r="S110" s="56">
        <f t="shared" si="3"/>
        <v>27.869782131014738</v>
      </c>
      <c r="T110" s="56">
        <f t="shared" si="4"/>
        <v>70.100719546740535</v>
      </c>
      <c r="U110" s="56">
        <f t="shared" si="5"/>
        <v>2.0294983222447374</v>
      </c>
    </row>
    <row r="111" spans="1:21" ht="15.5">
      <c r="A111" s="48" t="s">
        <v>473</v>
      </c>
      <c r="B111" s="125"/>
      <c r="C111" s="48">
        <v>58.428899999999999</v>
      </c>
      <c r="D111" s="48">
        <v>2.2700000000000001E-2</v>
      </c>
      <c r="E111" s="48">
        <v>24.8505</v>
      </c>
      <c r="F111" s="48">
        <v>0.18990000000000001</v>
      </c>
      <c r="G111" s="48">
        <v>0</v>
      </c>
      <c r="H111" s="48">
        <v>6.7999999999999996E-3</v>
      </c>
      <c r="I111" s="48">
        <v>7.8003</v>
      </c>
      <c r="J111" s="48">
        <v>7.0362999999999998</v>
      </c>
      <c r="K111" s="48">
        <v>0.1956</v>
      </c>
      <c r="L111" s="48">
        <v>1.6999999999999999E-3</v>
      </c>
      <c r="M111" s="48">
        <v>4.9599999999999998E-2</v>
      </c>
      <c r="N111" s="48">
        <v>0</v>
      </c>
      <c r="O111" s="48">
        <v>98.582299999999989</v>
      </c>
      <c r="P111" s="48">
        <v>0.37562492489521176</v>
      </c>
      <c r="Q111" s="48">
        <v>0.61316008112500708</v>
      </c>
      <c r="R111" s="48">
        <v>1.12149939797812E-2</v>
      </c>
      <c r="S111" s="56">
        <f t="shared" si="3"/>
        <v>37.562492489521176</v>
      </c>
      <c r="T111" s="56">
        <f t="shared" si="4"/>
        <v>61.316008112500711</v>
      </c>
      <c r="U111" s="56">
        <f t="shared" si="5"/>
        <v>1.12149939797812</v>
      </c>
    </row>
    <row r="112" spans="1:21" ht="15.5">
      <c r="A112" s="48" t="s">
        <v>474</v>
      </c>
      <c r="B112" s="125"/>
      <c r="C112" s="48">
        <v>59.8459</v>
      </c>
      <c r="D112" s="48">
        <v>3.1E-2</v>
      </c>
      <c r="E112" s="48">
        <v>24.9876</v>
      </c>
      <c r="F112" s="48">
        <v>9.5799999999999996E-2</v>
      </c>
      <c r="G112" s="48">
        <v>2.1899999999999999E-2</v>
      </c>
      <c r="H112" s="48">
        <v>0</v>
      </c>
      <c r="I112" s="48">
        <v>7.1833999999999998</v>
      </c>
      <c r="J112" s="48">
        <v>7.2614999999999998</v>
      </c>
      <c r="K112" s="48">
        <v>0.21249999999999999</v>
      </c>
      <c r="L112" s="48">
        <v>0.14990000000000001</v>
      </c>
      <c r="M112" s="48">
        <v>8.2199999999999995E-2</v>
      </c>
      <c r="N112" s="48">
        <v>1.1299999999999999E-2</v>
      </c>
      <c r="O112" s="48">
        <v>99.88300000000001</v>
      </c>
      <c r="P112" s="48">
        <v>0.34909950080602775</v>
      </c>
      <c r="Q112" s="48">
        <v>0.63860446082506295</v>
      </c>
      <c r="R112" s="48">
        <v>1.2296038368909376E-2</v>
      </c>
      <c r="S112" s="56">
        <f t="shared" si="3"/>
        <v>34.909950080602776</v>
      </c>
      <c r="T112" s="56">
        <f t="shared" si="4"/>
        <v>63.860446082506293</v>
      </c>
      <c r="U112" s="56">
        <f t="shared" si="5"/>
        <v>1.2296038368909377</v>
      </c>
    </row>
    <row r="113" spans="1:21" ht="15.5">
      <c r="A113" s="48" t="s">
        <v>475</v>
      </c>
      <c r="B113" s="125"/>
      <c r="C113" s="48">
        <v>59.394399999999997</v>
      </c>
      <c r="D113" s="48">
        <v>0</v>
      </c>
      <c r="E113" s="48">
        <v>24.251899999999999</v>
      </c>
      <c r="F113" s="48">
        <v>9.9400000000000002E-2</v>
      </c>
      <c r="G113" s="48">
        <v>0</v>
      </c>
      <c r="H113" s="48">
        <v>2.1899999999999999E-2</v>
      </c>
      <c r="I113" s="48">
        <v>6.3057999999999996</v>
      </c>
      <c r="J113" s="48">
        <v>7.8019999999999996</v>
      </c>
      <c r="K113" s="48">
        <v>0.2261</v>
      </c>
      <c r="L113" s="48">
        <v>5.16E-2</v>
      </c>
      <c r="M113" s="48">
        <v>0.1113</v>
      </c>
      <c r="N113" s="48">
        <v>0</v>
      </c>
      <c r="O113" s="48">
        <v>98.264399999999995</v>
      </c>
      <c r="P113" s="48">
        <v>0.30472176343463742</v>
      </c>
      <c r="Q113" s="48">
        <v>0.6822690260674783</v>
      </c>
      <c r="R113" s="48">
        <v>1.3009210497884265E-2</v>
      </c>
      <c r="S113" s="56">
        <f t="shared" si="3"/>
        <v>30.47217634346374</v>
      </c>
      <c r="T113" s="56">
        <f t="shared" si="4"/>
        <v>68.226902606747828</v>
      </c>
      <c r="U113" s="56">
        <f t="shared" si="5"/>
        <v>1.3009210497884265</v>
      </c>
    </row>
    <row r="114" spans="1:21" ht="15.5">
      <c r="A114" s="48" t="s">
        <v>476</v>
      </c>
      <c r="B114" s="125"/>
      <c r="C114" s="48">
        <v>60.2684</v>
      </c>
      <c r="D114" s="48">
        <v>4.1999999999999997E-3</v>
      </c>
      <c r="E114" s="48">
        <v>24.131799999999998</v>
      </c>
      <c r="F114" s="48">
        <v>0.13550000000000001</v>
      </c>
      <c r="G114" s="48">
        <v>0</v>
      </c>
      <c r="H114" s="48">
        <v>3.0099999999999998E-2</v>
      </c>
      <c r="I114" s="48">
        <v>6.4702999999999999</v>
      </c>
      <c r="J114" s="48">
        <v>7.6501999999999999</v>
      </c>
      <c r="K114" s="48">
        <v>0.39219999999999999</v>
      </c>
      <c r="L114" s="48">
        <v>6.5000000000000002E-2</v>
      </c>
      <c r="M114" s="48">
        <v>0.106</v>
      </c>
      <c r="N114" s="48">
        <v>5.45E-2</v>
      </c>
      <c r="O114" s="48">
        <v>99.308199999999999</v>
      </c>
      <c r="P114" s="48">
        <v>0.31135352360622826</v>
      </c>
      <c r="Q114" s="48">
        <v>0.66617539076457344</v>
      </c>
      <c r="R114" s="48">
        <v>2.2471085629198421E-2</v>
      </c>
      <c r="S114" s="56">
        <f t="shared" si="3"/>
        <v>31.135352360622825</v>
      </c>
      <c r="T114" s="56">
        <f t="shared" si="4"/>
        <v>66.617539076457348</v>
      </c>
      <c r="U114" s="56">
        <f t="shared" si="5"/>
        <v>2.2471085629198422</v>
      </c>
    </row>
    <row r="115" spans="1:21" ht="15.5">
      <c r="A115" s="48" t="s">
        <v>477</v>
      </c>
      <c r="B115" s="125"/>
      <c r="C115" s="48">
        <v>54.244799999999998</v>
      </c>
      <c r="D115" s="48">
        <v>0</v>
      </c>
      <c r="E115" s="48">
        <v>21.501300000000001</v>
      </c>
      <c r="F115" s="48">
        <v>0.28560000000000002</v>
      </c>
      <c r="G115" s="48">
        <v>4.0000000000000001E-3</v>
      </c>
      <c r="H115" s="48">
        <v>0.2009</v>
      </c>
      <c r="I115" s="48">
        <v>6.0651999999999999</v>
      </c>
      <c r="J115" s="48">
        <v>6.3002000000000002</v>
      </c>
      <c r="K115" s="48">
        <v>0.2989</v>
      </c>
      <c r="L115" s="48">
        <v>0.4511</v>
      </c>
      <c r="M115" s="48">
        <v>6.9099999999999995E-2</v>
      </c>
      <c r="N115" s="48">
        <v>0</v>
      </c>
      <c r="O115" s="48">
        <v>89.421099999999996</v>
      </c>
      <c r="P115" s="48">
        <v>0.34032036952562078</v>
      </c>
      <c r="Q115" s="48">
        <v>0.63971065283414985</v>
      </c>
      <c r="R115" s="48">
        <v>1.9968977640229355E-2</v>
      </c>
      <c r="S115" s="56">
        <f t="shared" si="3"/>
        <v>34.032036952562081</v>
      </c>
      <c r="T115" s="56">
        <f t="shared" si="4"/>
        <v>63.971065283414987</v>
      </c>
      <c r="U115" s="56">
        <f t="shared" si="5"/>
        <v>1.9968977640229355</v>
      </c>
    </row>
    <row r="116" spans="1:21" ht="15.5">
      <c r="A116" s="48" t="s">
        <v>478</v>
      </c>
      <c r="B116" s="125"/>
      <c r="C116" s="48">
        <v>60.076000000000001</v>
      </c>
      <c r="D116" s="48">
        <v>0</v>
      </c>
      <c r="E116" s="48">
        <v>24.350300000000001</v>
      </c>
      <c r="F116" s="48">
        <v>9.0399999999999994E-2</v>
      </c>
      <c r="G116" s="48">
        <v>7.9000000000000008E-3</v>
      </c>
      <c r="H116" s="48">
        <v>5.6099999999999997E-2</v>
      </c>
      <c r="I116" s="48">
        <v>6.4371999999999998</v>
      </c>
      <c r="J116" s="48">
        <v>7.7222</v>
      </c>
      <c r="K116" s="48">
        <v>0.2576</v>
      </c>
      <c r="L116" s="48">
        <v>8.3000000000000001E-3</v>
      </c>
      <c r="M116" s="48">
        <v>5.2999999999999999E-2</v>
      </c>
      <c r="N116" s="48">
        <v>3.9399999999999998E-2</v>
      </c>
      <c r="O116" s="48">
        <v>99.098400000000012</v>
      </c>
      <c r="P116" s="48">
        <v>0.31070371307614536</v>
      </c>
      <c r="Q116" s="48">
        <v>0.67449217372503434</v>
      </c>
      <c r="R116" s="48">
        <v>1.4804113198820325E-2</v>
      </c>
      <c r="S116" s="56">
        <f t="shared" si="3"/>
        <v>31.070371307614536</v>
      </c>
      <c r="T116" s="56">
        <f t="shared" si="4"/>
        <v>67.449217372503441</v>
      </c>
      <c r="U116" s="56">
        <f t="shared" si="5"/>
        <v>1.4804113198820326</v>
      </c>
    </row>
    <row r="117" spans="1:21" ht="15.5">
      <c r="A117" s="48" t="s">
        <v>479</v>
      </c>
      <c r="B117" s="125"/>
      <c r="C117" s="48">
        <v>58.183999999999997</v>
      </c>
      <c r="D117" s="48">
        <v>2.2700000000000001E-2</v>
      </c>
      <c r="E117" s="48">
        <v>26.159199999999998</v>
      </c>
      <c r="F117" s="48">
        <v>9.5799999999999996E-2</v>
      </c>
      <c r="G117" s="48">
        <v>4.0000000000000001E-3</v>
      </c>
      <c r="H117" s="48">
        <v>2.1700000000000001E-2</v>
      </c>
      <c r="I117" s="48">
        <v>6.5994999999999999</v>
      </c>
      <c r="J117" s="48">
        <v>6.7221000000000002</v>
      </c>
      <c r="K117" s="48">
        <v>1.0226999999999999</v>
      </c>
      <c r="L117" s="48">
        <v>0.02</v>
      </c>
      <c r="M117" s="48">
        <v>0.1147</v>
      </c>
      <c r="N117" s="48">
        <v>0</v>
      </c>
      <c r="O117" s="48">
        <v>98.966400000000007</v>
      </c>
      <c r="P117" s="48">
        <v>0.33027875963838238</v>
      </c>
      <c r="Q117" s="48">
        <v>0.60878088736890945</v>
      </c>
      <c r="R117" s="48">
        <v>6.0940352992708204E-2</v>
      </c>
      <c r="S117" s="56">
        <f t="shared" si="3"/>
        <v>33.027875963838241</v>
      </c>
      <c r="T117" s="56">
        <f t="shared" si="4"/>
        <v>60.878088736890945</v>
      </c>
      <c r="U117" s="56">
        <f t="shared" si="5"/>
        <v>6.0940352992708204</v>
      </c>
    </row>
    <row r="118" spans="1:21" ht="15.5">
      <c r="A118" s="48" t="s">
        <v>480</v>
      </c>
      <c r="B118" s="125"/>
      <c r="C118" s="48">
        <v>57.390799999999999</v>
      </c>
      <c r="D118" s="48">
        <v>0</v>
      </c>
      <c r="E118" s="48">
        <v>26.282900000000001</v>
      </c>
      <c r="F118" s="48">
        <v>4.7E-2</v>
      </c>
      <c r="G118" s="48">
        <v>3.78E-2</v>
      </c>
      <c r="H118" s="48">
        <v>2.7000000000000001E-3</v>
      </c>
      <c r="I118" s="48">
        <v>8.5547000000000004</v>
      </c>
      <c r="J118" s="48">
        <v>6.5465</v>
      </c>
      <c r="K118" s="48">
        <v>0.15060000000000001</v>
      </c>
      <c r="L118" s="48">
        <v>5.5E-2</v>
      </c>
      <c r="M118" s="48">
        <v>2.9899999999999999E-2</v>
      </c>
      <c r="N118" s="48">
        <v>0</v>
      </c>
      <c r="O118" s="48">
        <v>99.097899999999996</v>
      </c>
      <c r="P118" s="48">
        <v>0.4156668548590608</v>
      </c>
      <c r="Q118" s="48">
        <v>0.57562044673550428</v>
      </c>
      <c r="R118" s="48">
        <v>8.7126984054350098E-3</v>
      </c>
      <c r="S118" s="56">
        <f t="shared" si="3"/>
        <v>41.566685485906078</v>
      </c>
      <c r="T118" s="56">
        <f t="shared" si="4"/>
        <v>57.562044673550425</v>
      </c>
      <c r="U118" s="56">
        <f t="shared" si="5"/>
        <v>0.87126984054350098</v>
      </c>
    </row>
    <row r="119" spans="1:21" ht="15.5">
      <c r="A119" s="48" t="s">
        <v>481</v>
      </c>
      <c r="B119" s="125"/>
      <c r="C119" s="48">
        <v>60.283900000000003</v>
      </c>
      <c r="D119" s="48">
        <v>0</v>
      </c>
      <c r="E119" s="48">
        <v>25.132899999999999</v>
      </c>
      <c r="F119" s="48">
        <v>7.7700000000000005E-2</v>
      </c>
      <c r="G119" s="48">
        <v>0</v>
      </c>
      <c r="H119" s="48">
        <v>8.2000000000000007E-3</v>
      </c>
      <c r="I119" s="48">
        <v>7.0025000000000004</v>
      </c>
      <c r="J119" s="48">
        <v>7.6863999999999999</v>
      </c>
      <c r="K119" s="48">
        <v>0.1777</v>
      </c>
      <c r="L119" s="48">
        <v>0</v>
      </c>
      <c r="M119" s="48">
        <v>8.6999999999999994E-2</v>
      </c>
      <c r="N119" s="48">
        <v>4.6899999999999997E-2</v>
      </c>
      <c r="O119" s="48">
        <v>100.50319999999999</v>
      </c>
      <c r="P119" s="48">
        <v>0.33150263369530131</v>
      </c>
      <c r="Q119" s="48">
        <v>0.65848104168339106</v>
      </c>
      <c r="R119" s="48">
        <v>1.001632462130766E-2</v>
      </c>
      <c r="S119" s="56">
        <f t="shared" si="3"/>
        <v>33.15026336953013</v>
      </c>
      <c r="T119" s="56">
        <f t="shared" si="4"/>
        <v>65.848104168339106</v>
      </c>
      <c r="U119" s="56">
        <f t="shared" si="5"/>
        <v>1.001632462130766</v>
      </c>
    </row>
    <row r="120" spans="1:21" ht="15.5">
      <c r="A120" s="48" t="s">
        <v>482</v>
      </c>
      <c r="B120" s="125"/>
      <c r="C120" s="48">
        <v>60.271900000000002</v>
      </c>
      <c r="D120" s="48">
        <v>0</v>
      </c>
      <c r="E120" s="48">
        <v>24.3459</v>
      </c>
      <c r="F120" s="48">
        <v>8.3000000000000004E-2</v>
      </c>
      <c r="G120" s="48">
        <v>1.6E-2</v>
      </c>
      <c r="H120" s="48">
        <v>0</v>
      </c>
      <c r="I120" s="48">
        <v>6.7103000000000002</v>
      </c>
      <c r="J120" s="48">
        <v>7.4833999999999996</v>
      </c>
      <c r="K120" s="48">
        <v>0.25140000000000001</v>
      </c>
      <c r="L120" s="48">
        <v>0</v>
      </c>
      <c r="M120" s="48">
        <v>4.41E-2</v>
      </c>
      <c r="N120" s="48">
        <v>0</v>
      </c>
      <c r="O120" s="48">
        <v>99.206000000000003</v>
      </c>
      <c r="P120" s="48">
        <v>0.32650808068118509</v>
      </c>
      <c r="Q120" s="48">
        <v>0.65892712458322356</v>
      </c>
      <c r="R120" s="48">
        <v>1.4564794735591401E-2</v>
      </c>
      <c r="S120" s="56">
        <f t="shared" si="3"/>
        <v>32.650808068118508</v>
      </c>
      <c r="T120" s="56">
        <f t="shared" si="4"/>
        <v>65.89271245832235</v>
      </c>
      <c r="U120" s="56">
        <f t="shared" si="5"/>
        <v>1.4564794735591402</v>
      </c>
    </row>
    <row r="121" spans="1:21" ht="15.5">
      <c r="A121" s="48" t="s">
        <v>483</v>
      </c>
      <c r="B121" s="125"/>
      <c r="C121" s="48">
        <v>60.633499999999998</v>
      </c>
      <c r="D121" s="48">
        <v>8.0999999999999996E-3</v>
      </c>
      <c r="E121" s="48">
        <v>24.1313</v>
      </c>
      <c r="F121" s="48">
        <v>0.17319999999999999</v>
      </c>
      <c r="G121" s="48">
        <v>2E-3</v>
      </c>
      <c r="H121" s="48">
        <v>0</v>
      </c>
      <c r="I121" s="48">
        <v>6.6245000000000003</v>
      </c>
      <c r="J121" s="48">
        <v>7.6398000000000001</v>
      </c>
      <c r="K121" s="48">
        <v>0.2399</v>
      </c>
      <c r="L121" s="48">
        <v>0</v>
      </c>
      <c r="M121" s="48">
        <v>5.8900000000000001E-2</v>
      </c>
      <c r="N121" s="48">
        <v>0</v>
      </c>
      <c r="O121" s="48">
        <v>99.511199999999988</v>
      </c>
      <c r="P121" s="48">
        <v>0.31948021633621082</v>
      </c>
      <c r="Q121" s="48">
        <v>0.66674425701615336</v>
      </c>
      <c r="R121" s="48">
        <v>1.3775526647635835E-2</v>
      </c>
      <c r="S121" s="56">
        <f t="shared" si="3"/>
        <v>31.948021633621082</v>
      </c>
      <c r="T121" s="56">
        <f t="shared" si="4"/>
        <v>66.674425701615334</v>
      </c>
      <c r="U121" s="56">
        <f t="shared" si="5"/>
        <v>1.3775526647635836</v>
      </c>
    </row>
    <row r="122" spans="1:21" ht="15.5">
      <c r="A122" s="48" t="s">
        <v>484</v>
      </c>
      <c r="B122" s="125"/>
      <c r="C122" s="48">
        <v>62.594799999999999</v>
      </c>
      <c r="D122" s="48">
        <v>0</v>
      </c>
      <c r="E122" s="48">
        <v>23.228300000000001</v>
      </c>
      <c r="F122" s="48">
        <v>3.4299999999999997E-2</v>
      </c>
      <c r="G122" s="48">
        <v>5.3999999999999999E-2</v>
      </c>
      <c r="H122" s="48">
        <v>0</v>
      </c>
      <c r="I122" s="48">
        <v>5.1928999999999998</v>
      </c>
      <c r="J122" s="48">
        <v>8.4268999999999998</v>
      </c>
      <c r="K122" s="48">
        <v>0.1714</v>
      </c>
      <c r="L122" s="48">
        <v>0</v>
      </c>
      <c r="M122" s="48">
        <v>9.2200000000000004E-2</v>
      </c>
      <c r="N122" s="48">
        <v>1.8499999999999999E-2</v>
      </c>
      <c r="O122" s="48">
        <v>99.813300000000012</v>
      </c>
      <c r="P122" s="48">
        <v>0.25151561387830773</v>
      </c>
      <c r="Q122" s="48">
        <v>0.73859992706444755</v>
      </c>
      <c r="R122" s="48">
        <v>9.8844590572447384E-3</v>
      </c>
      <c r="S122" s="56">
        <f t="shared" si="3"/>
        <v>25.151561387830775</v>
      </c>
      <c r="T122" s="56">
        <f t="shared" si="4"/>
        <v>73.859992706444757</v>
      </c>
      <c r="U122" s="56">
        <f t="shared" si="5"/>
        <v>0.98844590572447388</v>
      </c>
    </row>
    <row r="123" spans="1:21" ht="15.5">
      <c r="A123" s="48" t="s">
        <v>485</v>
      </c>
      <c r="B123" s="125"/>
      <c r="C123" s="48">
        <v>56.4758</v>
      </c>
      <c r="D123" s="48">
        <v>1.8200000000000001E-2</v>
      </c>
      <c r="E123" s="48">
        <v>22.840199999999999</v>
      </c>
      <c r="F123" s="48">
        <v>0.27060000000000001</v>
      </c>
      <c r="G123" s="48">
        <v>0</v>
      </c>
      <c r="H123" s="48">
        <v>8.5099999999999995E-2</v>
      </c>
      <c r="I123" s="48">
        <v>6.3274999999999997</v>
      </c>
      <c r="J123" s="48">
        <v>6.0258000000000003</v>
      </c>
      <c r="K123" s="48">
        <v>0.72760000000000002</v>
      </c>
      <c r="L123" s="48">
        <v>0</v>
      </c>
      <c r="M123" s="48">
        <v>8.9599999999999999E-2</v>
      </c>
      <c r="N123" s="48">
        <v>0</v>
      </c>
      <c r="O123" s="48">
        <v>92.860399999999998</v>
      </c>
      <c r="P123" s="48">
        <v>0.34962026879346575</v>
      </c>
      <c r="Q123" s="48">
        <v>0.60251184645261846</v>
      </c>
      <c r="R123" s="48">
        <v>4.7867884753915881E-2</v>
      </c>
      <c r="S123" s="56">
        <f t="shared" si="3"/>
        <v>34.962026879346574</v>
      </c>
      <c r="T123" s="56">
        <f t="shared" si="4"/>
        <v>60.251184645261844</v>
      </c>
      <c r="U123" s="56">
        <f t="shared" si="5"/>
        <v>4.7867884753915879</v>
      </c>
    </row>
    <row r="124" spans="1:21" ht="15.5">
      <c r="A124" s="48" t="s">
        <v>486</v>
      </c>
      <c r="B124" s="125"/>
      <c r="C124" s="48">
        <v>58.561399999999999</v>
      </c>
      <c r="D124" s="48">
        <v>0</v>
      </c>
      <c r="E124" s="48">
        <v>25.6934</v>
      </c>
      <c r="F124" s="48">
        <v>9.1999999999999998E-2</v>
      </c>
      <c r="G124" s="48">
        <v>2.5999999999999999E-2</v>
      </c>
      <c r="H124" s="48">
        <v>4.0000000000000001E-3</v>
      </c>
      <c r="I124" s="48">
        <v>8.0422999999999991</v>
      </c>
      <c r="J124" s="48">
        <v>6.8673999999999999</v>
      </c>
      <c r="K124" s="48">
        <v>0.1278</v>
      </c>
      <c r="L124" s="48">
        <v>0</v>
      </c>
      <c r="M124" s="48">
        <v>0</v>
      </c>
      <c r="N124" s="48">
        <v>0</v>
      </c>
      <c r="O124" s="48">
        <v>99.414299999999997</v>
      </c>
      <c r="P124" s="48">
        <v>0.38998976828011045</v>
      </c>
      <c r="Q124" s="48">
        <v>0.60263134411406616</v>
      </c>
      <c r="R124" s="48">
        <v>7.3788876058234623E-3</v>
      </c>
      <c r="S124" s="56">
        <f t="shared" si="3"/>
        <v>38.998976828011045</v>
      </c>
      <c r="T124" s="56">
        <f t="shared" si="4"/>
        <v>60.263134411406618</v>
      </c>
      <c r="U124" s="56">
        <f t="shared" si="5"/>
        <v>0.7378887605823462</v>
      </c>
    </row>
    <row r="125" spans="1:21" ht="15.5">
      <c r="A125" s="48" t="s">
        <v>487</v>
      </c>
      <c r="B125" s="125"/>
      <c r="C125" s="48">
        <v>59.542099999999998</v>
      </c>
      <c r="D125" s="48">
        <v>3.44E-2</v>
      </c>
      <c r="E125" s="48">
        <v>24.8993</v>
      </c>
      <c r="F125" s="48">
        <v>0.15870000000000001</v>
      </c>
      <c r="G125" s="48">
        <v>1.7999999999999999E-2</v>
      </c>
      <c r="H125" s="48">
        <v>0</v>
      </c>
      <c r="I125" s="48">
        <v>6.8502999999999998</v>
      </c>
      <c r="J125" s="48">
        <v>7.3152999999999997</v>
      </c>
      <c r="K125" s="48">
        <v>0.31530000000000002</v>
      </c>
      <c r="L125" s="48">
        <v>0</v>
      </c>
      <c r="M125" s="48">
        <v>7.5499999999999998E-2</v>
      </c>
      <c r="N125" s="48">
        <v>2.0400000000000001E-2</v>
      </c>
      <c r="O125" s="48">
        <v>99.229299999999981</v>
      </c>
      <c r="P125" s="48">
        <v>0.33475539529705262</v>
      </c>
      <c r="Q125" s="48">
        <v>0.64689912540854488</v>
      </c>
      <c r="R125" s="48">
        <v>1.8345479294402472E-2</v>
      </c>
      <c r="S125" s="56">
        <f t="shared" si="3"/>
        <v>33.475539529705259</v>
      </c>
      <c r="T125" s="56">
        <f t="shared" si="4"/>
        <v>64.689912540854493</v>
      </c>
      <c r="U125" s="56">
        <f t="shared" si="5"/>
        <v>1.8345479294402471</v>
      </c>
    </row>
    <row r="126" spans="1:21" ht="15.5">
      <c r="A126" s="48" t="s">
        <v>488</v>
      </c>
      <c r="B126" s="125"/>
      <c r="C126" s="48">
        <v>59.158099999999997</v>
      </c>
      <c r="D126" s="48">
        <v>1.4200000000000001E-2</v>
      </c>
      <c r="E126" s="48">
        <v>25.086400000000001</v>
      </c>
      <c r="F126" s="48">
        <v>6.6699999999999995E-2</v>
      </c>
      <c r="G126" s="48">
        <v>0</v>
      </c>
      <c r="H126" s="48">
        <v>4.0000000000000001E-3</v>
      </c>
      <c r="I126" s="48">
        <v>7.6836000000000002</v>
      </c>
      <c r="J126" s="48">
        <v>6.8329000000000004</v>
      </c>
      <c r="K126" s="48">
        <v>0.23619999999999999</v>
      </c>
      <c r="L126" s="48">
        <v>0</v>
      </c>
      <c r="M126" s="48">
        <v>6.3799999999999996E-2</v>
      </c>
      <c r="N126" s="48">
        <v>5.9400000000000001E-2</v>
      </c>
      <c r="O126" s="48">
        <v>99.205299999999994</v>
      </c>
      <c r="P126" s="48">
        <v>0.37794841186240569</v>
      </c>
      <c r="Q126" s="48">
        <v>0.60821800233895851</v>
      </c>
      <c r="R126" s="48">
        <v>1.3833585798635847E-2</v>
      </c>
      <c r="S126" s="56">
        <f t="shared" si="3"/>
        <v>37.794841186240568</v>
      </c>
      <c r="T126" s="56">
        <f t="shared" si="4"/>
        <v>60.82180023389585</v>
      </c>
      <c r="U126" s="56">
        <f t="shared" si="5"/>
        <v>1.3833585798635848</v>
      </c>
    </row>
    <row r="127" spans="1:21" ht="15.5">
      <c r="A127" s="48" t="s">
        <v>489</v>
      </c>
      <c r="B127" s="125"/>
      <c r="C127" s="48">
        <v>61.365299999999998</v>
      </c>
      <c r="D127" s="48">
        <v>0</v>
      </c>
      <c r="E127" s="48">
        <v>23.9361</v>
      </c>
      <c r="F127" s="48">
        <v>0.1623</v>
      </c>
      <c r="G127" s="48">
        <v>2.5999999999999999E-2</v>
      </c>
      <c r="H127" s="48">
        <v>2.7000000000000001E-3</v>
      </c>
      <c r="I127" s="48">
        <v>6.1230000000000002</v>
      </c>
      <c r="J127" s="48">
        <v>7.9599000000000002</v>
      </c>
      <c r="K127" s="48">
        <v>0.28949999999999998</v>
      </c>
      <c r="L127" s="48">
        <v>0</v>
      </c>
      <c r="M127" s="48">
        <v>6.9000000000000006E-2</v>
      </c>
      <c r="N127" s="48">
        <v>0</v>
      </c>
      <c r="O127" s="48">
        <v>99.933799999999991</v>
      </c>
      <c r="P127" s="48">
        <v>0.2933587097929572</v>
      </c>
      <c r="Q127" s="48">
        <v>0.69012660144387716</v>
      </c>
      <c r="R127" s="48">
        <v>1.6514688763165534E-2</v>
      </c>
      <c r="S127" s="56">
        <f t="shared" si="3"/>
        <v>29.33587097929572</v>
      </c>
      <c r="T127" s="56">
        <f t="shared" si="4"/>
        <v>69.012660144387723</v>
      </c>
      <c r="U127" s="56">
        <f t="shared" si="5"/>
        <v>1.6514688763165535</v>
      </c>
    </row>
    <row r="128" spans="1:21" ht="15.5">
      <c r="A128" s="48" t="s">
        <v>490</v>
      </c>
      <c r="B128" s="125"/>
      <c r="C128" s="48">
        <v>59.980400000000003</v>
      </c>
      <c r="D128" s="48">
        <v>2.0199999999999999E-2</v>
      </c>
      <c r="E128" s="48">
        <v>24.035399999999999</v>
      </c>
      <c r="F128" s="48">
        <v>0.1371</v>
      </c>
      <c r="G128" s="48">
        <v>2E-3</v>
      </c>
      <c r="H128" s="48">
        <v>1.4E-3</v>
      </c>
      <c r="I128" s="48">
        <v>6.6532</v>
      </c>
      <c r="J128" s="48">
        <v>7.4358000000000004</v>
      </c>
      <c r="K128" s="48">
        <v>0.23169999999999999</v>
      </c>
      <c r="L128" s="48">
        <v>0</v>
      </c>
      <c r="M128" s="48">
        <v>0.1268</v>
      </c>
      <c r="N128" s="48">
        <v>0</v>
      </c>
      <c r="O128" s="48">
        <v>98.624000000000009</v>
      </c>
      <c r="P128" s="48">
        <v>0.3263769469296634</v>
      </c>
      <c r="Q128" s="48">
        <v>0.66008980544870766</v>
      </c>
      <c r="R128" s="48">
        <v>1.3533247621628991E-2</v>
      </c>
      <c r="S128" s="56">
        <f t="shared" si="3"/>
        <v>32.637694692966342</v>
      </c>
      <c r="T128" s="56">
        <f t="shared" si="4"/>
        <v>66.008980544870766</v>
      </c>
      <c r="U128" s="56">
        <f t="shared" si="5"/>
        <v>1.3533247621628992</v>
      </c>
    </row>
    <row r="129" spans="1:21" ht="15.5">
      <c r="A129" s="48" t="s">
        <v>491</v>
      </c>
      <c r="B129" s="125"/>
      <c r="C129" s="48">
        <v>57.85</v>
      </c>
      <c r="D129" s="48">
        <v>1.2200000000000001E-2</v>
      </c>
      <c r="E129" s="48">
        <v>25.562000000000001</v>
      </c>
      <c r="F129" s="48">
        <v>0.1406</v>
      </c>
      <c r="G129" s="48">
        <v>0</v>
      </c>
      <c r="H129" s="48">
        <v>0</v>
      </c>
      <c r="I129" s="48">
        <v>8.1495999999999995</v>
      </c>
      <c r="J129" s="48">
        <v>6.5617999999999999</v>
      </c>
      <c r="K129" s="48">
        <v>0.27029999999999998</v>
      </c>
      <c r="L129" s="48">
        <v>0</v>
      </c>
      <c r="M129" s="48">
        <v>7.0699999999999999E-2</v>
      </c>
      <c r="N129" s="48">
        <v>1.2999999999999999E-2</v>
      </c>
      <c r="O129" s="48">
        <v>98.630200000000016</v>
      </c>
      <c r="P129" s="48">
        <v>0.40055494165939526</v>
      </c>
      <c r="Q129" s="48">
        <v>0.5836267897900782</v>
      </c>
      <c r="R129" s="48">
        <v>1.5818268550526534E-2</v>
      </c>
      <c r="S129" s="56">
        <f t="shared" si="3"/>
        <v>40.055494165939528</v>
      </c>
      <c r="T129" s="56">
        <f t="shared" si="4"/>
        <v>58.362678979007818</v>
      </c>
      <c r="U129" s="56">
        <f t="shared" si="5"/>
        <v>1.5818268550526533</v>
      </c>
    </row>
    <row r="130" spans="1:21" ht="15.5">
      <c r="A130" s="48" t="s">
        <v>492</v>
      </c>
      <c r="B130" s="125"/>
      <c r="C130" s="48">
        <v>59.5839</v>
      </c>
      <c r="D130" s="48">
        <v>0</v>
      </c>
      <c r="E130" s="48">
        <v>25.027999999999999</v>
      </c>
      <c r="F130" s="48">
        <v>0.128</v>
      </c>
      <c r="G130" s="48">
        <v>0</v>
      </c>
      <c r="H130" s="48">
        <v>8.0999999999999996E-3</v>
      </c>
      <c r="I130" s="48">
        <v>7.3666999999999998</v>
      </c>
      <c r="J130" s="48">
        <v>6.9852999999999996</v>
      </c>
      <c r="K130" s="48">
        <v>0.23930000000000001</v>
      </c>
      <c r="L130" s="48">
        <v>0</v>
      </c>
      <c r="M130" s="48">
        <v>3.2800000000000003E-2</v>
      </c>
      <c r="N130" s="48">
        <v>0</v>
      </c>
      <c r="O130" s="48">
        <v>99.372100000000003</v>
      </c>
      <c r="P130" s="48">
        <v>0.36302869699103174</v>
      </c>
      <c r="Q130" s="48">
        <v>0.6229303117427023</v>
      </c>
      <c r="R130" s="48">
        <v>1.4040991266266034E-2</v>
      </c>
      <c r="S130" s="56">
        <f t="shared" si="3"/>
        <v>36.302869699103177</v>
      </c>
      <c r="T130" s="56">
        <f t="shared" si="4"/>
        <v>62.293031174270233</v>
      </c>
      <c r="U130" s="56">
        <f t="shared" si="5"/>
        <v>1.4040991266266034</v>
      </c>
    </row>
    <row r="131" spans="1:21" ht="15.5">
      <c r="A131" s="48" t="s">
        <v>493</v>
      </c>
      <c r="B131" s="125"/>
      <c r="C131" s="48">
        <v>60.5426</v>
      </c>
      <c r="D131" s="48">
        <v>2.0999999999999999E-3</v>
      </c>
      <c r="E131" s="48">
        <v>24.1326</v>
      </c>
      <c r="F131" s="48">
        <v>0.16930000000000001</v>
      </c>
      <c r="G131" s="48">
        <v>8.0000000000000002E-3</v>
      </c>
      <c r="H131" s="48">
        <v>0</v>
      </c>
      <c r="I131" s="48">
        <v>6.7778999999999998</v>
      </c>
      <c r="J131" s="48">
        <v>7.6077000000000004</v>
      </c>
      <c r="K131" s="48">
        <v>0.1313</v>
      </c>
      <c r="L131" s="48">
        <v>0</v>
      </c>
      <c r="M131" s="48">
        <v>0</v>
      </c>
      <c r="N131" s="48">
        <v>0</v>
      </c>
      <c r="O131" s="48">
        <v>99.371499999999997</v>
      </c>
      <c r="P131" s="48">
        <v>0.32741502539373896</v>
      </c>
      <c r="Q131" s="48">
        <v>0.66503309126346044</v>
      </c>
      <c r="R131" s="48">
        <v>7.551883342800594E-3</v>
      </c>
      <c r="S131" s="56">
        <f t="shared" ref="S131:S137" si="6">P131*100</f>
        <v>32.741502539373897</v>
      </c>
      <c r="T131" s="56">
        <f t="shared" ref="T131:T193" si="7">Q131*100</f>
        <v>66.503309126346039</v>
      </c>
      <c r="U131" s="56">
        <f t="shared" ref="U131:U193" si="8">R131*100</f>
        <v>0.75518833428005938</v>
      </c>
    </row>
    <row r="132" spans="1:21" ht="15.5">
      <c r="A132" s="48" t="s">
        <v>494</v>
      </c>
      <c r="B132" s="125"/>
      <c r="C132" s="48">
        <v>59.895200000000003</v>
      </c>
      <c r="D132" s="48">
        <v>1.6199999999999999E-2</v>
      </c>
      <c r="E132" s="48">
        <v>24.313400000000001</v>
      </c>
      <c r="F132" s="48">
        <v>0.17130000000000001</v>
      </c>
      <c r="G132" s="48">
        <v>0</v>
      </c>
      <c r="H132" s="48">
        <v>1.6299999999999999E-2</v>
      </c>
      <c r="I132" s="48">
        <v>6.4741</v>
      </c>
      <c r="J132" s="48">
        <v>7.2968000000000002</v>
      </c>
      <c r="K132" s="48">
        <v>0.27279999999999999</v>
      </c>
      <c r="L132" s="48">
        <v>0</v>
      </c>
      <c r="M132" s="48">
        <v>0.1033</v>
      </c>
      <c r="N132" s="48">
        <v>0</v>
      </c>
      <c r="O132" s="48">
        <v>98.559400000000011</v>
      </c>
      <c r="P132" s="48">
        <v>0.32365131245543149</v>
      </c>
      <c r="Q132" s="48">
        <v>0.66011080360335272</v>
      </c>
      <c r="R132" s="48">
        <v>1.6237883941215784E-2</v>
      </c>
      <c r="S132" s="56">
        <f t="shared" si="6"/>
        <v>32.365131245543147</v>
      </c>
      <c r="T132" s="56">
        <f t="shared" si="7"/>
        <v>66.011080360335271</v>
      </c>
      <c r="U132" s="56">
        <f t="shared" si="8"/>
        <v>1.6237883941215785</v>
      </c>
    </row>
    <row r="133" spans="1:21" ht="15.5">
      <c r="A133" s="48" t="s">
        <v>495</v>
      </c>
      <c r="B133" s="125"/>
      <c r="C133" s="48">
        <v>60.820500000000003</v>
      </c>
      <c r="D133" s="48">
        <v>0</v>
      </c>
      <c r="E133" s="48">
        <v>24.268899999999999</v>
      </c>
      <c r="F133" s="48">
        <v>0.19259999999999999</v>
      </c>
      <c r="G133" s="48">
        <v>1.6E-2</v>
      </c>
      <c r="H133" s="48">
        <v>1.4E-3</v>
      </c>
      <c r="I133" s="48">
        <v>6.5933999999999999</v>
      </c>
      <c r="J133" s="48">
        <v>7.6394000000000002</v>
      </c>
      <c r="K133" s="48">
        <v>0.28870000000000001</v>
      </c>
      <c r="L133" s="48">
        <v>0</v>
      </c>
      <c r="M133" s="48">
        <v>9.5299999999999996E-2</v>
      </c>
      <c r="N133" s="48">
        <v>0</v>
      </c>
      <c r="O133" s="48">
        <v>99.916200000000003</v>
      </c>
      <c r="P133" s="48">
        <v>0.31757784982179155</v>
      </c>
      <c r="Q133" s="48">
        <v>0.66586541654288633</v>
      </c>
      <c r="R133" s="48">
        <v>1.6556733635322098E-2</v>
      </c>
      <c r="S133" s="56">
        <f t="shared" si="6"/>
        <v>31.757784982179153</v>
      </c>
      <c r="T133" s="56">
        <f t="shared" si="7"/>
        <v>66.586541654288638</v>
      </c>
      <c r="U133" s="56">
        <f t="shared" si="8"/>
        <v>1.6556733635322098</v>
      </c>
    </row>
    <row r="134" spans="1:21" ht="15.5">
      <c r="A134" s="48" t="s">
        <v>635</v>
      </c>
      <c r="B134" s="125"/>
      <c r="C134" s="48">
        <v>59.138199999999998</v>
      </c>
      <c r="D134" s="48">
        <v>7.0800000000000002E-2</v>
      </c>
      <c r="E134" s="48">
        <v>24.843</v>
      </c>
      <c r="F134" s="48">
        <v>7.2099999999999997E-2</v>
      </c>
      <c r="G134" s="48">
        <v>0</v>
      </c>
      <c r="H134" s="48">
        <v>0</v>
      </c>
      <c r="I134" s="48">
        <v>7.2713999999999999</v>
      </c>
      <c r="J134" s="48">
        <v>7.2115999999999998</v>
      </c>
      <c r="K134" s="48">
        <v>0.12130000000000001</v>
      </c>
      <c r="L134" s="48">
        <v>0</v>
      </c>
      <c r="M134" s="48">
        <v>2.23E-2</v>
      </c>
      <c r="N134" s="48">
        <v>0</v>
      </c>
      <c r="O134" s="48">
        <v>98.750700000000009</v>
      </c>
      <c r="P134" s="48">
        <v>0.35529077247822172</v>
      </c>
      <c r="Q134" s="48">
        <v>0.63765233031999002</v>
      </c>
      <c r="R134" s="48">
        <v>7.0568972017881933E-3</v>
      </c>
      <c r="S134" s="56">
        <f t="shared" si="6"/>
        <v>35.529077247822173</v>
      </c>
      <c r="T134" s="56">
        <f t="shared" si="7"/>
        <v>63.765233031999003</v>
      </c>
      <c r="U134" s="56">
        <f t="shared" si="8"/>
        <v>0.70568972017881937</v>
      </c>
    </row>
    <row r="135" spans="1:21" ht="15.5">
      <c r="A135" s="48" t="s">
        <v>798</v>
      </c>
      <c r="B135" s="125"/>
      <c r="C135" s="48">
        <v>59.8947</v>
      </c>
      <c r="D135" s="48">
        <v>0</v>
      </c>
      <c r="E135" s="48">
        <v>23.651399999999999</v>
      </c>
      <c r="F135" s="48">
        <v>0.14050000000000001</v>
      </c>
      <c r="G135" s="48">
        <v>0</v>
      </c>
      <c r="H135" s="48">
        <v>0</v>
      </c>
      <c r="I135" s="48">
        <v>7.2302999999999997</v>
      </c>
      <c r="J135" s="48">
        <v>6.9310999999999998</v>
      </c>
      <c r="K135" s="48">
        <v>0.42799999999999999</v>
      </c>
      <c r="L135" s="48">
        <v>0</v>
      </c>
      <c r="M135" s="48">
        <v>0</v>
      </c>
      <c r="N135" s="48">
        <v>2.7799999999999998E-2</v>
      </c>
      <c r="O135" s="48">
        <v>98.30380000000001</v>
      </c>
      <c r="P135" s="48">
        <v>0.35647917568039644</v>
      </c>
      <c r="Q135" s="48">
        <v>0.61839567136446627</v>
      </c>
      <c r="R135" s="48">
        <v>2.5125152955137339E-2</v>
      </c>
      <c r="S135" s="56">
        <f t="shared" si="6"/>
        <v>35.647917568039645</v>
      </c>
      <c r="T135" s="56">
        <f t="shared" si="7"/>
        <v>61.839567136446625</v>
      </c>
      <c r="U135" s="56">
        <f t="shared" si="8"/>
        <v>2.512515295513734</v>
      </c>
    </row>
    <row r="136" spans="1:21" ht="15.5">
      <c r="A136" s="48" t="s">
        <v>496</v>
      </c>
      <c r="B136" s="125"/>
      <c r="C136" s="48">
        <v>60.853299999999997</v>
      </c>
      <c r="D136" s="48">
        <v>3.2199999999999999E-2</v>
      </c>
      <c r="E136" s="48">
        <v>23.9953</v>
      </c>
      <c r="F136" s="48">
        <v>0.126</v>
      </c>
      <c r="G136" s="48">
        <v>2E-3</v>
      </c>
      <c r="H136" s="48">
        <v>1.4E-3</v>
      </c>
      <c r="I136" s="48">
        <v>6.4436</v>
      </c>
      <c r="J136" s="48">
        <v>7.6146000000000003</v>
      </c>
      <c r="K136" s="48">
        <v>0.26250000000000001</v>
      </c>
      <c r="L136" s="48">
        <v>0</v>
      </c>
      <c r="M136" s="48">
        <v>1.3899999999999999E-2</v>
      </c>
      <c r="N136" s="48">
        <v>0</v>
      </c>
      <c r="O136" s="48">
        <v>99.344799999999992</v>
      </c>
      <c r="P136" s="48">
        <v>0.3137762896047176</v>
      </c>
      <c r="Q136" s="48">
        <v>0.671003945075481</v>
      </c>
      <c r="R136" s="48">
        <v>1.5219765319801345E-2</v>
      </c>
      <c r="S136" s="56">
        <f t="shared" si="6"/>
        <v>31.37762896047176</v>
      </c>
      <c r="T136" s="56">
        <f t="shared" si="7"/>
        <v>67.100394507548103</v>
      </c>
      <c r="U136" s="56">
        <f t="shared" si="8"/>
        <v>1.5219765319801344</v>
      </c>
    </row>
    <row r="137" spans="1:21" ht="16" thickBot="1">
      <c r="A137" s="48" t="s">
        <v>497</v>
      </c>
      <c r="B137" s="126"/>
      <c r="C137" s="49">
        <v>58.969700000000003</v>
      </c>
      <c r="D137" s="49">
        <v>2.0199999999999999E-2</v>
      </c>
      <c r="E137" s="49">
        <v>25.177700000000002</v>
      </c>
      <c r="F137" s="49">
        <v>0.1116</v>
      </c>
      <c r="G137" s="49">
        <v>3.1899999999999998E-2</v>
      </c>
      <c r="H137" s="49">
        <v>1.89E-2</v>
      </c>
      <c r="I137" s="49">
        <v>7.9127000000000001</v>
      </c>
      <c r="J137" s="49">
        <v>6.5778999999999996</v>
      </c>
      <c r="K137" s="49">
        <v>0.2994</v>
      </c>
      <c r="L137" s="49">
        <v>0</v>
      </c>
      <c r="M137" s="49">
        <v>0</v>
      </c>
      <c r="N137" s="49">
        <v>4.2599999999999999E-2</v>
      </c>
      <c r="O137" s="49">
        <v>99.162599999999998</v>
      </c>
      <c r="P137" s="49">
        <v>0.39224879115089178</v>
      </c>
      <c r="Q137" s="49">
        <v>0.59007961150541477</v>
      </c>
      <c r="R137" s="49">
        <v>1.7671597343693411E-2</v>
      </c>
      <c r="S137" s="57">
        <f t="shared" si="6"/>
        <v>39.22487911508918</v>
      </c>
      <c r="T137" s="57">
        <f t="shared" si="7"/>
        <v>59.007961150541476</v>
      </c>
      <c r="U137" s="57">
        <f t="shared" si="8"/>
        <v>1.767159734369341</v>
      </c>
    </row>
    <row r="138" spans="1:21" ht="16" thickTop="1">
      <c r="A138" s="47" t="s">
        <v>618</v>
      </c>
      <c r="B138" s="127" t="s">
        <v>653</v>
      </c>
      <c r="C138" s="47">
        <v>69.197400000000002</v>
      </c>
      <c r="D138" s="47">
        <v>2.2599999999999999E-2</v>
      </c>
      <c r="E138" s="47">
        <v>18.7288</v>
      </c>
      <c r="F138" s="47">
        <v>0</v>
      </c>
      <c r="G138" s="47">
        <v>5.8999999999999999E-3</v>
      </c>
      <c r="H138" s="47">
        <v>0</v>
      </c>
      <c r="I138" s="47">
        <v>1.3899999999999999E-2</v>
      </c>
      <c r="J138" s="47">
        <v>12.114699999999999</v>
      </c>
      <c r="K138" s="47">
        <v>8.4199999999999997E-2</v>
      </c>
      <c r="L138" s="47">
        <v>4.65E-2</v>
      </c>
      <c r="M138" s="47">
        <v>0.1208</v>
      </c>
      <c r="N138" s="47">
        <v>4.3200000000000002E-2</v>
      </c>
      <c r="O138" s="47">
        <v>100.378</v>
      </c>
      <c r="P138" s="47">
        <v>6.3075425890670063E-4</v>
      </c>
      <c r="Q138" s="47">
        <v>0.99481994570247212</v>
      </c>
      <c r="R138" s="47">
        <v>4.549300038621135E-3</v>
      </c>
      <c r="S138" s="58">
        <f t="shared" ref="S138:S169" si="9">P138*100</f>
        <v>6.3075425890670056E-2</v>
      </c>
      <c r="T138" s="58">
        <f t="shared" si="7"/>
        <v>99.48199457024721</v>
      </c>
      <c r="U138" s="58">
        <f t="shared" si="8"/>
        <v>0.45493000386211352</v>
      </c>
    </row>
    <row r="139" spans="1:21" ht="15.5">
      <c r="A139" s="48" t="s">
        <v>636</v>
      </c>
      <c r="B139" s="128"/>
      <c r="C139" s="48">
        <v>68.679000000000002</v>
      </c>
      <c r="D139" s="48">
        <v>0</v>
      </c>
      <c r="E139" s="48">
        <v>18.800699999999999</v>
      </c>
      <c r="F139" s="48">
        <v>2.1700000000000001E-2</v>
      </c>
      <c r="G139" s="48">
        <v>2.3900000000000001E-2</v>
      </c>
      <c r="H139" s="48">
        <v>9.7999999999999997E-3</v>
      </c>
      <c r="I139" s="48">
        <v>2.93E-2</v>
      </c>
      <c r="J139" s="48">
        <v>12.0924</v>
      </c>
      <c r="K139" s="48">
        <v>6.7299999999999999E-2</v>
      </c>
      <c r="L139" s="48">
        <v>0.12130000000000001</v>
      </c>
      <c r="M139" s="48">
        <v>8.9200000000000002E-2</v>
      </c>
      <c r="N139" s="48">
        <v>9.4000000000000004E-3</v>
      </c>
      <c r="O139" s="48">
        <v>99.943999999999988</v>
      </c>
      <c r="P139" s="48">
        <v>1.3323007244293223E-3</v>
      </c>
      <c r="Q139" s="48">
        <v>0.99502404799456268</v>
      </c>
      <c r="R139" s="48">
        <v>3.6436512810080631E-3</v>
      </c>
      <c r="S139" s="56">
        <f t="shared" si="9"/>
        <v>0.13323007244293222</v>
      </c>
      <c r="T139" s="56">
        <f t="shared" si="7"/>
        <v>99.502404799456272</v>
      </c>
      <c r="U139" s="56">
        <f t="shared" si="8"/>
        <v>0.36436512810080629</v>
      </c>
    </row>
    <row r="140" spans="1:21" ht="15.5">
      <c r="A140" s="48" t="s">
        <v>637</v>
      </c>
      <c r="B140" s="128"/>
      <c r="C140" s="48">
        <v>69.281999999999996</v>
      </c>
      <c r="D140" s="48">
        <v>0</v>
      </c>
      <c r="E140" s="48">
        <v>18.87</v>
      </c>
      <c r="F140" s="48">
        <v>5.4199999999999998E-2</v>
      </c>
      <c r="G140" s="48">
        <v>0</v>
      </c>
      <c r="H140" s="48">
        <v>1.9599999999999999E-2</v>
      </c>
      <c r="I140" s="48">
        <v>4.7800000000000002E-2</v>
      </c>
      <c r="J140" s="48">
        <v>12.0276</v>
      </c>
      <c r="K140" s="48">
        <v>4.8800000000000003E-2</v>
      </c>
      <c r="L140" s="48">
        <v>0</v>
      </c>
      <c r="M140" s="48">
        <v>7.7399999999999997E-2</v>
      </c>
      <c r="N140" s="48">
        <v>5.6300000000000003E-2</v>
      </c>
      <c r="O140" s="48">
        <v>100.48369999999998</v>
      </c>
      <c r="P140" s="48">
        <v>2.1855183584109498E-3</v>
      </c>
      <c r="Q140" s="48">
        <v>0.995157836902124</v>
      </c>
      <c r="R140" s="48">
        <v>2.6566447394649859E-3</v>
      </c>
      <c r="S140" s="56">
        <f t="shared" si="9"/>
        <v>0.21855183584109497</v>
      </c>
      <c r="T140" s="56">
        <f t="shared" si="7"/>
        <v>99.515783690212402</v>
      </c>
      <c r="U140" s="56">
        <f t="shared" si="8"/>
        <v>0.26566447394649861</v>
      </c>
    </row>
    <row r="141" spans="1:21" ht="15.5">
      <c r="A141" s="48" t="s">
        <v>498</v>
      </c>
      <c r="B141" s="128"/>
      <c r="C141" s="48">
        <v>69.399299999999997</v>
      </c>
      <c r="D141" s="48">
        <v>0</v>
      </c>
      <c r="E141" s="48">
        <v>18.9312</v>
      </c>
      <c r="F141" s="48">
        <v>0</v>
      </c>
      <c r="G141" s="48">
        <v>1.4E-2</v>
      </c>
      <c r="H141" s="48">
        <v>0</v>
      </c>
      <c r="I141" s="48">
        <v>2.01E-2</v>
      </c>
      <c r="J141" s="48">
        <v>12.116300000000001</v>
      </c>
      <c r="K141" s="48">
        <v>4.7100000000000003E-2</v>
      </c>
      <c r="L141" s="48">
        <v>0</v>
      </c>
      <c r="M141" s="48">
        <v>0.10929999999999999</v>
      </c>
      <c r="N141" s="48">
        <v>0</v>
      </c>
      <c r="O141" s="48">
        <v>100.6373</v>
      </c>
      <c r="P141" s="48">
        <v>9.1355205094772476E-4</v>
      </c>
      <c r="Q141" s="48">
        <v>0.99653759227655725</v>
      </c>
      <c r="R141" s="48">
        <v>2.5488556724949456E-3</v>
      </c>
      <c r="S141" s="56">
        <f t="shared" si="9"/>
        <v>9.1355205094772476E-2</v>
      </c>
      <c r="T141" s="56">
        <f t="shared" si="7"/>
        <v>99.653759227655726</v>
      </c>
      <c r="U141" s="56">
        <f t="shared" si="8"/>
        <v>0.25488556724949457</v>
      </c>
    </row>
    <row r="142" spans="1:21" ht="15.5">
      <c r="A142" s="48" t="s">
        <v>499</v>
      </c>
      <c r="B142" s="128"/>
      <c r="C142" s="48">
        <v>69.5548</v>
      </c>
      <c r="D142" s="48">
        <v>0</v>
      </c>
      <c r="E142" s="48">
        <v>18.933900000000001</v>
      </c>
      <c r="F142" s="48">
        <v>2.7099999999999999E-2</v>
      </c>
      <c r="G142" s="48">
        <v>0</v>
      </c>
      <c r="H142" s="48">
        <v>0</v>
      </c>
      <c r="I142" s="48">
        <v>3.5499999999999997E-2</v>
      </c>
      <c r="J142" s="48">
        <v>11.793699999999999</v>
      </c>
      <c r="K142" s="48">
        <v>7.7499999999999999E-2</v>
      </c>
      <c r="L142" s="48">
        <v>0</v>
      </c>
      <c r="M142" s="48">
        <v>7.1999999999999995E-2</v>
      </c>
      <c r="N142" s="48">
        <v>3.95E-2</v>
      </c>
      <c r="O142" s="48">
        <v>100.53400000000001</v>
      </c>
      <c r="P142" s="48">
        <v>1.6534819499775288E-3</v>
      </c>
      <c r="Q142" s="48">
        <v>0.99404858243147498</v>
      </c>
      <c r="R142" s="48">
        <v>4.297935618547492E-3</v>
      </c>
      <c r="S142" s="56">
        <f t="shared" si="9"/>
        <v>0.16534819499775288</v>
      </c>
      <c r="T142" s="56">
        <f t="shared" si="7"/>
        <v>99.404858243147501</v>
      </c>
      <c r="U142" s="56">
        <f t="shared" si="8"/>
        <v>0.42979356185474921</v>
      </c>
    </row>
    <row r="143" spans="1:21" ht="15.5">
      <c r="A143" s="48" t="s">
        <v>500</v>
      </c>
      <c r="B143" s="128"/>
      <c r="C143" s="48">
        <v>68.561499999999995</v>
      </c>
      <c r="D143" s="48">
        <v>0</v>
      </c>
      <c r="E143" s="48">
        <v>18.9405</v>
      </c>
      <c r="F143" s="48">
        <v>0</v>
      </c>
      <c r="G143" s="48">
        <v>0</v>
      </c>
      <c r="H143" s="48">
        <v>5.5999999999999999E-3</v>
      </c>
      <c r="I143" s="48">
        <v>0.13900000000000001</v>
      </c>
      <c r="J143" s="48">
        <v>11.7521</v>
      </c>
      <c r="K143" s="48">
        <v>6.2399999999999997E-2</v>
      </c>
      <c r="L143" s="48">
        <v>5.0000000000000001E-3</v>
      </c>
      <c r="M143" s="48">
        <v>0.1192</v>
      </c>
      <c r="N143" s="48">
        <v>4.5100000000000001E-2</v>
      </c>
      <c r="O143" s="48">
        <v>99.630399999999995</v>
      </c>
      <c r="P143" s="48">
        <v>6.4711102354187543E-3</v>
      </c>
      <c r="Q143" s="48">
        <v>0.99007000824982727</v>
      </c>
      <c r="R143" s="48">
        <v>3.4588815147539296E-3</v>
      </c>
      <c r="S143" s="56">
        <f t="shared" si="9"/>
        <v>0.64711102354187544</v>
      </c>
      <c r="T143" s="56">
        <f t="shared" si="7"/>
        <v>99.007000824982725</v>
      </c>
      <c r="U143" s="56">
        <f t="shared" si="8"/>
        <v>0.34588815147539298</v>
      </c>
    </row>
    <row r="144" spans="1:21" ht="15.5">
      <c r="A144" s="48" t="s">
        <v>501</v>
      </c>
      <c r="B144" s="128"/>
      <c r="C144" s="48">
        <v>68.386300000000006</v>
      </c>
      <c r="D144" s="48">
        <v>3.49E-2</v>
      </c>
      <c r="E144" s="48">
        <v>18.979500000000002</v>
      </c>
      <c r="F144" s="48">
        <v>4.87E-2</v>
      </c>
      <c r="G144" s="48">
        <v>0</v>
      </c>
      <c r="H144" s="48">
        <v>0</v>
      </c>
      <c r="I144" s="48">
        <v>7.7000000000000002E-3</v>
      </c>
      <c r="J144" s="48">
        <v>11.5092</v>
      </c>
      <c r="K144" s="48">
        <v>9.4299999999999995E-2</v>
      </c>
      <c r="L144" s="48">
        <v>0</v>
      </c>
      <c r="M144" s="48">
        <v>0.10290000000000001</v>
      </c>
      <c r="N144" s="48">
        <v>7.4999999999999997E-3</v>
      </c>
      <c r="O144" s="48">
        <v>99.170999999999992</v>
      </c>
      <c r="P144" s="48">
        <v>3.6759069177395382E-4</v>
      </c>
      <c r="Q144" s="48">
        <v>0.99427231327243959</v>
      </c>
      <c r="R144" s="48">
        <v>5.3600960357863556E-3</v>
      </c>
      <c r="S144" s="56">
        <f t="shared" si="9"/>
        <v>3.6759069177395381E-2</v>
      </c>
      <c r="T144" s="56">
        <f t="shared" si="7"/>
        <v>99.427231327243959</v>
      </c>
      <c r="U144" s="56">
        <f t="shared" si="8"/>
        <v>0.53600960357863559</v>
      </c>
    </row>
    <row r="145" spans="1:21" ht="15.5">
      <c r="A145" s="48" t="s">
        <v>502</v>
      </c>
      <c r="B145" s="128"/>
      <c r="C145" s="48">
        <v>68.339200000000005</v>
      </c>
      <c r="D145" s="48">
        <v>0</v>
      </c>
      <c r="E145" s="48">
        <v>19.137899999999998</v>
      </c>
      <c r="F145" s="48">
        <v>0</v>
      </c>
      <c r="G145" s="48">
        <v>0</v>
      </c>
      <c r="H145" s="48">
        <v>1.2699999999999999E-2</v>
      </c>
      <c r="I145" s="48">
        <v>2.3199999999999998E-2</v>
      </c>
      <c r="J145" s="48">
        <v>12.037100000000001</v>
      </c>
      <c r="K145" s="48">
        <v>5.3900000000000003E-2</v>
      </c>
      <c r="L145" s="48">
        <v>0</v>
      </c>
      <c r="M145" s="48">
        <v>0.1527</v>
      </c>
      <c r="N145" s="48">
        <v>4.6899999999999997E-2</v>
      </c>
      <c r="O145" s="48">
        <v>99.803599999999989</v>
      </c>
      <c r="P145" s="48">
        <v>1.0608184942253207E-3</v>
      </c>
      <c r="Q145" s="48">
        <v>0.99600471632501764</v>
      </c>
      <c r="R145" s="48">
        <v>2.9344651807570172E-3</v>
      </c>
      <c r="S145" s="56">
        <f t="shared" si="9"/>
        <v>0.10608184942253207</v>
      </c>
      <c r="T145" s="56">
        <f t="shared" si="7"/>
        <v>99.600471632501765</v>
      </c>
      <c r="U145" s="56">
        <f t="shared" si="8"/>
        <v>0.29344651807570171</v>
      </c>
    </row>
    <row r="146" spans="1:21" ht="15.5">
      <c r="A146" s="48" t="s">
        <v>638</v>
      </c>
      <c r="B146" s="128"/>
      <c r="C146" s="48">
        <v>68.492500000000007</v>
      </c>
      <c r="D146" s="48">
        <v>0</v>
      </c>
      <c r="E146" s="48">
        <v>18.710599999999999</v>
      </c>
      <c r="F146" s="48">
        <v>1.9900000000000001E-2</v>
      </c>
      <c r="G146" s="48">
        <v>7.9000000000000008E-3</v>
      </c>
      <c r="H146" s="48">
        <v>1.12E-2</v>
      </c>
      <c r="I146" s="48">
        <v>2.93E-2</v>
      </c>
      <c r="J146" s="48">
        <v>11.7819</v>
      </c>
      <c r="K146" s="48">
        <v>3.2000000000000001E-2</v>
      </c>
      <c r="L146" s="48">
        <v>0</v>
      </c>
      <c r="M146" s="48">
        <v>0.17430000000000001</v>
      </c>
      <c r="N146" s="48">
        <v>0</v>
      </c>
      <c r="O146" s="48">
        <v>99.25960000000002</v>
      </c>
      <c r="P146" s="48">
        <v>1.3699196401521768E-3</v>
      </c>
      <c r="Q146" s="48">
        <v>0.99684866764459412</v>
      </c>
      <c r="R146" s="48">
        <v>1.7814127152536469E-3</v>
      </c>
      <c r="S146" s="56">
        <f t="shared" si="9"/>
        <v>0.13699196401521768</v>
      </c>
      <c r="T146" s="56">
        <f t="shared" si="7"/>
        <v>99.684866764459414</v>
      </c>
      <c r="U146" s="56">
        <f t="shared" si="8"/>
        <v>0.17814127152536469</v>
      </c>
    </row>
    <row r="147" spans="1:21" ht="15.5">
      <c r="A147" s="48" t="s">
        <v>503</v>
      </c>
      <c r="B147" s="128"/>
      <c r="C147" s="48">
        <v>69.0304</v>
      </c>
      <c r="D147" s="48">
        <v>1.6400000000000001E-2</v>
      </c>
      <c r="E147" s="48">
        <v>18.6936</v>
      </c>
      <c r="F147" s="48">
        <v>6.3299999999999995E-2</v>
      </c>
      <c r="G147" s="48">
        <v>0</v>
      </c>
      <c r="H147" s="48">
        <v>0</v>
      </c>
      <c r="I147" s="48">
        <v>0</v>
      </c>
      <c r="J147" s="48">
        <v>12.0237</v>
      </c>
      <c r="K147" s="48">
        <v>8.2600000000000007E-2</v>
      </c>
      <c r="L147" s="48">
        <v>5.0000000000000001E-3</v>
      </c>
      <c r="M147" s="48">
        <v>0.14180000000000001</v>
      </c>
      <c r="N147" s="48">
        <v>9.4000000000000004E-3</v>
      </c>
      <c r="O147" s="48">
        <v>100.06619999999999</v>
      </c>
      <c r="P147" s="48">
        <v>0</v>
      </c>
      <c r="Q147" s="48">
        <v>0.99550029566722276</v>
      </c>
      <c r="R147" s="48">
        <v>4.4997043327772825E-3</v>
      </c>
      <c r="S147" s="56">
        <f t="shared" si="9"/>
        <v>0</v>
      </c>
      <c r="T147" s="56">
        <f t="shared" si="7"/>
        <v>99.550029566722273</v>
      </c>
      <c r="U147" s="56">
        <f t="shared" si="8"/>
        <v>0.44997043327772823</v>
      </c>
    </row>
    <row r="148" spans="1:21" ht="15.5">
      <c r="A148" s="48" t="s">
        <v>504</v>
      </c>
      <c r="B148" s="128"/>
      <c r="C148" s="48">
        <v>67.450999999999993</v>
      </c>
      <c r="D148" s="48">
        <v>4.9200000000000001E-2</v>
      </c>
      <c r="E148" s="48">
        <v>18.5745</v>
      </c>
      <c r="F148" s="48">
        <v>2.8899999999999999E-2</v>
      </c>
      <c r="G148" s="48">
        <v>0</v>
      </c>
      <c r="H148" s="48">
        <v>0</v>
      </c>
      <c r="I148" s="48">
        <v>0.22539999999999999</v>
      </c>
      <c r="J148" s="48">
        <v>11.563599999999999</v>
      </c>
      <c r="K148" s="48">
        <v>0.13300000000000001</v>
      </c>
      <c r="L148" s="48">
        <v>6.1499999999999999E-2</v>
      </c>
      <c r="M148" s="48">
        <v>0.1003</v>
      </c>
      <c r="N148" s="48">
        <v>3.2000000000000001E-2</v>
      </c>
      <c r="O148" s="48">
        <v>98.219399999999979</v>
      </c>
      <c r="P148" s="48">
        <v>1.0577475156409926E-2</v>
      </c>
      <c r="Q148" s="48">
        <v>0.98199118981658418</v>
      </c>
      <c r="R148" s="48">
        <v>7.4313350270060422E-3</v>
      </c>
      <c r="S148" s="56">
        <f t="shared" si="9"/>
        <v>1.0577475156409926</v>
      </c>
      <c r="T148" s="56">
        <f t="shared" si="7"/>
        <v>98.199118981658415</v>
      </c>
      <c r="U148" s="56">
        <f t="shared" si="8"/>
        <v>0.74313350270060419</v>
      </c>
    </row>
    <row r="149" spans="1:21" ht="15.5">
      <c r="A149" s="48" t="s">
        <v>505</v>
      </c>
      <c r="B149" s="128"/>
      <c r="C149" s="48">
        <v>69.234899999999996</v>
      </c>
      <c r="D149" s="48">
        <v>0</v>
      </c>
      <c r="E149" s="48">
        <v>18.9133</v>
      </c>
      <c r="F149" s="48">
        <v>7.2300000000000003E-2</v>
      </c>
      <c r="G149" s="48">
        <v>9.9000000000000008E-3</v>
      </c>
      <c r="H149" s="48">
        <v>1.6799999999999999E-2</v>
      </c>
      <c r="I149" s="48">
        <v>1.7000000000000001E-2</v>
      </c>
      <c r="J149" s="48">
        <v>11.998900000000001</v>
      </c>
      <c r="K149" s="48">
        <v>4.7100000000000003E-2</v>
      </c>
      <c r="L149" s="48">
        <v>3.3999999999999998E-3</v>
      </c>
      <c r="M149" s="48">
        <v>2.3800000000000002E-2</v>
      </c>
      <c r="N149" s="48">
        <v>0</v>
      </c>
      <c r="O149" s="48">
        <v>100.3374</v>
      </c>
      <c r="P149" s="48">
        <v>7.8030039004746432E-4</v>
      </c>
      <c r="Q149" s="48">
        <v>0.99664562632325493</v>
      </c>
      <c r="R149" s="48">
        <v>2.5740732866977529E-3</v>
      </c>
      <c r="S149" s="56">
        <f t="shared" si="9"/>
        <v>7.8030039004746435E-2</v>
      </c>
      <c r="T149" s="56">
        <f t="shared" si="7"/>
        <v>99.664562632325499</v>
      </c>
      <c r="U149" s="56">
        <f t="shared" si="8"/>
        <v>0.25740732866977528</v>
      </c>
    </row>
    <row r="150" spans="1:21" ht="15.5">
      <c r="A150" s="48" t="s">
        <v>506</v>
      </c>
      <c r="B150" s="128"/>
      <c r="C150" s="48">
        <v>69.281199999999998</v>
      </c>
      <c r="D150" s="48">
        <v>1.8499999999999999E-2</v>
      </c>
      <c r="E150" s="48">
        <v>18.627500000000001</v>
      </c>
      <c r="F150" s="48">
        <v>0</v>
      </c>
      <c r="G150" s="48">
        <v>0</v>
      </c>
      <c r="H150" s="48">
        <v>2.52E-2</v>
      </c>
      <c r="I150" s="48">
        <v>2.3199999999999998E-2</v>
      </c>
      <c r="J150" s="48">
        <v>12.063800000000001</v>
      </c>
      <c r="K150" s="48">
        <v>5.0500000000000003E-2</v>
      </c>
      <c r="L150" s="48">
        <v>0</v>
      </c>
      <c r="M150" s="48">
        <v>7.9899999999999999E-2</v>
      </c>
      <c r="N150" s="48">
        <v>3.39E-2</v>
      </c>
      <c r="O150" s="48">
        <v>100.20370000000001</v>
      </c>
      <c r="P150" s="48">
        <v>1.058675549934342E-3</v>
      </c>
      <c r="Q150" s="48">
        <v>0.99619751862200701</v>
      </c>
      <c r="R150" s="48">
        <v>2.7438058280584723E-3</v>
      </c>
      <c r="S150" s="56">
        <f t="shared" si="9"/>
        <v>0.1058675549934342</v>
      </c>
      <c r="T150" s="56">
        <f t="shared" si="7"/>
        <v>99.619751862200701</v>
      </c>
      <c r="U150" s="56">
        <f t="shared" si="8"/>
        <v>0.27438058280584721</v>
      </c>
    </row>
    <row r="151" spans="1:21" ht="15.5">
      <c r="A151" s="48" t="s">
        <v>507</v>
      </c>
      <c r="B151" s="128"/>
      <c r="C151" s="48">
        <v>69.184600000000003</v>
      </c>
      <c r="D151" s="48">
        <v>0</v>
      </c>
      <c r="E151" s="48">
        <v>18.908200000000001</v>
      </c>
      <c r="F151" s="48">
        <v>2.1700000000000001E-2</v>
      </c>
      <c r="G151" s="48">
        <v>0</v>
      </c>
      <c r="H151" s="48">
        <v>0</v>
      </c>
      <c r="I151" s="48">
        <v>7.1099999999999997E-2</v>
      </c>
      <c r="J151" s="48">
        <v>12.037100000000001</v>
      </c>
      <c r="K151" s="48">
        <v>0.1045</v>
      </c>
      <c r="L151" s="48">
        <v>3.8199999999999998E-2</v>
      </c>
      <c r="M151" s="48">
        <v>0.13189999999999999</v>
      </c>
      <c r="N151" s="48">
        <v>0</v>
      </c>
      <c r="O151" s="48">
        <v>100.49730000000001</v>
      </c>
      <c r="P151" s="48">
        <v>3.235045493355885E-3</v>
      </c>
      <c r="Q151" s="48">
        <v>0.99110368043990282</v>
      </c>
      <c r="R151" s="48">
        <v>5.6612740667410493E-3</v>
      </c>
      <c r="S151" s="56">
        <f t="shared" si="9"/>
        <v>0.32350454933558848</v>
      </c>
      <c r="T151" s="56">
        <f t="shared" si="7"/>
        <v>99.110368043990277</v>
      </c>
      <c r="U151" s="56">
        <f t="shared" si="8"/>
        <v>0.56612740667410488</v>
      </c>
    </row>
    <row r="152" spans="1:21" ht="15.5">
      <c r="A152" s="48" t="s">
        <v>508</v>
      </c>
      <c r="B152" s="128"/>
      <c r="C152" s="48">
        <v>68.744600000000005</v>
      </c>
      <c r="D152" s="48">
        <v>2.0999999999999999E-3</v>
      </c>
      <c r="E152" s="48">
        <v>18.835799999999999</v>
      </c>
      <c r="F152" s="48">
        <v>2.53E-2</v>
      </c>
      <c r="G152" s="48">
        <v>7.9000000000000008E-3</v>
      </c>
      <c r="H152" s="48">
        <v>0</v>
      </c>
      <c r="I152" s="48">
        <v>5.0999999999999997E-2</v>
      </c>
      <c r="J152" s="48">
        <v>11.747199999999999</v>
      </c>
      <c r="K152" s="48">
        <v>0.1263</v>
      </c>
      <c r="L152" s="48">
        <v>4.82E-2</v>
      </c>
      <c r="M152" s="48">
        <v>0.18759999999999999</v>
      </c>
      <c r="N152" s="48">
        <v>0</v>
      </c>
      <c r="O152" s="48">
        <v>99.77600000000001</v>
      </c>
      <c r="P152" s="48">
        <v>2.3765918272169624E-3</v>
      </c>
      <c r="Q152" s="48">
        <v>0.99061571833499007</v>
      </c>
      <c r="R152" s="48">
        <v>7.0076898377929029E-3</v>
      </c>
      <c r="S152" s="56">
        <f t="shared" si="9"/>
        <v>0.23765918272169623</v>
      </c>
      <c r="T152" s="56">
        <f t="shared" si="7"/>
        <v>99.061571833499002</v>
      </c>
      <c r="U152" s="56">
        <f t="shared" si="8"/>
        <v>0.70076898377929031</v>
      </c>
    </row>
    <row r="153" spans="1:21" ht="15.5">
      <c r="A153" s="48" t="s">
        <v>509</v>
      </c>
      <c r="B153" s="128"/>
      <c r="C153" s="48">
        <v>69.506200000000007</v>
      </c>
      <c r="D153" s="48">
        <v>0</v>
      </c>
      <c r="E153" s="48">
        <v>18.831099999999999</v>
      </c>
      <c r="F153" s="48">
        <v>4.3400000000000001E-2</v>
      </c>
      <c r="G153" s="48">
        <v>0</v>
      </c>
      <c r="H153" s="48">
        <v>0</v>
      </c>
      <c r="I153" s="48">
        <v>1.54E-2</v>
      </c>
      <c r="J153" s="48">
        <v>11.6365</v>
      </c>
      <c r="K153" s="48">
        <v>7.4200000000000002E-2</v>
      </c>
      <c r="L153" s="48">
        <v>3.3300000000000003E-2</v>
      </c>
      <c r="M153" s="48">
        <v>0.22309999999999999</v>
      </c>
      <c r="N153" s="48">
        <v>0</v>
      </c>
      <c r="O153" s="48">
        <v>100.36320000000001</v>
      </c>
      <c r="P153" s="48">
        <v>7.2774207432153533E-4</v>
      </c>
      <c r="Q153" s="48">
        <v>0.99509734168753627</v>
      </c>
      <c r="R153" s="48">
        <v>4.1749162381421344E-3</v>
      </c>
      <c r="S153" s="56">
        <f t="shared" si="9"/>
        <v>7.2774207432153529E-2</v>
      </c>
      <c r="T153" s="56">
        <f t="shared" si="7"/>
        <v>99.509734168753624</v>
      </c>
      <c r="U153" s="56">
        <f t="shared" si="8"/>
        <v>0.41749162381421345</v>
      </c>
    </row>
    <row r="154" spans="1:21" ht="15.5">
      <c r="A154" s="48" t="s">
        <v>510</v>
      </c>
      <c r="B154" s="128"/>
      <c r="C154" s="48">
        <v>69.090500000000006</v>
      </c>
      <c r="D154" s="48">
        <v>0</v>
      </c>
      <c r="E154" s="48">
        <v>18.7331</v>
      </c>
      <c r="F154" s="48">
        <v>8.9999999999999993E-3</v>
      </c>
      <c r="G154" s="48">
        <v>0</v>
      </c>
      <c r="H154" s="48">
        <v>2.8E-3</v>
      </c>
      <c r="I154" s="48">
        <v>1.7000000000000001E-2</v>
      </c>
      <c r="J154" s="48">
        <v>11.9948</v>
      </c>
      <c r="K154" s="48">
        <v>5.0599999999999999E-2</v>
      </c>
      <c r="L154" s="48">
        <v>0</v>
      </c>
      <c r="M154" s="48">
        <v>7.7499999999999999E-2</v>
      </c>
      <c r="N154" s="48">
        <v>0</v>
      </c>
      <c r="O154" s="48">
        <v>99.975300000000004</v>
      </c>
      <c r="P154" s="48">
        <v>7.8041688480735968E-4</v>
      </c>
      <c r="Q154" s="48">
        <v>0.99645381764455476</v>
      </c>
      <c r="R154" s="48">
        <v>2.7657654706379846E-3</v>
      </c>
      <c r="S154" s="56">
        <f t="shared" si="9"/>
        <v>7.8041688480735963E-2</v>
      </c>
      <c r="T154" s="56">
        <f t="shared" si="7"/>
        <v>99.645381764455479</v>
      </c>
      <c r="U154" s="56">
        <f t="shared" si="8"/>
        <v>0.27657654706379847</v>
      </c>
    </row>
    <row r="155" spans="1:21" ht="15.5">
      <c r="A155" s="48" t="s">
        <v>511</v>
      </c>
      <c r="B155" s="128"/>
      <c r="C155" s="48">
        <v>68.212599999999995</v>
      </c>
      <c r="D155" s="48">
        <v>0</v>
      </c>
      <c r="E155" s="48">
        <v>18.967300000000002</v>
      </c>
      <c r="F155" s="48">
        <v>1.09E-2</v>
      </c>
      <c r="G155" s="48">
        <v>0</v>
      </c>
      <c r="H155" s="48">
        <v>1.41E-2</v>
      </c>
      <c r="I155" s="48">
        <v>5.7099999999999998E-2</v>
      </c>
      <c r="J155" s="48">
        <v>11.7742</v>
      </c>
      <c r="K155" s="48">
        <v>9.0999999999999998E-2</v>
      </c>
      <c r="L155" s="48">
        <v>0</v>
      </c>
      <c r="M155" s="48">
        <v>7.1000000000000004E-3</v>
      </c>
      <c r="N155" s="48">
        <v>2.07E-2</v>
      </c>
      <c r="O155" s="48">
        <v>99.155000000000015</v>
      </c>
      <c r="P155" s="48">
        <v>2.659248631372832E-3</v>
      </c>
      <c r="Q155" s="48">
        <v>0.99229470396212827</v>
      </c>
      <c r="R155" s="48">
        <v>5.0460474064989514E-3</v>
      </c>
      <c r="S155" s="56">
        <f t="shared" si="9"/>
        <v>0.2659248631372832</v>
      </c>
      <c r="T155" s="56">
        <f t="shared" si="7"/>
        <v>99.229470396212832</v>
      </c>
      <c r="U155" s="56">
        <f t="shared" si="8"/>
        <v>0.50460474064989513</v>
      </c>
    </row>
    <row r="156" spans="1:21" ht="15.5">
      <c r="A156" s="48" t="s">
        <v>512</v>
      </c>
      <c r="B156" s="128"/>
      <c r="C156" s="48">
        <v>68.524900000000002</v>
      </c>
      <c r="D156" s="48">
        <v>0</v>
      </c>
      <c r="E156" s="48">
        <v>18.870799999999999</v>
      </c>
      <c r="F156" s="48">
        <v>3.2599999999999997E-2</v>
      </c>
      <c r="G156" s="48">
        <v>2.1899999999999999E-2</v>
      </c>
      <c r="H156" s="48">
        <v>5.5999999999999999E-3</v>
      </c>
      <c r="I156" s="48">
        <v>8.1900000000000001E-2</v>
      </c>
      <c r="J156" s="48">
        <v>11.962</v>
      </c>
      <c r="K156" s="48">
        <v>2.86E-2</v>
      </c>
      <c r="L156" s="48">
        <v>3.1600000000000003E-2</v>
      </c>
      <c r="M156" s="48">
        <v>9.3399999999999997E-2</v>
      </c>
      <c r="N156" s="48">
        <v>3.0099999999999998E-2</v>
      </c>
      <c r="O156" s="48">
        <v>99.683400000000006</v>
      </c>
      <c r="P156" s="48">
        <v>3.7633406501527259E-3</v>
      </c>
      <c r="Q156" s="48">
        <v>0.99467191727438053</v>
      </c>
      <c r="R156" s="48">
        <v>1.5647420754667295E-3</v>
      </c>
      <c r="S156" s="56">
        <f t="shared" si="9"/>
        <v>0.37633406501527261</v>
      </c>
      <c r="T156" s="56">
        <f t="shared" si="7"/>
        <v>99.467191727438049</v>
      </c>
      <c r="U156" s="56">
        <f t="shared" si="8"/>
        <v>0.15647420754667296</v>
      </c>
    </row>
    <row r="157" spans="1:21" ht="15.5">
      <c r="A157" s="48" t="s">
        <v>513</v>
      </c>
      <c r="B157" s="128"/>
      <c r="C157" s="48">
        <v>68.407899999999998</v>
      </c>
      <c r="D157" s="48">
        <v>1.44E-2</v>
      </c>
      <c r="E157" s="48">
        <v>18.773599999999998</v>
      </c>
      <c r="F157" s="48">
        <v>1.7999999999999999E-2</v>
      </c>
      <c r="G157" s="48">
        <v>3.1800000000000002E-2</v>
      </c>
      <c r="H157" s="48">
        <v>0</v>
      </c>
      <c r="I157" s="48">
        <v>5.2499999999999998E-2</v>
      </c>
      <c r="J157" s="48">
        <v>11.5411</v>
      </c>
      <c r="K157" s="48">
        <v>4.0399999999999998E-2</v>
      </c>
      <c r="L157" s="48">
        <v>1.3299999999999999E-2</v>
      </c>
      <c r="M157" s="48">
        <v>7.46E-2</v>
      </c>
      <c r="N157" s="48">
        <v>2.4500000000000001E-2</v>
      </c>
      <c r="O157" s="48">
        <v>98.992100000000008</v>
      </c>
      <c r="P157" s="48">
        <v>2.5017200078643921E-3</v>
      </c>
      <c r="Q157" s="48">
        <v>0.99520610451751912</v>
      </c>
      <c r="R157" s="48">
        <v>2.2921754746164469E-3</v>
      </c>
      <c r="S157" s="56">
        <f t="shared" si="9"/>
        <v>0.2501720007864392</v>
      </c>
      <c r="T157" s="56">
        <f t="shared" si="7"/>
        <v>99.520610451751907</v>
      </c>
      <c r="U157" s="56">
        <f t="shared" si="8"/>
        <v>0.22921754746164469</v>
      </c>
    </row>
    <row r="158" spans="1:21" ht="15.5">
      <c r="A158" s="48" t="s">
        <v>514</v>
      </c>
      <c r="B158" s="128"/>
      <c r="C158" s="48">
        <v>68.942400000000006</v>
      </c>
      <c r="D158" s="48">
        <v>0</v>
      </c>
      <c r="E158" s="48">
        <v>18.853100000000001</v>
      </c>
      <c r="F158" s="48">
        <v>9.2100000000000001E-2</v>
      </c>
      <c r="G158" s="48">
        <v>0</v>
      </c>
      <c r="H158" s="48">
        <v>0</v>
      </c>
      <c r="I158" s="48">
        <v>1.3899999999999999E-2</v>
      </c>
      <c r="J158" s="48">
        <v>11.7522</v>
      </c>
      <c r="K158" s="48">
        <v>8.4199999999999997E-2</v>
      </c>
      <c r="L158" s="48">
        <v>5.3199999999999997E-2</v>
      </c>
      <c r="M158" s="48">
        <v>5.8200000000000002E-2</v>
      </c>
      <c r="N158" s="48">
        <v>0</v>
      </c>
      <c r="O158" s="48">
        <v>99.849300000000014</v>
      </c>
      <c r="P158" s="48">
        <v>6.501061818806721E-4</v>
      </c>
      <c r="Q158" s="48">
        <v>0.99466101849690636</v>
      </c>
      <c r="R158" s="48">
        <v>4.6888753212129307E-3</v>
      </c>
      <c r="S158" s="56">
        <f t="shared" si="9"/>
        <v>6.5010618188067207E-2</v>
      </c>
      <c r="T158" s="56">
        <f t="shared" si="7"/>
        <v>99.466101849690631</v>
      </c>
      <c r="U158" s="56">
        <f t="shared" si="8"/>
        <v>0.46888753212129308</v>
      </c>
    </row>
    <row r="159" spans="1:21" ht="15.5">
      <c r="A159" s="48" t="s">
        <v>619</v>
      </c>
      <c r="B159" s="128"/>
      <c r="C159" s="48">
        <v>68.927700000000002</v>
      </c>
      <c r="D159" s="48">
        <v>0</v>
      </c>
      <c r="E159" s="48">
        <v>18.698699999999999</v>
      </c>
      <c r="F159" s="48">
        <v>0</v>
      </c>
      <c r="G159" s="48">
        <v>0</v>
      </c>
      <c r="H159" s="48">
        <v>0</v>
      </c>
      <c r="I159" s="48">
        <v>6.6199999999999995E-2</v>
      </c>
      <c r="J159" s="48">
        <v>11.7235</v>
      </c>
      <c r="K159" s="48">
        <v>2.8400000000000002E-2</v>
      </c>
      <c r="L159" s="48">
        <v>0</v>
      </c>
      <c r="M159" s="48">
        <v>9.7299999999999998E-2</v>
      </c>
      <c r="N159" s="48">
        <v>1.49E-2</v>
      </c>
      <c r="O159" s="48">
        <v>99.556699999999992</v>
      </c>
      <c r="P159" s="48">
        <v>3.1057870581163451E-3</v>
      </c>
      <c r="Q159" s="48">
        <v>0.99530778947910126</v>
      </c>
      <c r="R159" s="48">
        <v>1.586423462782239E-3</v>
      </c>
      <c r="S159" s="56">
        <f t="shared" si="9"/>
        <v>0.31057870581163449</v>
      </c>
      <c r="T159" s="56">
        <f t="shared" si="7"/>
        <v>99.530778947910122</v>
      </c>
      <c r="U159" s="56">
        <f t="shared" si="8"/>
        <v>0.15864234627822391</v>
      </c>
    </row>
    <row r="160" spans="1:21" ht="15.5">
      <c r="A160" s="48" t="s">
        <v>515</v>
      </c>
      <c r="B160" s="128"/>
      <c r="C160" s="48">
        <v>69.439800000000005</v>
      </c>
      <c r="D160" s="48">
        <v>0</v>
      </c>
      <c r="E160" s="48">
        <v>18.704699999999999</v>
      </c>
      <c r="F160" s="48">
        <v>5.9799999999999999E-2</v>
      </c>
      <c r="G160" s="48">
        <v>0</v>
      </c>
      <c r="H160" s="48">
        <v>1.2500000000000001E-2</v>
      </c>
      <c r="I160" s="48">
        <v>3.6999999999999998E-2</v>
      </c>
      <c r="J160" s="48">
        <v>11.4557</v>
      </c>
      <c r="K160" s="48">
        <v>6.3600000000000004E-2</v>
      </c>
      <c r="L160" s="48">
        <v>0</v>
      </c>
      <c r="M160" s="48">
        <v>8.7599999999999997E-2</v>
      </c>
      <c r="N160" s="48">
        <v>0</v>
      </c>
      <c r="O160" s="48">
        <v>99.860699999999994</v>
      </c>
      <c r="P160" s="48">
        <v>1.7751640598882158E-3</v>
      </c>
      <c r="Q160" s="48">
        <v>0.99459170553876064</v>
      </c>
      <c r="R160" s="48">
        <v>3.6331304013511112E-3</v>
      </c>
      <c r="S160" s="56">
        <f t="shared" si="9"/>
        <v>0.17751640598882157</v>
      </c>
      <c r="T160" s="56">
        <f t="shared" si="7"/>
        <v>99.459170553876064</v>
      </c>
      <c r="U160" s="56">
        <f t="shared" si="8"/>
        <v>0.36331304013511112</v>
      </c>
    </row>
    <row r="161" spans="1:21" ht="15.5">
      <c r="A161" s="48" t="s">
        <v>516</v>
      </c>
      <c r="B161" s="128"/>
      <c r="C161" s="48">
        <v>69.218299999999999</v>
      </c>
      <c r="D161" s="48">
        <v>0</v>
      </c>
      <c r="E161" s="48">
        <v>18.639800000000001</v>
      </c>
      <c r="F161" s="48">
        <v>1.9900000000000001E-2</v>
      </c>
      <c r="G161" s="48">
        <v>2E-3</v>
      </c>
      <c r="H161" s="48">
        <v>2.3699999999999999E-2</v>
      </c>
      <c r="I161" s="48">
        <v>7.0900000000000005E-2</v>
      </c>
      <c r="J161" s="48">
        <v>11.8645</v>
      </c>
      <c r="K161" s="48">
        <v>4.5199999999999997E-2</v>
      </c>
      <c r="L161" s="48">
        <v>0</v>
      </c>
      <c r="M161" s="48">
        <v>0.12189999999999999</v>
      </c>
      <c r="N161" s="48">
        <v>0</v>
      </c>
      <c r="O161" s="48">
        <v>100.00620000000001</v>
      </c>
      <c r="P161" s="48">
        <v>3.2831815629658441E-3</v>
      </c>
      <c r="Q161" s="48">
        <v>0.99422466832677125</v>
      </c>
      <c r="R161" s="48">
        <v>2.4921501102629002E-3</v>
      </c>
      <c r="S161" s="56">
        <f t="shared" si="9"/>
        <v>0.3283181562965844</v>
      </c>
      <c r="T161" s="56">
        <f t="shared" si="7"/>
        <v>99.422466832677131</v>
      </c>
      <c r="U161" s="56">
        <f t="shared" si="8"/>
        <v>0.24921501102629001</v>
      </c>
    </row>
    <row r="162" spans="1:21" ht="15.5">
      <c r="A162" s="48" t="s">
        <v>517</v>
      </c>
      <c r="B162" s="128"/>
      <c r="C162" s="48">
        <v>69.146500000000003</v>
      </c>
      <c r="D162" s="48">
        <v>0</v>
      </c>
      <c r="E162" s="48">
        <v>18.6434</v>
      </c>
      <c r="F162" s="48">
        <v>5.2400000000000002E-2</v>
      </c>
      <c r="G162" s="48">
        <v>2.8000000000000001E-2</v>
      </c>
      <c r="H162" s="48">
        <v>7.0000000000000001E-3</v>
      </c>
      <c r="I162" s="48">
        <v>2.1600000000000001E-2</v>
      </c>
      <c r="J162" s="48">
        <v>11.6401</v>
      </c>
      <c r="K162" s="48">
        <v>6.6799999999999998E-2</v>
      </c>
      <c r="L162" s="48">
        <v>0</v>
      </c>
      <c r="M162" s="48">
        <v>8.8900000000000007E-2</v>
      </c>
      <c r="N162" s="48">
        <v>0</v>
      </c>
      <c r="O162" s="48">
        <v>99.694700000000012</v>
      </c>
      <c r="P162" s="48">
        <v>1.0205408785257852E-3</v>
      </c>
      <c r="Q162" s="48">
        <v>0.99522160242488289</v>
      </c>
      <c r="R162" s="48">
        <v>3.7578566965912738E-3</v>
      </c>
      <c r="S162" s="56">
        <f t="shared" si="9"/>
        <v>0.10205408785257852</v>
      </c>
      <c r="T162" s="56">
        <f t="shared" si="7"/>
        <v>99.522160242488283</v>
      </c>
      <c r="U162" s="56">
        <f t="shared" si="8"/>
        <v>0.37578566965912735</v>
      </c>
    </row>
    <row r="163" spans="1:21" ht="15.5">
      <c r="A163" s="48" t="s">
        <v>518</v>
      </c>
      <c r="B163" s="128"/>
      <c r="C163" s="48">
        <v>68.633799999999994</v>
      </c>
      <c r="D163" s="48">
        <v>3.4299999999999997E-2</v>
      </c>
      <c r="E163" s="48">
        <v>18.662299999999998</v>
      </c>
      <c r="F163" s="48">
        <v>4.8800000000000003E-2</v>
      </c>
      <c r="G163" s="48">
        <v>0</v>
      </c>
      <c r="H163" s="48">
        <v>0</v>
      </c>
      <c r="I163" s="48">
        <v>1.23E-2</v>
      </c>
      <c r="J163" s="48">
        <v>11.812900000000001</v>
      </c>
      <c r="K163" s="48">
        <v>9.8599999999999993E-2</v>
      </c>
      <c r="L163" s="48">
        <v>0</v>
      </c>
      <c r="M163" s="48">
        <v>0.1429</v>
      </c>
      <c r="N163" s="48">
        <v>5.2200000000000003E-2</v>
      </c>
      <c r="O163" s="48">
        <v>99.498099999999994</v>
      </c>
      <c r="P163" s="48">
        <v>5.7191980328864453E-4</v>
      </c>
      <c r="Q163" s="48">
        <v>0.99396931975059777</v>
      </c>
      <c r="R163" s="48">
        <v>5.4587604461134778E-3</v>
      </c>
      <c r="S163" s="56">
        <f t="shared" si="9"/>
        <v>5.7191980328864453E-2</v>
      </c>
      <c r="T163" s="56">
        <f t="shared" si="7"/>
        <v>99.396931975059772</v>
      </c>
      <c r="U163" s="56">
        <f t="shared" si="8"/>
        <v>0.54587604461134775</v>
      </c>
    </row>
    <row r="164" spans="1:21" ht="15.5">
      <c r="A164" s="48" t="s">
        <v>519</v>
      </c>
      <c r="B164" s="128"/>
      <c r="C164" s="48">
        <v>69.4482</v>
      </c>
      <c r="D164" s="48">
        <v>1.01E-2</v>
      </c>
      <c r="E164" s="48">
        <v>18.707000000000001</v>
      </c>
      <c r="F164" s="48">
        <v>1.26E-2</v>
      </c>
      <c r="G164" s="48">
        <v>0</v>
      </c>
      <c r="H164" s="48">
        <v>0</v>
      </c>
      <c r="I164" s="48">
        <v>0</v>
      </c>
      <c r="J164" s="48">
        <v>11.8931</v>
      </c>
      <c r="K164" s="48">
        <v>2.6800000000000001E-2</v>
      </c>
      <c r="L164" s="48">
        <v>0</v>
      </c>
      <c r="M164" s="48">
        <v>0.1114</v>
      </c>
      <c r="N164" s="48">
        <v>0</v>
      </c>
      <c r="O164" s="48">
        <v>100.20920000000001</v>
      </c>
      <c r="P164" s="48">
        <v>0</v>
      </c>
      <c r="Q164" s="48">
        <v>0.99851953903762047</v>
      </c>
      <c r="R164" s="48">
        <v>1.4804609623796261E-3</v>
      </c>
      <c r="S164" s="56">
        <f t="shared" si="9"/>
        <v>0</v>
      </c>
      <c r="T164" s="56">
        <f t="shared" si="7"/>
        <v>99.851953903762052</v>
      </c>
      <c r="U164" s="56">
        <f t="shared" si="8"/>
        <v>0.14804609623796261</v>
      </c>
    </row>
    <row r="165" spans="1:21" ht="15.5">
      <c r="A165" s="48" t="s">
        <v>520</v>
      </c>
      <c r="B165" s="128"/>
      <c r="C165" s="48">
        <v>69.370199999999997</v>
      </c>
      <c r="D165" s="48">
        <v>8.0000000000000002E-3</v>
      </c>
      <c r="E165" s="48">
        <v>18.506499999999999</v>
      </c>
      <c r="F165" s="48">
        <v>1.09E-2</v>
      </c>
      <c r="G165" s="48">
        <v>4.0000000000000001E-3</v>
      </c>
      <c r="H165" s="48">
        <v>0</v>
      </c>
      <c r="I165" s="48">
        <v>2.1600000000000001E-2</v>
      </c>
      <c r="J165" s="48">
        <v>12.0007</v>
      </c>
      <c r="K165" s="48">
        <v>6.7000000000000002E-3</v>
      </c>
      <c r="L165" s="48">
        <v>0</v>
      </c>
      <c r="M165" s="48">
        <v>8.3799999999999999E-2</v>
      </c>
      <c r="N165" s="48">
        <v>0</v>
      </c>
      <c r="O165" s="48">
        <v>100.01240000000001</v>
      </c>
      <c r="P165" s="48">
        <v>9.9327533272604383E-4</v>
      </c>
      <c r="Q165" s="48">
        <v>0.99863988372560408</v>
      </c>
      <c r="R165" s="48">
        <v>3.668409416697655E-4</v>
      </c>
      <c r="S165" s="56">
        <f t="shared" si="9"/>
        <v>9.9327533272604379E-2</v>
      </c>
      <c r="T165" s="56">
        <f t="shared" si="7"/>
        <v>99.863988372560414</v>
      </c>
      <c r="U165" s="56">
        <f t="shared" si="8"/>
        <v>3.6684094166976551E-2</v>
      </c>
    </row>
    <row r="166" spans="1:21" ht="15.5">
      <c r="A166" s="48" t="s">
        <v>521</v>
      </c>
      <c r="B166" s="128"/>
      <c r="C166" s="48">
        <v>68.4803</v>
      </c>
      <c r="D166" s="48">
        <v>0</v>
      </c>
      <c r="E166" s="48">
        <v>18.761399999999998</v>
      </c>
      <c r="F166" s="48">
        <v>0.15740000000000001</v>
      </c>
      <c r="G166" s="48">
        <v>1.4E-2</v>
      </c>
      <c r="H166" s="48">
        <v>4.1700000000000001E-2</v>
      </c>
      <c r="I166" s="48">
        <v>8.48E-2</v>
      </c>
      <c r="J166" s="48">
        <v>10.9519</v>
      </c>
      <c r="K166" s="48">
        <v>0.29899999999999999</v>
      </c>
      <c r="L166" s="48">
        <v>0</v>
      </c>
      <c r="M166" s="48">
        <v>6.0400000000000002E-2</v>
      </c>
      <c r="N166" s="48">
        <v>3.73E-2</v>
      </c>
      <c r="O166" s="48">
        <v>98.888199999999983</v>
      </c>
      <c r="P166" s="48">
        <v>4.1856823331822236E-3</v>
      </c>
      <c r="Q166" s="48">
        <v>0.97824201403038258</v>
      </c>
      <c r="R166" s="48">
        <v>1.7572303636435138E-2</v>
      </c>
      <c r="S166" s="56">
        <f t="shared" si="9"/>
        <v>0.41856823331822235</v>
      </c>
      <c r="T166" s="56">
        <f t="shared" si="7"/>
        <v>97.824201403038259</v>
      </c>
      <c r="U166" s="56">
        <f t="shared" si="8"/>
        <v>1.7572303636435138</v>
      </c>
    </row>
    <row r="167" spans="1:21" ht="15.5">
      <c r="A167" s="48" t="s">
        <v>522</v>
      </c>
      <c r="B167" s="128"/>
      <c r="C167" s="48">
        <v>69.568899999999999</v>
      </c>
      <c r="D167" s="48">
        <v>4.0000000000000001E-3</v>
      </c>
      <c r="E167" s="48">
        <v>18.777000000000001</v>
      </c>
      <c r="F167" s="48">
        <v>0</v>
      </c>
      <c r="G167" s="48">
        <v>2.8000000000000001E-2</v>
      </c>
      <c r="H167" s="48">
        <v>0</v>
      </c>
      <c r="I167" s="48">
        <v>6.1999999999999998E-3</v>
      </c>
      <c r="J167" s="48">
        <v>11.850199999999999</v>
      </c>
      <c r="K167" s="48">
        <v>1.6799999999999999E-2</v>
      </c>
      <c r="L167" s="48">
        <v>0</v>
      </c>
      <c r="M167" s="48">
        <v>0.10879999999999999</v>
      </c>
      <c r="N167" s="48">
        <v>0</v>
      </c>
      <c r="O167" s="48">
        <v>100.3599</v>
      </c>
      <c r="P167" s="48">
        <v>2.8876811308269139E-4</v>
      </c>
      <c r="Q167" s="48">
        <v>0.99877957944827533</v>
      </c>
      <c r="R167" s="48">
        <v>9.316524386418025E-4</v>
      </c>
      <c r="S167" s="56">
        <f t="shared" si="9"/>
        <v>2.8876811308269138E-2</v>
      </c>
      <c r="T167" s="56">
        <f t="shared" si="7"/>
        <v>99.877957944827529</v>
      </c>
      <c r="U167" s="56">
        <f t="shared" si="8"/>
        <v>9.316524386418025E-2</v>
      </c>
    </row>
    <row r="168" spans="1:21" ht="15.5">
      <c r="A168" s="48" t="s">
        <v>523</v>
      </c>
      <c r="B168" s="128"/>
      <c r="C168" s="48">
        <v>69.982799999999997</v>
      </c>
      <c r="D168" s="48">
        <v>0</v>
      </c>
      <c r="E168" s="48">
        <v>18.886900000000001</v>
      </c>
      <c r="F168" s="48">
        <v>0</v>
      </c>
      <c r="G168" s="48">
        <v>0</v>
      </c>
      <c r="H168" s="48">
        <v>0</v>
      </c>
      <c r="I168" s="48">
        <v>2.3099999999999999E-2</v>
      </c>
      <c r="J168" s="48">
        <v>11.4635</v>
      </c>
      <c r="K168" s="48">
        <v>5.0200000000000002E-2</v>
      </c>
      <c r="L168" s="48">
        <v>0</v>
      </c>
      <c r="M168" s="48">
        <v>0.15909999999999999</v>
      </c>
      <c r="N168" s="48">
        <v>0</v>
      </c>
      <c r="O168" s="48">
        <v>100.56559999999999</v>
      </c>
      <c r="P168" s="48">
        <v>1.109115657038637E-3</v>
      </c>
      <c r="Q168" s="48">
        <v>0.99602105764693305</v>
      </c>
      <c r="R168" s="48">
        <v>2.8698266960282388E-3</v>
      </c>
      <c r="S168" s="56">
        <f t="shared" si="9"/>
        <v>0.11091156570386369</v>
      </c>
      <c r="T168" s="56">
        <f t="shared" si="7"/>
        <v>99.602105764693306</v>
      </c>
      <c r="U168" s="56">
        <f t="shared" si="8"/>
        <v>0.28698266960282387</v>
      </c>
    </row>
    <row r="169" spans="1:21" ht="15.5">
      <c r="A169" s="48" t="s">
        <v>524</v>
      </c>
      <c r="B169" s="128"/>
      <c r="C169" s="48">
        <v>69.134399999999999</v>
      </c>
      <c r="D169" s="48">
        <v>0</v>
      </c>
      <c r="E169" s="48">
        <v>18.867999999999999</v>
      </c>
      <c r="F169" s="48">
        <v>0</v>
      </c>
      <c r="G169" s="48">
        <v>4.0000000000000001E-3</v>
      </c>
      <c r="H169" s="48">
        <v>1.4E-3</v>
      </c>
      <c r="I169" s="48">
        <v>1.23E-2</v>
      </c>
      <c r="J169" s="48">
        <v>11.634600000000001</v>
      </c>
      <c r="K169" s="48">
        <v>5.6800000000000003E-2</v>
      </c>
      <c r="L169" s="48">
        <v>0</v>
      </c>
      <c r="M169" s="48">
        <v>8.3599999999999994E-2</v>
      </c>
      <c r="N169" s="48">
        <v>1.2999999999999999E-2</v>
      </c>
      <c r="O169" s="48">
        <v>99.80810000000001</v>
      </c>
      <c r="P169" s="48">
        <v>5.8199815108502364E-4</v>
      </c>
      <c r="Q169" s="48">
        <v>0.99621798748996626</v>
      </c>
      <c r="R169" s="48">
        <v>3.2000143589487398E-3</v>
      </c>
      <c r="S169" s="56">
        <f t="shared" si="9"/>
        <v>5.8199815108502362E-2</v>
      </c>
      <c r="T169" s="56">
        <f t="shared" si="7"/>
        <v>99.621798748996625</v>
      </c>
      <c r="U169" s="56">
        <f t="shared" si="8"/>
        <v>0.32000143589487395</v>
      </c>
    </row>
    <row r="170" spans="1:21" ht="15.5">
      <c r="A170" s="48" t="s">
        <v>525</v>
      </c>
      <c r="B170" s="128"/>
      <c r="C170" s="48">
        <v>69.816999999999993</v>
      </c>
      <c r="D170" s="48">
        <v>0</v>
      </c>
      <c r="E170" s="48">
        <v>18.718800000000002</v>
      </c>
      <c r="F170" s="48">
        <v>0</v>
      </c>
      <c r="G170" s="48">
        <v>0</v>
      </c>
      <c r="H170" s="48">
        <v>0</v>
      </c>
      <c r="I170" s="48">
        <v>4.3099999999999999E-2</v>
      </c>
      <c r="J170" s="48">
        <v>12.0472</v>
      </c>
      <c r="K170" s="48">
        <v>4.8500000000000001E-2</v>
      </c>
      <c r="L170" s="48">
        <v>0</v>
      </c>
      <c r="M170" s="48">
        <v>9.8699999999999996E-2</v>
      </c>
      <c r="N170" s="48">
        <v>0</v>
      </c>
      <c r="O170" s="48">
        <v>100.77329999999999</v>
      </c>
      <c r="P170" s="48">
        <v>1.9678880072559533E-3</v>
      </c>
      <c r="Q170" s="48">
        <v>0.9953954652603757</v>
      </c>
      <c r="R170" s="48">
        <v>2.6366467323684722E-3</v>
      </c>
      <c r="S170" s="56">
        <f t="shared" ref="S170:S195" si="10">P170*100</f>
        <v>0.19678880072559532</v>
      </c>
      <c r="T170" s="56">
        <f t="shared" si="7"/>
        <v>99.539546526037569</v>
      </c>
      <c r="U170" s="56">
        <f t="shared" si="8"/>
        <v>0.26366467323684722</v>
      </c>
    </row>
    <row r="171" spans="1:21" ht="15.5">
      <c r="A171" s="48" t="s">
        <v>526</v>
      </c>
      <c r="B171" s="128"/>
      <c r="C171" s="48">
        <v>69.350200000000001</v>
      </c>
      <c r="D171" s="48">
        <v>4.6399999999999997E-2</v>
      </c>
      <c r="E171" s="48">
        <v>18.793700000000001</v>
      </c>
      <c r="F171" s="48">
        <v>0</v>
      </c>
      <c r="G171" s="48">
        <v>0</v>
      </c>
      <c r="H171" s="48">
        <v>1.2500000000000001E-2</v>
      </c>
      <c r="I171" s="48">
        <v>3.2300000000000002E-2</v>
      </c>
      <c r="J171" s="48">
        <v>11.8964</v>
      </c>
      <c r="K171" s="48">
        <v>7.5200000000000003E-2</v>
      </c>
      <c r="L171" s="48">
        <v>0</v>
      </c>
      <c r="M171" s="48">
        <v>9.6100000000000005E-2</v>
      </c>
      <c r="N171" s="48">
        <v>0</v>
      </c>
      <c r="O171" s="48">
        <v>100.3028</v>
      </c>
      <c r="P171" s="48">
        <v>1.4919338569341367E-3</v>
      </c>
      <c r="Q171" s="48">
        <v>0.99437233797599844</v>
      </c>
      <c r="R171" s="48">
        <v>4.1357281670672055E-3</v>
      </c>
      <c r="S171" s="56">
        <f t="shared" si="10"/>
        <v>0.14919338569341367</v>
      </c>
      <c r="T171" s="56">
        <f t="shared" si="7"/>
        <v>99.437233797599845</v>
      </c>
      <c r="U171" s="56">
        <f t="shared" si="8"/>
        <v>0.41357281670672053</v>
      </c>
    </row>
    <row r="172" spans="1:21" ht="15.5">
      <c r="A172" s="48" t="s">
        <v>527</v>
      </c>
      <c r="B172" s="128"/>
      <c r="C172" s="48">
        <v>69.565600000000003</v>
      </c>
      <c r="D172" s="48">
        <v>2.2100000000000002E-2</v>
      </c>
      <c r="E172" s="48">
        <v>18.925000000000001</v>
      </c>
      <c r="F172" s="48">
        <v>3.5999999999999999E-3</v>
      </c>
      <c r="G172" s="48">
        <v>2.2100000000000002E-2</v>
      </c>
      <c r="H172" s="48">
        <v>0</v>
      </c>
      <c r="I172" s="48">
        <v>9.1999999999999998E-3</v>
      </c>
      <c r="J172" s="48">
        <v>11.4152</v>
      </c>
      <c r="K172" s="48">
        <v>3.0099999999999998E-2</v>
      </c>
      <c r="L172" s="48">
        <v>0</v>
      </c>
      <c r="M172" s="48">
        <v>9.4299999999999995E-2</v>
      </c>
      <c r="N172" s="48">
        <v>3.7000000000000002E-3</v>
      </c>
      <c r="O172" s="48">
        <v>100.0909</v>
      </c>
      <c r="P172" s="48">
        <v>4.4439791290917802E-4</v>
      </c>
      <c r="Q172" s="48">
        <v>0.99782443982323499</v>
      </c>
      <c r="R172" s="48">
        <v>1.731162263855801E-3</v>
      </c>
      <c r="S172" s="56">
        <f t="shared" si="10"/>
        <v>4.4439791290917803E-2</v>
      </c>
      <c r="T172" s="56">
        <f t="shared" si="7"/>
        <v>99.7824439823235</v>
      </c>
      <c r="U172" s="56">
        <f t="shared" si="8"/>
        <v>0.17311622638558011</v>
      </c>
    </row>
    <row r="173" spans="1:21" ht="15.5">
      <c r="A173" s="48" t="s">
        <v>528</v>
      </c>
      <c r="B173" s="128"/>
      <c r="C173" s="48">
        <v>69.538600000000002</v>
      </c>
      <c r="D173" s="48">
        <v>8.0699999999999994E-2</v>
      </c>
      <c r="E173" s="48">
        <v>18.901800000000001</v>
      </c>
      <c r="F173" s="48">
        <v>0</v>
      </c>
      <c r="G173" s="48">
        <v>0</v>
      </c>
      <c r="H173" s="48">
        <v>2.7900000000000001E-2</v>
      </c>
      <c r="I173" s="48">
        <v>0</v>
      </c>
      <c r="J173" s="48">
        <v>11.908899999999999</v>
      </c>
      <c r="K173" s="48">
        <v>4.6699999999999998E-2</v>
      </c>
      <c r="L173" s="48">
        <v>0</v>
      </c>
      <c r="M173" s="48">
        <v>5.96E-2</v>
      </c>
      <c r="N173" s="48">
        <v>0</v>
      </c>
      <c r="O173" s="48">
        <v>100.5642</v>
      </c>
      <c r="P173" s="48">
        <v>0</v>
      </c>
      <c r="Q173" s="48">
        <v>0.99742648444863591</v>
      </c>
      <c r="R173" s="48">
        <v>2.5735155513641212E-3</v>
      </c>
      <c r="S173" s="56">
        <f t="shared" si="10"/>
        <v>0</v>
      </c>
      <c r="T173" s="56">
        <f t="shared" si="7"/>
        <v>99.74264844486359</v>
      </c>
      <c r="U173" s="56">
        <f t="shared" si="8"/>
        <v>0.25735155513641211</v>
      </c>
    </row>
    <row r="174" spans="1:21" ht="15.5">
      <c r="A174" s="48" t="s">
        <v>529</v>
      </c>
      <c r="B174" s="128"/>
      <c r="C174" s="48">
        <v>69.482600000000005</v>
      </c>
      <c r="D174" s="48">
        <v>0</v>
      </c>
      <c r="E174" s="48">
        <v>19.088000000000001</v>
      </c>
      <c r="F174" s="48">
        <v>7.3000000000000001E-3</v>
      </c>
      <c r="G174" s="48">
        <v>0</v>
      </c>
      <c r="H174" s="48">
        <v>0</v>
      </c>
      <c r="I174" s="48">
        <v>7.6999999999999999E-2</v>
      </c>
      <c r="J174" s="48">
        <v>11.7041</v>
      </c>
      <c r="K174" s="48">
        <v>7.5200000000000003E-2</v>
      </c>
      <c r="L174" s="48">
        <v>0</v>
      </c>
      <c r="M174" s="48">
        <v>0.14979999999999999</v>
      </c>
      <c r="N174" s="48">
        <v>2.6100000000000002E-2</v>
      </c>
      <c r="O174" s="48">
        <v>100.6101</v>
      </c>
      <c r="P174" s="48">
        <v>3.6071547656846286E-3</v>
      </c>
      <c r="Q174" s="48">
        <v>0.99219835691371494</v>
      </c>
      <c r="R174" s="48">
        <v>4.1944883206003983E-3</v>
      </c>
      <c r="S174" s="56">
        <f t="shared" si="10"/>
        <v>0.36071547656846287</v>
      </c>
      <c r="T174" s="56">
        <f t="shared" si="7"/>
        <v>99.2198356913715</v>
      </c>
      <c r="U174" s="56">
        <f t="shared" si="8"/>
        <v>0.41944883206003986</v>
      </c>
    </row>
    <row r="175" spans="1:21" ht="15.5">
      <c r="A175" s="48" t="s">
        <v>530</v>
      </c>
      <c r="B175" s="128"/>
      <c r="C175" s="48">
        <v>69.474500000000006</v>
      </c>
      <c r="D175" s="48">
        <v>0</v>
      </c>
      <c r="E175" s="48">
        <v>18.61</v>
      </c>
      <c r="F175" s="48">
        <v>5.4000000000000003E-3</v>
      </c>
      <c r="G175" s="48">
        <v>0</v>
      </c>
      <c r="H175" s="48">
        <v>7.0000000000000001E-3</v>
      </c>
      <c r="I175" s="48">
        <v>9.1999999999999998E-3</v>
      </c>
      <c r="J175" s="48">
        <v>11.546799999999999</v>
      </c>
      <c r="K175" s="48">
        <v>4.1799999999999997E-2</v>
      </c>
      <c r="L175" s="48">
        <v>0</v>
      </c>
      <c r="M175" s="48">
        <v>0.1067</v>
      </c>
      <c r="N175" s="48">
        <v>0</v>
      </c>
      <c r="O175" s="48">
        <v>99.801400000000001</v>
      </c>
      <c r="P175" s="48">
        <v>4.3905187777616613E-4</v>
      </c>
      <c r="Q175" s="48">
        <v>0.99718579621375492</v>
      </c>
      <c r="R175" s="48">
        <v>2.3751519084688755E-3</v>
      </c>
      <c r="S175" s="56">
        <f t="shared" si="10"/>
        <v>4.3905187777616615E-2</v>
      </c>
      <c r="T175" s="56">
        <f t="shared" si="7"/>
        <v>99.718579621375497</v>
      </c>
      <c r="U175" s="56">
        <f t="shared" si="8"/>
        <v>0.23751519084688755</v>
      </c>
    </row>
    <row r="176" spans="1:21" ht="15.5">
      <c r="A176" s="48" t="s">
        <v>531</v>
      </c>
      <c r="B176" s="128"/>
      <c r="C176" s="48">
        <v>69.869100000000003</v>
      </c>
      <c r="D176" s="48">
        <v>0</v>
      </c>
      <c r="E176" s="48">
        <v>19.041399999999999</v>
      </c>
      <c r="F176" s="48">
        <v>1.2699999999999999E-2</v>
      </c>
      <c r="G176" s="48">
        <v>0</v>
      </c>
      <c r="H176" s="48">
        <v>2.8E-3</v>
      </c>
      <c r="I176" s="48">
        <v>2.93E-2</v>
      </c>
      <c r="J176" s="48">
        <v>11.648999999999999</v>
      </c>
      <c r="K176" s="48">
        <v>3.85E-2</v>
      </c>
      <c r="L176" s="48">
        <v>0</v>
      </c>
      <c r="M176" s="48">
        <v>2.9600000000000001E-2</v>
      </c>
      <c r="N176" s="48">
        <v>1.3100000000000001E-2</v>
      </c>
      <c r="O176" s="48">
        <v>100.68549999999999</v>
      </c>
      <c r="P176" s="48">
        <v>1.3849919784088124E-3</v>
      </c>
      <c r="Q176" s="48">
        <v>0.99644816492343902</v>
      </c>
      <c r="R176" s="48">
        <v>2.1668430981521404E-3</v>
      </c>
      <c r="S176" s="56">
        <f t="shared" si="10"/>
        <v>0.13849919784088124</v>
      </c>
      <c r="T176" s="56">
        <f t="shared" si="7"/>
        <v>99.644816492343907</v>
      </c>
      <c r="U176" s="56">
        <f t="shared" si="8"/>
        <v>0.21668430981521403</v>
      </c>
    </row>
    <row r="177" spans="1:21" ht="15.5">
      <c r="A177" s="48" t="s">
        <v>639</v>
      </c>
      <c r="B177" s="128"/>
      <c r="C177" s="48">
        <v>67.944199999999995</v>
      </c>
      <c r="D177" s="48">
        <v>0</v>
      </c>
      <c r="E177" s="48">
        <v>19.361999999999998</v>
      </c>
      <c r="F177" s="48">
        <v>8.1600000000000006E-2</v>
      </c>
      <c r="G177" s="48">
        <v>0</v>
      </c>
      <c r="H177" s="48">
        <v>3.4700000000000002E-2</v>
      </c>
      <c r="I177" s="48">
        <v>2.9399999999999999E-2</v>
      </c>
      <c r="J177" s="48">
        <v>10.3292</v>
      </c>
      <c r="K177" s="48">
        <v>0.377</v>
      </c>
      <c r="L177" s="48">
        <v>0</v>
      </c>
      <c r="M177" s="48">
        <v>0.1295</v>
      </c>
      <c r="N177" s="48">
        <v>4.1200000000000001E-2</v>
      </c>
      <c r="O177" s="48">
        <v>98.328799999999987</v>
      </c>
      <c r="P177" s="48">
        <v>1.5336332203217888E-3</v>
      </c>
      <c r="Q177" s="48">
        <v>0.97505091050242865</v>
      </c>
      <c r="R177" s="48">
        <v>2.3415456277249527E-2</v>
      </c>
      <c r="S177" s="56">
        <f t="shared" si="10"/>
        <v>0.15336332203217887</v>
      </c>
      <c r="T177" s="56">
        <f t="shared" si="7"/>
        <v>97.505091050242868</v>
      </c>
      <c r="U177" s="56">
        <f t="shared" si="8"/>
        <v>2.3415456277249524</v>
      </c>
    </row>
    <row r="178" spans="1:21" ht="15.5">
      <c r="A178" s="48" t="s">
        <v>640</v>
      </c>
      <c r="B178" s="128"/>
      <c r="C178" s="48">
        <v>69.399799999999999</v>
      </c>
      <c r="D178" s="48">
        <v>1.2200000000000001E-2</v>
      </c>
      <c r="E178" s="48">
        <v>19.070399999999999</v>
      </c>
      <c r="F178" s="48">
        <v>0</v>
      </c>
      <c r="G178" s="48">
        <v>3.8100000000000002E-2</v>
      </c>
      <c r="H178" s="48">
        <v>0</v>
      </c>
      <c r="I178" s="48">
        <v>6.1999999999999998E-3</v>
      </c>
      <c r="J178" s="48">
        <v>11.6386</v>
      </c>
      <c r="K178" s="48">
        <v>5.3600000000000002E-2</v>
      </c>
      <c r="L178" s="48">
        <v>0</v>
      </c>
      <c r="M178" s="48">
        <v>8.1699999999999995E-2</v>
      </c>
      <c r="N178" s="48">
        <v>3.7000000000000002E-3</v>
      </c>
      <c r="O178" s="48">
        <v>100.3043</v>
      </c>
      <c r="P178" s="48">
        <v>2.9340201177326797E-4</v>
      </c>
      <c r="Q178" s="48">
        <v>0.99668648434407525</v>
      </c>
      <c r="R178" s="48">
        <v>3.0201136441515134E-3</v>
      </c>
      <c r="S178" s="56">
        <f t="shared" si="10"/>
        <v>2.9340201177326795E-2</v>
      </c>
      <c r="T178" s="56">
        <f t="shared" si="7"/>
        <v>99.66864843440753</v>
      </c>
      <c r="U178" s="56">
        <f t="shared" si="8"/>
        <v>0.30201136441515136</v>
      </c>
    </row>
    <row r="179" spans="1:21" ht="15.5">
      <c r="A179" s="48" t="s">
        <v>532</v>
      </c>
      <c r="B179" s="128"/>
      <c r="C179" s="48">
        <v>69.131699999999995</v>
      </c>
      <c r="D179" s="48">
        <v>2.4299999999999999E-2</v>
      </c>
      <c r="E179" s="48">
        <v>19.103000000000002</v>
      </c>
      <c r="F179" s="48">
        <v>5.4999999999999997E-3</v>
      </c>
      <c r="G179" s="48">
        <v>0</v>
      </c>
      <c r="H179" s="48">
        <v>5.5999999999999999E-3</v>
      </c>
      <c r="I179" s="48">
        <v>2.7799999999999998E-2</v>
      </c>
      <c r="J179" s="48">
        <v>11.2797</v>
      </c>
      <c r="K179" s="48">
        <v>5.6899999999999999E-2</v>
      </c>
      <c r="L179" s="48">
        <v>0</v>
      </c>
      <c r="M179" s="48">
        <v>9.7500000000000003E-2</v>
      </c>
      <c r="N179" s="48">
        <v>0</v>
      </c>
      <c r="O179" s="48">
        <v>99.731999999999999</v>
      </c>
      <c r="P179" s="48">
        <v>1.3556033209959012E-3</v>
      </c>
      <c r="Q179" s="48">
        <v>0.99534079869496694</v>
      </c>
      <c r="R179" s="48">
        <v>3.3035979840371115E-3</v>
      </c>
      <c r="S179" s="56">
        <f t="shared" si="10"/>
        <v>0.13556033209959012</v>
      </c>
      <c r="T179" s="56">
        <f t="shared" si="7"/>
        <v>99.534079869496694</v>
      </c>
      <c r="U179" s="56">
        <f t="shared" si="8"/>
        <v>0.33035979840371116</v>
      </c>
    </row>
    <row r="180" spans="1:21" ht="15.5">
      <c r="A180" s="48" t="s">
        <v>533</v>
      </c>
      <c r="B180" s="128"/>
      <c r="C180" s="48">
        <v>69.019900000000007</v>
      </c>
      <c r="D180" s="48">
        <v>0</v>
      </c>
      <c r="E180" s="48">
        <v>18.939599999999999</v>
      </c>
      <c r="F180" s="48">
        <v>0</v>
      </c>
      <c r="G180" s="48">
        <v>0</v>
      </c>
      <c r="H180" s="48">
        <v>0</v>
      </c>
      <c r="I180" s="48">
        <v>0</v>
      </c>
      <c r="J180" s="48">
        <v>10.921799999999999</v>
      </c>
      <c r="K180" s="48">
        <v>4.6899999999999997E-2</v>
      </c>
      <c r="L180" s="48">
        <v>0</v>
      </c>
      <c r="M180" s="48">
        <v>0.12039999999999999</v>
      </c>
      <c r="N180" s="48">
        <v>0</v>
      </c>
      <c r="O180" s="48">
        <v>99.048600000000008</v>
      </c>
      <c r="P180" s="48">
        <v>0</v>
      </c>
      <c r="Q180" s="48">
        <v>0.99718256458890586</v>
      </c>
      <c r="R180" s="48">
        <v>2.8174354110941284E-3</v>
      </c>
      <c r="S180" s="56">
        <f t="shared" si="10"/>
        <v>0</v>
      </c>
      <c r="T180" s="56">
        <f t="shared" si="7"/>
        <v>99.718256458890579</v>
      </c>
      <c r="U180" s="56">
        <f t="shared" si="8"/>
        <v>0.28174354110941285</v>
      </c>
    </row>
    <row r="181" spans="1:21" ht="15.5">
      <c r="A181" s="48" t="s">
        <v>534</v>
      </c>
      <c r="B181" s="128"/>
      <c r="C181" s="48">
        <v>69.373800000000003</v>
      </c>
      <c r="D181" s="48">
        <v>5.0599999999999999E-2</v>
      </c>
      <c r="E181" s="48">
        <v>19.078800000000001</v>
      </c>
      <c r="F181" s="48">
        <v>0</v>
      </c>
      <c r="G181" s="48">
        <v>8.0000000000000002E-3</v>
      </c>
      <c r="H181" s="48">
        <v>0</v>
      </c>
      <c r="I181" s="48">
        <v>6.1999999999999998E-3</v>
      </c>
      <c r="J181" s="48">
        <v>11.475</v>
      </c>
      <c r="K181" s="48">
        <v>2.8500000000000001E-2</v>
      </c>
      <c r="L181" s="48">
        <v>0</v>
      </c>
      <c r="M181" s="48">
        <v>0.18770000000000001</v>
      </c>
      <c r="N181" s="48">
        <v>0</v>
      </c>
      <c r="O181" s="48">
        <v>100.2086</v>
      </c>
      <c r="P181" s="48">
        <v>2.9799844895039178E-4</v>
      </c>
      <c r="Q181" s="48">
        <v>0.99807100038336094</v>
      </c>
      <c r="R181" s="48">
        <v>1.6310011676886247E-3</v>
      </c>
      <c r="S181" s="56">
        <f t="shared" si="10"/>
        <v>2.9799844895039177E-2</v>
      </c>
      <c r="T181" s="56">
        <f t="shared" si="7"/>
        <v>99.807100038336088</v>
      </c>
      <c r="U181" s="56">
        <f t="shared" si="8"/>
        <v>0.16310011676886246</v>
      </c>
    </row>
    <row r="182" spans="1:21" ht="15.5">
      <c r="A182" s="48" t="s">
        <v>535</v>
      </c>
      <c r="B182" s="128"/>
      <c r="C182" s="48">
        <v>69.010999999999996</v>
      </c>
      <c r="D182" s="48">
        <v>0</v>
      </c>
      <c r="E182" s="48">
        <v>18.9983</v>
      </c>
      <c r="F182" s="48">
        <v>3.5999999999999999E-3</v>
      </c>
      <c r="G182" s="48">
        <v>0.01</v>
      </c>
      <c r="H182" s="48">
        <v>3.3500000000000002E-2</v>
      </c>
      <c r="I182" s="48">
        <v>4.7800000000000002E-2</v>
      </c>
      <c r="J182" s="48">
        <v>11.4732</v>
      </c>
      <c r="K182" s="48">
        <v>4.8599999999999997E-2</v>
      </c>
      <c r="L182" s="48">
        <v>0</v>
      </c>
      <c r="M182" s="48">
        <v>0.125</v>
      </c>
      <c r="N182" s="48">
        <v>0</v>
      </c>
      <c r="O182" s="48">
        <v>99.751000000000005</v>
      </c>
      <c r="P182" s="48">
        <v>2.2906156459242231E-3</v>
      </c>
      <c r="Q182" s="48">
        <v>0.99493639824974034</v>
      </c>
      <c r="R182" s="48">
        <v>2.7729861043354381E-3</v>
      </c>
      <c r="S182" s="56">
        <f t="shared" si="10"/>
        <v>0.22906156459242233</v>
      </c>
      <c r="T182" s="56">
        <f t="shared" si="7"/>
        <v>99.493639824974039</v>
      </c>
      <c r="U182" s="56">
        <f t="shared" si="8"/>
        <v>0.27729861043354381</v>
      </c>
    </row>
    <row r="183" spans="1:21" ht="15.5">
      <c r="A183" s="48" t="s">
        <v>641</v>
      </c>
      <c r="B183" s="128"/>
      <c r="C183" s="48">
        <v>68.0458</v>
      </c>
      <c r="D183" s="48">
        <v>3.04E-2</v>
      </c>
      <c r="E183" s="48">
        <v>18.586400000000001</v>
      </c>
      <c r="F183" s="48">
        <v>9.1000000000000004E-3</v>
      </c>
      <c r="G183" s="48">
        <v>6.0000000000000001E-3</v>
      </c>
      <c r="H183" s="48">
        <v>2.8E-3</v>
      </c>
      <c r="I183" s="48">
        <v>6.7900000000000002E-2</v>
      </c>
      <c r="J183" s="48">
        <v>11.3607</v>
      </c>
      <c r="K183" s="48">
        <v>1.5100000000000001E-2</v>
      </c>
      <c r="L183" s="48">
        <v>0</v>
      </c>
      <c r="M183" s="48">
        <v>0.15</v>
      </c>
      <c r="N183" s="48">
        <v>1.9E-3</v>
      </c>
      <c r="O183" s="48">
        <v>98.276100000000014</v>
      </c>
      <c r="P183" s="48">
        <v>3.2890301635084126E-3</v>
      </c>
      <c r="Q183" s="48">
        <v>0.99584008219583731</v>
      </c>
      <c r="R183" s="48">
        <v>8.7088764065433794E-4</v>
      </c>
      <c r="S183" s="56">
        <f t="shared" si="10"/>
        <v>0.32890301635084124</v>
      </c>
      <c r="T183" s="56">
        <f t="shared" si="7"/>
        <v>99.584008219583737</v>
      </c>
      <c r="U183" s="56">
        <f t="shared" si="8"/>
        <v>8.7088764065433796E-2</v>
      </c>
    </row>
    <row r="184" spans="1:21" ht="15.5">
      <c r="A184" s="48" t="s">
        <v>642</v>
      </c>
      <c r="B184" s="128"/>
      <c r="C184" s="48">
        <v>70.049800000000005</v>
      </c>
      <c r="D184" s="48">
        <v>0</v>
      </c>
      <c r="E184" s="48">
        <v>18.989699999999999</v>
      </c>
      <c r="F184" s="48">
        <v>0</v>
      </c>
      <c r="G184" s="48">
        <v>2E-3</v>
      </c>
      <c r="H184" s="48">
        <v>0</v>
      </c>
      <c r="I184" s="48">
        <v>0</v>
      </c>
      <c r="J184" s="48">
        <v>11.656599999999999</v>
      </c>
      <c r="K184" s="48">
        <v>1.18E-2</v>
      </c>
      <c r="L184" s="48">
        <v>0</v>
      </c>
      <c r="M184" s="48">
        <v>0.16830000000000001</v>
      </c>
      <c r="N184" s="48">
        <v>3.5499999999999997E-2</v>
      </c>
      <c r="O184" s="48">
        <v>100.91369999999999</v>
      </c>
      <c r="P184" s="48">
        <v>0</v>
      </c>
      <c r="Q184" s="48">
        <v>0.99933438727748014</v>
      </c>
      <c r="R184" s="48">
        <v>6.6561272251985265E-4</v>
      </c>
      <c r="S184" s="56">
        <f t="shared" si="10"/>
        <v>0</v>
      </c>
      <c r="T184" s="56">
        <f t="shared" si="7"/>
        <v>99.933438727748012</v>
      </c>
      <c r="U184" s="56">
        <f t="shared" si="8"/>
        <v>6.6561272251985271E-2</v>
      </c>
    </row>
    <row r="185" spans="1:21" ht="15.5">
      <c r="A185" s="48" t="s">
        <v>536</v>
      </c>
      <c r="B185" s="128"/>
      <c r="C185" s="48">
        <v>69.101200000000006</v>
      </c>
      <c r="D185" s="48">
        <v>0</v>
      </c>
      <c r="E185" s="48">
        <v>19.120799999999999</v>
      </c>
      <c r="F185" s="48">
        <v>1.6400000000000001E-2</v>
      </c>
      <c r="G185" s="48">
        <v>0</v>
      </c>
      <c r="H185" s="48">
        <v>0</v>
      </c>
      <c r="I185" s="48">
        <v>9.2999999999999992E-3</v>
      </c>
      <c r="J185" s="48">
        <v>11.373699999999999</v>
      </c>
      <c r="K185" s="48">
        <v>5.7000000000000002E-2</v>
      </c>
      <c r="L185" s="48">
        <v>0</v>
      </c>
      <c r="M185" s="48">
        <v>0.13900000000000001</v>
      </c>
      <c r="N185" s="48">
        <v>2.06E-2</v>
      </c>
      <c r="O185" s="48">
        <v>99.838000000000008</v>
      </c>
      <c r="P185" s="48">
        <v>4.5016270316593232E-4</v>
      </c>
      <c r="Q185" s="48">
        <v>0.99626473789626313</v>
      </c>
      <c r="R185" s="48">
        <v>3.2850994005709489E-3</v>
      </c>
      <c r="S185" s="56">
        <f t="shared" si="10"/>
        <v>4.5016270316593235E-2</v>
      </c>
      <c r="T185" s="56">
        <f t="shared" si="7"/>
        <v>99.626473789626317</v>
      </c>
      <c r="U185" s="56">
        <f t="shared" si="8"/>
        <v>0.32850994005709488</v>
      </c>
    </row>
    <row r="186" spans="1:21" ht="15.5">
      <c r="A186" s="48" t="s">
        <v>537</v>
      </c>
      <c r="B186" s="128"/>
      <c r="C186" s="48">
        <v>69.138499999999993</v>
      </c>
      <c r="D186" s="48">
        <v>0</v>
      </c>
      <c r="E186" s="48">
        <v>18.699300000000001</v>
      </c>
      <c r="F186" s="48">
        <v>0</v>
      </c>
      <c r="G186" s="48">
        <v>0</v>
      </c>
      <c r="H186" s="48">
        <v>1.26E-2</v>
      </c>
      <c r="I186" s="48">
        <v>6.7900000000000002E-2</v>
      </c>
      <c r="J186" s="48">
        <v>11.7424</v>
      </c>
      <c r="K186" s="48">
        <v>2.8500000000000001E-2</v>
      </c>
      <c r="L186" s="48">
        <v>0</v>
      </c>
      <c r="M186" s="48">
        <v>0.1452</v>
      </c>
      <c r="N186" s="48">
        <v>0</v>
      </c>
      <c r="O186" s="48">
        <v>99.834399999999988</v>
      </c>
      <c r="P186" s="48">
        <v>3.1801686761644033E-3</v>
      </c>
      <c r="Q186" s="48">
        <v>0.99523050769887811</v>
      </c>
      <c r="R186" s="48">
        <v>1.5893236249574097E-3</v>
      </c>
      <c r="S186" s="56">
        <f t="shared" si="10"/>
        <v>0.31801686761644032</v>
      </c>
      <c r="T186" s="56">
        <f t="shared" si="7"/>
        <v>99.523050769887817</v>
      </c>
      <c r="U186" s="56">
        <f t="shared" si="8"/>
        <v>0.15893236249574097</v>
      </c>
    </row>
    <row r="187" spans="1:21" ht="15.5">
      <c r="A187" s="48" t="s">
        <v>538</v>
      </c>
      <c r="B187" s="128"/>
      <c r="C187" s="48">
        <v>69.273099999999999</v>
      </c>
      <c r="D187" s="48">
        <v>0</v>
      </c>
      <c r="E187" s="48">
        <v>18.913599999999999</v>
      </c>
      <c r="F187" s="48">
        <v>0</v>
      </c>
      <c r="G187" s="48">
        <v>2.01E-2</v>
      </c>
      <c r="H187" s="48">
        <v>0</v>
      </c>
      <c r="I187" s="48">
        <v>7.2499999999999995E-2</v>
      </c>
      <c r="J187" s="48">
        <v>12.178100000000001</v>
      </c>
      <c r="K187" s="48">
        <v>2.3400000000000001E-2</v>
      </c>
      <c r="L187" s="48">
        <v>0</v>
      </c>
      <c r="M187" s="48">
        <v>2.2100000000000002E-2</v>
      </c>
      <c r="N187" s="48">
        <v>0</v>
      </c>
      <c r="O187" s="48">
        <v>100.5029</v>
      </c>
      <c r="P187" s="48">
        <v>3.274905100408565E-3</v>
      </c>
      <c r="Q187" s="48">
        <v>0.99546656462184835</v>
      </c>
      <c r="R187" s="48">
        <v>1.2585302777431285E-3</v>
      </c>
      <c r="S187" s="56">
        <f t="shared" si="10"/>
        <v>0.3274905100408565</v>
      </c>
      <c r="T187" s="56">
        <f t="shared" si="7"/>
        <v>99.546656462184842</v>
      </c>
      <c r="U187" s="56">
        <f t="shared" si="8"/>
        <v>0.12585302777431284</v>
      </c>
    </row>
    <row r="188" spans="1:21" ht="15.5">
      <c r="A188" s="48" t="s">
        <v>539</v>
      </c>
      <c r="B188" s="128"/>
      <c r="C188" s="48">
        <v>69.305800000000005</v>
      </c>
      <c r="D188" s="48">
        <v>0</v>
      </c>
      <c r="E188" s="48">
        <v>18.852699999999999</v>
      </c>
      <c r="F188" s="48">
        <v>1.9E-3</v>
      </c>
      <c r="G188" s="48">
        <v>8.0000000000000002E-3</v>
      </c>
      <c r="H188" s="48">
        <v>0</v>
      </c>
      <c r="I188" s="48">
        <v>3.09E-2</v>
      </c>
      <c r="J188" s="48">
        <v>11.401199999999999</v>
      </c>
      <c r="K188" s="48">
        <v>3.3500000000000002E-2</v>
      </c>
      <c r="L188" s="48">
        <v>0</v>
      </c>
      <c r="M188" s="48">
        <v>0.11890000000000001</v>
      </c>
      <c r="N188" s="48">
        <v>1.8700000000000001E-2</v>
      </c>
      <c r="O188" s="48">
        <v>99.771599999999992</v>
      </c>
      <c r="P188" s="48">
        <v>1.4925675175478995E-3</v>
      </c>
      <c r="Q188" s="48">
        <v>0.99658076214400892</v>
      </c>
      <c r="R188" s="48">
        <v>1.9266703384432269E-3</v>
      </c>
      <c r="S188" s="56">
        <f t="shared" si="10"/>
        <v>0.14925675175478995</v>
      </c>
      <c r="T188" s="56">
        <f t="shared" si="7"/>
        <v>99.658076214400893</v>
      </c>
      <c r="U188" s="56">
        <f t="shared" si="8"/>
        <v>0.19266703384432268</v>
      </c>
    </row>
    <row r="189" spans="1:21" ht="15.5">
      <c r="A189" s="48" t="s">
        <v>620</v>
      </c>
      <c r="B189" s="128"/>
      <c r="C189" s="48">
        <v>70.343699999999998</v>
      </c>
      <c r="D189" s="48">
        <v>0</v>
      </c>
      <c r="E189" s="48">
        <v>19.431100000000001</v>
      </c>
      <c r="F189" s="48">
        <v>0</v>
      </c>
      <c r="G189" s="48">
        <v>1.7999999999999999E-2</v>
      </c>
      <c r="H189" s="48">
        <v>1.9400000000000001E-2</v>
      </c>
      <c r="I189" s="48">
        <v>4.1599999999999998E-2</v>
      </c>
      <c r="J189" s="48">
        <v>11.0022</v>
      </c>
      <c r="K189" s="48">
        <v>2.5000000000000001E-2</v>
      </c>
      <c r="L189" s="48">
        <v>0</v>
      </c>
      <c r="M189" s="48">
        <v>8.0699999999999994E-2</v>
      </c>
      <c r="N189" s="48">
        <v>0</v>
      </c>
      <c r="O189" s="48">
        <v>100.96170000000001</v>
      </c>
      <c r="P189" s="48">
        <v>2.0819649932923927E-3</v>
      </c>
      <c r="Q189" s="48">
        <v>0.99642830625824075</v>
      </c>
      <c r="R189" s="48">
        <v>1.4897287484668133E-3</v>
      </c>
      <c r="S189" s="56">
        <f t="shared" si="10"/>
        <v>0.20819649932923928</v>
      </c>
      <c r="T189" s="56">
        <f t="shared" si="7"/>
        <v>99.642830625824075</v>
      </c>
      <c r="U189" s="56">
        <f t="shared" si="8"/>
        <v>0.14897287484668134</v>
      </c>
    </row>
    <row r="190" spans="1:21" ht="15.5">
      <c r="A190" s="48" t="s">
        <v>643</v>
      </c>
      <c r="B190" s="128"/>
      <c r="C190" s="48">
        <v>73.446600000000004</v>
      </c>
      <c r="D190" s="48">
        <v>0</v>
      </c>
      <c r="E190" s="48">
        <v>19.822700000000001</v>
      </c>
      <c r="F190" s="48">
        <v>2.35E-2</v>
      </c>
      <c r="G190" s="48">
        <v>0</v>
      </c>
      <c r="H190" s="48">
        <v>0</v>
      </c>
      <c r="I190" s="48">
        <v>5.0900000000000001E-2</v>
      </c>
      <c r="J190" s="48">
        <v>5.8943000000000003</v>
      </c>
      <c r="K190" s="48">
        <v>3.3399999999999999E-2</v>
      </c>
      <c r="L190" s="48">
        <v>0</v>
      </c>
      <c r="M190" s="48">
        <v>0.13400000000000001</v>
      </c>
      <c r="N190" s="48">
        <v>3.7199999999999997E-2</v>
      </c>
      <c r="O190" s="48">
        <v>99.442599999999999</v>
      </c>
      <c r="P190" s="48">
        <v>4.7317640129070186E-3</v>
      </c>
      <c r="Q190" s="48">
        <v>0.9915713261463146</v>
      </c>
      <c r="R190" s="48">
        <v>3.6969098407784186E-3</v>
      </c>
      <c r="S190" s="56">
        <f t="shared" si="10"/>
        <v>0.47317640129070188</v>
      </c>
      <c r="T190" s="56">
        <f t="shared" si="7"/>
        <v>99.157132614631465</v>
      </c>
      <c r="U190" s="56">
        <f t="shared" si="8"/>
        <v>0.36969098407784184</v>
      </c>
    </row>
    <row r="191" spans="1:21" ht="15.5">
      <c r="A191" s="48" t="s">
        <v>540</v>
      </c>
      <c r="B191" s="128"/>
      <c r="C191" s="48">
        <v>68.1126</v>
      </c>
      <c r="D191" s="48">
        <v>6.1000000000000004E-3</v>
      </c>
      <c r="E191" s="48">
        <v>19.686800000000002</v>
      </c>
      <c r="F191" s="48">
        <v>0.1065</v>
      </c>
      <c r="G191" s="48">
        <v>0</v>
      </c>
      <c r="H191" s="48">
        <v>2.7000000000000001E-3</v>
      </c>
      <c r="I191" s="48">
        <v>1.1224000000000001</v>
      </c>
      <c r="J191" s="48">
        <v>10.7776</v>
      </c>
      <c r="K191" s="48">
        <v>7.9899999999999999E-2</v>
      </c>
      <c r="L191" s="48">
        <v>0</v>
      </c>
      <c r="M191" s="48">
        <v>9.11E-2</v>
      </c>
      <c r="N191" s="48">
        <v>0</v>
      </c>
      <c r="O191" s="48">
        <v>99.985699999999994</v>
      </c>
      <c r="P191" s="48">
        <v>5.4167659308164688E-2</v>
      </c>
      <c r="Q191" s="48">
        <v>0.9412411398814936</v>
      </c>
      <c r="R191" s="48">
        <v>4.5912008103417643E-3</v>
      </c>
      <c r="S191" s="56">
        <f t="shared" si="10"/>
        <v>5.4167659308164691</v>
      </c>
      <c r="T191" s="56">
        <f t="shared" si="7"/>
        <v>94.124113988149361</v>
      </c>
      <c r="U191" s="56">
        <f t="shared" si="8"/>
        <v>0.45912008103417645</v>
      </c>
    </row>
    <row r="192" spans="1:21" ht="15.5">
      <c r="A192" s="48" t="s">
        <v>541</v>
      </c>
      <c r="B192" s="128"/>
      <c r="C192" s="48">
        <v>69.178799999999995</v>
      </c>
      <c r="D192" s="48">
        <v>1.41E-2</v>
      </c>
      <c r="E192" s="48">
        <v>19.0686</v>
      </c>
      <c r="F192" s="48">
        <v>0</v>
      </c>
      <c r="G192" s="48">
        <v>0</v>
      </c>
      <c r="H192" s="48">
        <v>0</v>
      </c>
      <c r="I192" s="48">
        <v>0.21049999999999999</v>
      </c>
      <c r="J192" s="48">
        <v>11.48</v>
      </c>
      <c r="K192" s="48">
        <v>6.6600000000000006E-2</v>
      </c>
      <c r="L192" s="48">
        <v>0</v>
      </c>
      <c r="M192" s="48">
        <v>0.1142</v>
      </c>
      <c r="N192" s="48">
        <v>0</v>
      </c>
      <c r="O192" s="48">
        <v>100.1328</v>
      </c>
      <c r="P192" s="48">
        <v>9.9932636507965248E-3</v>
      </c>
      <c r="Q192" s="48">
        <v>0.98624215598794229</v>
      </c>
      <c r="R192" s="48">
        <v>3.7645803612611937E-3</v>
      </c>
      <c r="S192" s="56">
        <f t="shared" si="10"/>
        <v>0.99932636507965245</v>
      </c>
      <c r="T192" s="56">
        <f t="shared" si="7"/>
        <v>98.624215598794223</v>
      </c>
      <c r="U192" s="56">
        <f t="shared" si="8"/>
        <v>0.37645803612611939</v>
      </c>
    </row>
    <row r="193" spans="1:21" ht="15.5">
      <c r="A193" s="48" t="s">
        <v>542</v>
      </c>
      <c r="B193" s="128"/>
      <c r="C193" s="48">
        <v>68.296599999999998</v>
      </c>
      <c r="D193" s="48">
        <v>2.8199999999999999E-2</v>
      </c>
      <c r="E193" s="48">
        <v>18.782699999999998</v>
      </c>
      <c r="F193" s="48">
        <v>7.3999999999999996E-2</v>
      </c>
      <c r="G193" s="48">
        <v>2.4E-2</v>
      </c>
      <c r="H193" s="48">
        <v>0</v>
      </c>
      <c r="I193" s="48">
        <v>0.15210000000000001</v>
      </c>
      <c r="J193" s="48">
        <v>10.569900000000001</v>
      </c>
      <c r="K193" s="48">
        <v>8.3400000000000002E-2</v>
      </c>
      <c r="L193" s="48">
        <v>0</v>
      </c>
      <c r="M193" s="48">
        <v>0.2152</v>
      </c>
      <c r="N193" s="48">
        <v>0</v>
      </c>
      <c r="O193" s="48">
        <v>98.226099999999988</v>
      </c>
      <c r="P193" s="48">
        <v>7.8487584579042258E-3</v>
      </c>
      <c r="Q193" s="48">
        <v>0.98702705538980917</v>
      </c>
      <c r="R193" s="48">
        <v>5.1241861522865334E-3</v>
      </c>
      <c r="S193" s="56">
        <f t="shared" si="10"/>
        <v>0.78487584579042258</v>
      </c>
      <c r="T193" s="56">
        <f t="shared" si="7"/>
        <v>98.702705538980922</v>
      </c>
      <c r="U193" s="56">
        <f t="shared" si="8"/>
        <v>0.5124186152286534</v>
      </c>
    </row>
    <row r="194" spans="1:21" ht="15.5">
      <c r="A194" s="48" t="s">
        <v>543</v>
      </c>
      <c r="B194" s="128"/>
      <c r="C194" s="48">
        <v>69.531400000000005</v>
      </c>
      <c r="D194" s="48">
        <v>0</v>
      </c>
      <c r="E194" s="48">
        <v>19.491099999999999</v>
      </c>
      <c r="F194" s="48">
        <v>1.26E-2</v>
      </c>
      <c r="G194" s="48">
        <v>0</v>
      </c>
      <c r="H194" s="48">
        <v>0</v>
      </c>
      <c r="I194" s="48">
        <v>0.22259999999999999</v>
      </c>
      <c r="J194" s="48">
        <v>11.303800000000001</v>
      </c>
      <c r="K194" s="48">
        <v>0.17979999999999999</v>
      </c>
      <c r="L194" s="48">
        <v>0</v>
      </c>
      <c r="M194" s="48">
        <v>9.7199999999999995E-2</v>
      </c>
      <c r="N194" s="48">
        <v>4.65E-2</v>
      </c>
      <c r="O194" s="48">
        <v>100.88500000000001</v>
      </c>
      <c r="P194" s="48">
        <v>1.0654685049826886E-2</v>
      </c>
      <c r="Q194" s="48">
        <v>0.97909842099288258</v>
      </c>
      <c r="R194" s="48">
        <v>1.0246893957290469E-2</v>
      </c>
      <c r="S194" s="56">
        <f t="shared" si="10"/>
        <v>1.0654685049826886</v>
      </c>
      <c r="T194" s="56">
        <f t="shared" ref="T194:T218" si="11">Q194*100</f>
        <v>97.909842099288255</v>
      </c>
      <c r="U194" s="56">
        <f t="shared" ref="U194:U257" si="12">R194*100</f>
        <v>1.0246893957290468</v>
      </c>
    </row>
    <row r="195" spans="1:21" ht="15.5">
      <c r="A195" s="48" t="s">
        <v>544</v>
      </c>
      <c r="B195" s="128"/>
      <c r="C195" s="48">
        <v>64.247</v>
      </c>
      <c r="D195" s="48">
        <v>0</v>
      </c>
      <c r="E195" s="48">
        <v>21.376200000000001</v>
      </c>
      <c r="F195" s="48">
        <v>2.5807000000000002</v>
      </c>
      <c r="G195" s="48">
        <v>0</v>
      </c>
      <c r="H195" s="48">
        <v>0.1124</v>
      </c>
      <c r="I195" s="48">
        <v>0.2412</v>
      </c>
      <c r="J195" s="48">
        <v>9.3452999999999999</v>
      </c>
      <c r="K195" s="48">
        <v>2.3412999999999999</v>
      </c>
      <c r="L195" s="48">
        <v>0</v>
      </c>
      <c r="M195" s="48">
        <v>5.1400000000000001E-2</v>
      </c>
      <c r="N195" s="48">
        <v>2.2200000000000001E-2</v>
      </c>
      <c r="O195" s="48">
        <v>100.3177</v>
      </c>
      <c r="P195" s="48">
        <v>1.2096111467440822E-2</v>
      </c>
      <c r="Q195" s="48">
        <v>0.84810212825481024</v>
      </c>
      <c r="R195" s="48">
        <v>0.1398017602777489</v>
      </c>
      <c r="S195" s="56">
        <f t="shared" si="10"/>
        <v>1.2096111467440822</v>
      </c>
      <c r="T195" s="56">
        <f t="shared" si="11"/>
        <v>84.810212825481017</v>
      </c>
      <c r="U195" s="56">
        <f t="shared" si="12"/>
        <v>13.98017602777489</v>
      </c>
    </row>
    <row r="196" spans="1:21" ht="15.5">
      <c r="A196" s="48" t="s">
        <v>621</v>
      </c>
      <c r="B196" s="128"/>
      <c r="C196" s="48">
        <v>63.947200000000002</v>
      </c>
      <c r="D196" s="48">
        <v>1.43E-2</v>
      </c>
      <c r="E196" s="48">
        <v>17.354199999999999</v>
      </c>
      <c r="F196" s="48">
        <v>0.28139999999999998</v>
      </c>
      <c r="G196" s="48">
        <v>0</v>
      </c>
      <c r="H196" s="48">
        <v>2.5899999999999999E-2</v>
      </c>
      <c r="I196" s="48">
        <v>4.7000000000000002E-3</v>
      </c>
      <c r="J196" s="48">
        <v>0.3886</v>
      </c>
      <c r="K196" s="48">
        <v>16.338899999999999</v>
      </c>
      <c r="L196" s="48">
        <v>0</v>
      </c>
      <c r="M196" s="48">
        <v>0.1522</v>
      </c>
      <c r="N196" s="48">
        <v>0</v>
      </c>
      <c r="O196" s="48">
        <v>98.507400000000004</v>
      </c>
      <c r="P196" s="48">
        <v>2.3311223820857545E-4</v>
      </c>
      <c r="Q196" s="48">
        <v>3.4878390944650388E-2</v>
      </c>
      <c r="R196" s="48">
        <v>0.96488849681714095</v>
      </c>
      <c r="S196" s="56">
        <f t="shared" ref="S196:S257" si="13">P196*100</f>
        <v>2.3311223820857544E-2</v>
      </c>
      <c r="T196" s="56">
        <f t="shared" si="11"/>
        <v>3.4878390944650386</v>
      </c>
      <c r="U196" s="56">
        <f t="shared" ref="U196:U218" si="14">R196*100</f>
        <v>96.4888496817141</v>
      </c>
    </row>
    <row r="197" spans="1:21" ht="15.5">
      <c r="A197" s="48" t="s">
        <v>545</v>
      </c>
      <c r="B197" s="128"/>
      <c r="C197" s="48">
        <v>64.980699999999999</v>
      </c>
      <c r="D197" s="48">
        <v>7.7399999999999997E-2</v>
      </c>
      <c r="E197" s="48">
        <v>17.757300000000001</v>
      </c>
      <c r="F197" s="48">
        <v>0.15690000000000001</v>
      </c>
      <c r="G197" s="48">
        <v>3.7999999999999999E-2</v>
      </c>
      <c r="H197" s="48">
        <v>0</v>
      </c>
      <c r="I197" s="48">
        <v>1.7299999999999999E-2</v>
      </c>
      <c r="J197" s="48">
        <v>0.34810000000000002</v>
      </c>
      <c r="K197" s="48">
        <v>16.666</v>
      </c>
      <c r="L197" s="48">
        <v>0</v>
      </c>
      <c r="M197" s="48">
        <v>0.1368</v>
      </c>
      <c r="N197" s="48">
        <v>0</v>
      </c>
      <c r="O197" s="48">
        <v>100.17849999999999</v>
      </c>
      <c r="P197" s="48">
        <v>8.4428395402010004E-4</v>
      </c>
      <c r="Q197" s="48">
        <v>3.0742054225282023E-2</v>
      </c>
      <c r="R197" s="48">
        <v>0.96841366182069788</v>
      </c>
      <c r="S197" s="56">
        <f t="shared" si="13"/>
        <v>8.4428395402009998E-2</v>
      </c>
      <c r="T197" s="56">
        <f t="shared" si="11"/>
        <v>3.0742054225282023</v>
      </c>
      <c r="U197" s="56">
        <f t="shared" si="14"/>
        <v>96.841366182069791</v>
      </c>
    </row>
    <row r="198" spans="1:21" ht="15.5">
      <c r="A198" s="48" t="s">
        <v>546</v>
      </c>
      <c r="B198" s="128"/>
      <c r="C198" s="48">
        <v>64.711100000000002</v>
      </c>
      <c r="D198" s="48">
        <v>6.1199999999999997E-2</v>
      </c>
      <c r="E198" s="48">
        <v>17.747900000000001</v>
      </c>
      <c r="F198" s="48">
        <v>6.4899999999999999E-2</v>
      </c>
      <c r="G198" s="48">
        <v>0</v>
      </c>
      <c r="H198" s="48">
        <v>0</v>
      </c>
      <c r="I198" s="48">
        <v>6.3100000000000003E-2</v>
      </c>
      <c r="J198" s="48">
        <v>0.46829999999999999</v>
      </c>
      <c r="K198" s="48">
        <v>16.461400000000001</v>
      </c>
      <c r="L198" s="48">
        <v>0</v>
      </c>
      <c r="M198" s="48">
        <v>0.25750000000000001</v>
      </c>
      <c r="N198" s="48">
        <v>2.9600000000000001E-2</v>
      </c>
      <c r="O198" s="48">
        <v>99.864999999999995</v>
      </c>
      <c r="P198" s="48">
        <v>3.0764814794077304E-3</v>
      </c>
      <c r="Q198" s="48">
        <v>4.1317642367798404E-2</v>
      </c>
      <c r="R198" s="48">
        <v>0.9556058761527938</v>
      </c>
      <c r="S198" s="56">
        <f t="shared" si="13"/>
        <v>0.30764814794077305</v>
      </c>
      <c r="T198" s="56">
        <f t="shared" si="11"/>
        <v>4.1317642367798406</v>
      </c>
      <c r="U198" s="56">
        <f t="shared" si="14"/>
        <v>95.560587615279374</v>
      </c>
    </row>
    <row r="199" spans="1:21" ht="15.5">
      <c r="A199" s="48" t="s">
        <v>547</v>
      </c>
      <c r="B199" s="128"/>
      <c r="C199" s="48">
        <v>65.156000000000006</v>
      </c>
      <c r="D199" s="48">
        <v>1.6299999999999999E-2</v>
      </c>
      <c r="E199" s="48">
        <v>17.743200000000002</v>
      </c>
      <c r="F199" s="48">
        <v>8.8400000000000006E-2</v>
      </c>
      <c r="G199" s="48">
        <v>0</v>
      </c>
      <c r="H199" s="48">
        <v>0</v>
      </c>
      <c r="I199" s="48">
        <v>0</v>
      </c>
      <c r="J199" s="48">
        <v>0.77229999999999999</v>
      </c>
      <c r="K199" s="48">
        <v>15.936400000000001</v>
      </c>
      <c r="L199" s="48">
        <v>0</v>
      </c>
      <c r="M199" s="48">
        <v>0.17749999999999999</v>
      </c>
      <c r="N199" s="48">
        <v>5.5999999999999999E-3</v>
      </c>
      <c r="O199" s="48">
        <v>99.895700000000005</v>
      </c>
      <c r="P199" s="48">
        <v>0</v>
      </c>
      <c r="Q199" s="48">
        <v>6.8601068360997927E-2</v>
      </c>
      <c r="R199" s="48">
        <v>0.931398931639002</v>
      </c>
      <c r="S199" s="56">
        <f t="shared" si="13"/>
        <v>0</v>
      </c>
      <c r="T199" s="56">
        <f t="shared" si="11"/>
        <v>6.860106836099793</v>
      </c>
      <c r="U199" s="56">
        <f t="shared" si="14"/>
        <v>93.139893163900197</v>
      </c>
    </row>
    <row r="200" spans="1:21" ht="15.5">
      <c r="A200" s="48" t="s">
        <v>548</v>
      </c>
      <c r="B200" s="128"/>
      <c r="C200" s="48">
        <v>65.011700000000005</v>
      </c>
      <c r="D200" s="48">
        <v>0</v>
      </c>
      <c r="E200" s="48">
        <v>17.619299999999999</v>
      </c>
      <c r="F200" s="48">
        <v>7.3999999999999996E-2</v>
      </c>
      <c r="G200" s="48">
        <v>1.21E-2</v>
      </c>
      <c r="H200" s="48">
        <v>5.1999999999999998E-3</v>
      </c>
      <c r="I200" s="48">
        <v>3.95E-2</v>
      </c>
      <c r="J200" s="48">
        <v>0.52649999999999997</v>
      </c>
      <c r="K200" s="48">
        <v>16.774999999999999</v>
      </c>
      <c r="L200" s="48">
        <v>0</v>
      </c>
      <c r="M200" s="48">
        <v>0.15579999999999999</v>
      </c>
      <c r="N200" s="48">
        <v>0</v>
      </c>
      <c r="O200" s="48">
        <v>100.21910000000001</v>
      </c>
      <c r="P200" s="48">
        <v>1.8840427765694002E-3</v>
      </c>
      <c r="Q200" s="48">
        <v>4.544420054335313E-2</v>
      </c>
      <c r="R200" s="48">
        <v>0.95267175668007753</v>
      </c>
      <c r="S200" s="56">
        <f t="shared" si="13"/>
        <v>0.18840427765694001</v>
      </c>
      <c r="T200" s="56">
        <f t="shared" si="11"/>
        <v>4.5444200543353128</v>
      </c>
      <c r="U200" s="56">
        <f t="shared" si="14"/>
        <v>95.267175668007752</v>
      </c>
    </row>
    <row r="201" spans="1:21" ht="15.5">
      <c r="A201" s="48" t="s">
        <v>549</v>
      </c>
      <c r="B201" s="128"/>
      <c r="C201" s="48">
        <v>64.630700000000004</v>
      </c>
      <c r="D201" s="48">
        <v>2.0400000000000001E-2</v>
      </c>
      <c r="E201" s="48">
        <v>18.098199999999999</v>
      </c>
      <c r="F201" s="48">
        <v>0.12429999999999999</v>
      </c>
      <c r="G201" s="48">
        <v>0</v>
      </c>
      <c r="H201" s="48">
        <v>0</v>
      </c>
      <c r="I201" s="48">
        <v>0</v>
      </c>
      <c r="J201" s="48">
        <v>0.245</v>
      </c>
      <c r="K201" s="48">
        <v>16.6982</v>
      </c>
      <c r="L201" s="48">
        <v>0</v>
      </c>
      <c r="M201" s="48">
        <v>0.1275</v>
      </c>
      <c r="N201" s="48">
        <v>0</v>
      </c>
      <c r="O201" s="48">
        <v>99.944299999999998</v>
      </c>
      <c r="P201" s="48">
        <v>0</v>
      </c>
      <c r="Q201" s="48">
        <v>2.1813110261668517E-2</v>
      </c>
      <c r="R201" s="48">
        <v>0.97818688973833146</v>
      </c>
      <c r="S201" s="56">
        <f t="shared" si="13"/>
        <v>0</v>
      </c>
      <c r="T201" s="56">
        <f t="shared" si="11"/>
        <v>2.1813110261668518</v>
      </c>
      <c r="U201" s="56">
        <f t="shared" si="14"/>
        <v>97.818688973833147</v>
      </c>
    </row>
    <row r="202" spans="1:21" ht="15.5">
      <c r="A202" s="48" t="s">
        <v>550</v>
      </c>
      <c r="B202" s="128"/>
      <c r="C202" s="48">
        <v>61.927599999999998</v>
      </c>
      <c r="D202" s="48">
        <v>0</v>
      </c>
      <c r="E202" s="48">
        <v>16.941400000000002</v>
      </c>
      <c r="F202" s="48">
        <v>7.2099999999999997E-2</v>
      </c>
      <c r="G202" s="48">
        <v>4.2000000000000003E-2</v>
      </c>
      <c r="H202" s="48">
        <v>0</v>
      </c>
      <c r="I202" s="48">
        <v>0</v>
      </c>
      <c r="J202" s="48">
        <v>0.32990000000000003</v>
      </c>
      <c r="K202" s="48">
        <v>16.642499999999998</v>
      </c>
      <c r="L202" s="48">
        <v>0</v>
      </c>
      <c r="M202" s="48">
        <v>0.10150000000000001</v>
      </c>
      <c r="N202" s="48">
        <v>0</v>
      </c>
      <c r="O202" s="48">
        <v>96.057000000000002</v>
      </c>
      <c r="P202" s="48">
        <v>0</v>
      </c>
      <c r="Q202" s="48">
        <v>2.9246378760094328E-2</v>
      </c>
      <c r="R202" s="48">
        <v>0.97075362123990561</v>
      </c>
      <c r="S202" s="56">
        <f t="shared" si="13"/>
        <v>0</v>
      </c>
      <c r="T202" s="56">
        <f t="shared" si="11"/>
        <v>2.9246378760094327</v>
      </c>
      <c r="U202" s="56">
        <f t="shared" si="14"/>
        <v>97.075362123990558</v>
      </c>
    </row>
    <row r="203" spans="1:21" ht="15.5">
      <c r="A203" s="48" t="s">
        <v>551</v>
      </c>
      <c r="B203" s="128"/>
      <c r="C203" s="48">
        <v>64.967200000000005</v>
      </c>
      <c r="D203" s="48">
        <v>4.0800000000000003E-2</v>
      </c>
      <c r="E203" s="48">
        <v>17.8934</v>
      </c>
      <c r="F203" s="48">
        <v>0</v>
      </c>
      <c r="G203" s="48">
        <v>1.4E-2</v>
      </c>
      <c r="H203" s="48">
        <v>0</v>
      </c>
      <c r="I203" s="48">
        <v>0</v>
      </c>
      <c r="J203" s="48">
        <v>0.37559999999999999</v>
      </c>
      <c r="K203" s="48">
        <v>16.905100000000001</v>
      </c>
      <c r="L203" s="48">
        <v>0</v>
      </c>
      <c r="M203" s="48">
        <v>7.7899999999999997E-2</v>
      </c>
      <c r="N203" s="48">
        <v>0</v>
      </c>
      <c r="O203" s="48">
        <v>100.274</v>
      </c>
      <c r="P203" s="48">
        <v>0</v>
      </c>
      <c r="Q203" s="48">
        <v>3.2665102550010316E-2</v>
      </c>
      <c r="R203" s="48">
        <v>0.96733489744998968</v>
      </c>
      <c r="S203" s="56">
        <f t="shared" si="13"/>
        <v>0</v>
      </c>
      <c r="T203" s="56">
        <f t="shared" si="11"/>
        <v>3.2665102550010316</v>
      </c>
      <c r="U203" s="56">
        <f t="shared" si="14"/>
        <v>96.733489744998963</v>
      </c>
    </row>
    <row r="204" spans="1:21" ht="15.5">
      <c r="A204" s="48" t="s">
        <v>552</v>
      </c>
      <c r="B204" s="128"/>
      <c r="C204" s="48">
        <v>64.607299999999995</v>
      </c>
      <c r="D204" s="48">
        <v>3.6700000000000003E-2</v>
      </c>
      <c r="E204" s="48">
        <v>17.477799999999998</v>
      </c>
      <c r="F204" s="48">
        <v>1.26E-2</v>
      </c>
      <c r="G204" s="48">
        <v>0.03</v>
      </c>
      <c r="H204" s="48">
        <v>0</v>
      </c>
      <c r="I204" s="48">
        <v>0</v>
      </c>
      <c r="J204" s="48">
        <v>0.34939999999999999</v>
      </c>
      <c r="K204" s="48">
        <v>16.901199999999999</v>
      </c>
      <c r="L204" s="48">
        <v>0</v>
      </c>
      <c r="M204" s="48">
        <v>0.1239</v>
      </c>
      <c r="N204" s="48">
        <v>0</v>
      </c>
      <c r="O204" s="48">
        <v>99.538899999999998</v>
      </c>
      <c r="P204" s="48">
        <v>0</v>
      </c>
      <c r="Q204" s="48">
        <v>3.0462755691273838E-2</v>
      </c>
      <c r="R204" s="48">
        <v>0.96953724430872612</v>
      </c>
      <c r="S204" s="56">
        <f t="shared" si="13"/>
        <v>0</v>
      </c>
      <c r="T204" s="56">
        <f t="shared" si="11"/>
        <v>3.046275569127384</v>
      </c>
      <c r="U204" s="56">
        <f t="shared" si="14"/>
        <v>96.953724430872612</v>
      </c>
    </row>
    <row r="205" spans="1:21" ht="15.5">
      <c r="A205" s="48" t="s">
        <v>553</v>
      </c>
      <c r="B205" s="128"/>
      <c r="C205" s="48">
        <v>64.822999999999993</v>
      </c>
      <c r="D205" s="48">
        <v>4.48E-2</v>
      </c>
      <c r="E205" s="48">
        <v>17.7258</v>
      </c>
      <c r="F205" s="48">
        <v>6.8500000000000005E-2</v>
      </c>
      <c r="G205" s="48">
        <v>8.0000000000000002E-3</v>
      </c>
      <c r="H205" s="48">
        <v>0</v>
      </c>
      <c r="I205" s="48">
        <v>9.4999999999999998E-3</v>
      </c>
      <c r="J205" s="48">
        <v>0.58819999999999995</v>
      </c>
      <c r="K205" s="48">
        <v>16.343599999999999</v>
      </c>
      <c r="L205" s="48">
        <v>0</v>
      </c>
      <c r="M205" s="48">
        <v>0.23280000000000001</v>
      </c>
      <c r="N205" s="48">
        <v>0</v>
      </c>
      <c r="O205" s="48">
        <v>99.844199999999987</v>
      </c>
      <c r="P205" s="48">
        <v>4.626572964608737E-4</v>
      </c>
      <c r="Q205" s="48">
        <v>5.1837883260563752E-2</v>
      </c>
      <c r="R205" s="48">
        <v>0.94769945944297529</v>
      </c>
      <c r="S205" s="56">
        <f t="shared" si="13"/>
        <v>4.626572964608737E-2</v>
      </c>
      <c r="T205" s="56">
        <f t="shared" si="11"/>
        <v>5.1837883260563755</v>
      </c>
      <c r="U205" s="56">
        <f t="shared" si="14"/>
        <v>94.769945944297532</v>
      </c>
    </row>
    <row r="206" spans="1:21" ht="15.5">
      <c r="A206" s="48" t="s">
        <v>554</v>
      </c>
      <c r="B206" s="128"/>
      <c r="C206" s="48">
        <v>63.395699999999998</v>
      </c>
      <c r="D206" s="48">
        <v>2.4500000000000001E-2</v>
      </c>
      <c r="E206" s="48">
        <v>17.591100000000001</v>
      </c>
      <c r="F206" s="48">
        <v>0</v>
      </c>
      <c r="G206" s="48">
        <v>0</v>
      </c>
      <c r="H206" s="48">
        <v>5.1999999999999998E-3</v>
      </c>
      <c r="I206" s="48">
        <v>2.53E-2</v>
      </c>
      <c r="J206" s="48">
        <v>0.27939999999999998</v>
      </c>
      <c r="K206" s="48">
        <v>16.460899999999999</v>
      </c>
      <c r="L206" s="48">
        <v>0</v>
      </c>
      <c r="M206" s="48">
        <v>0.1246</v>
      </c>
      <c r="N206" s="48">
        <v>5.5599999999999997E-2</v>
      </c>
      <c r="O206" s="48">
        <v>97.962299999999999</v>
      </c>
      <c r="P206" s="48">
        <v>1.2568173742390385E-3</v>
      </c>
      <c r="Q206" s="48">
        <v>2.5116810275713934E-2</v>
      </c>
      <c r="R206" s="48">
        <v>0.97362637235004701</v>
      </c>
      <c r="S206" s="56">
        <f t="shared" si="13"/>
        <v>0.12568173742390384</v>
      </c>
      <c r="T206" s="56">
        <f t="shared" si="11"/>
        <v>2.5116810275713934</v>
      </c>
      <c r="U206" s="56">
        <f t="shared" si="14"/>
        <v>97.362637235004698</v>
      </c>
    </row>
    <row r="207" spans="1:21" ht="15.5">
      <c r="A207" s="48" t="s">
        <v>555</v>
      </c>
      <c r="B207" s="128"/>
      <c r="C207" s="48">
        <v>65.205500000000001</v>
      </c>
      <c r="D207" s="48">
        <v>5.0999999999999997E-2</v>
      </c>
      <c r="E207" s="48">
        <v>17.804500000000001</v>
      </c>
      <c r="F207" s="48">
        <v>2.3400000000000001E-2</v>
      </c>
      <c r="G207" s="48">
        <v>8.0000000000000002E-3</v>
      </c>
      <c r="H207" s="48">
        <v>0</v>
      </c>
      <c r="I207" s="48">
        <v>0</v>
      </c>
      <c r="J207" s="48">
        <v>0.23139999999999999</v>
      </c>
      <c r="K207" s="48">
        <v>17.2087</v>
      </c>
      <c r="L207" s="48">
        <v>0</v>
      </c>
      <c r="M207" s="48">
        <v>8.7300000000000003E-2</v>
      </c>
      <c r="N207" s="48">
        <v>7.4099999999999999E-2</v>
      </c>
      <c r="O207" s="48">
        <v>100.6939</v>
      </c>
      <c r="P207" s="48">
        <v>0</v>
      </c>
      <c r="Q207" s="48">
        <v>2.0027579998287862E-2</v>
      </c>
      <c r="R207" s="48">
        <v>0.97997242000171214</v>
      </c>
      <c r="S207" s="56">
        <f t="shared" si="13"/>
        <v>0</v>
      </c>
      <c r="T207" s="56">
        <f t="shared" si="11"/>
        <v>2.0027579998287863</v>
      </c>
      <c r="U207" s="56">
        <f t="shared" si="14"/>
        <v>97.997242000171212</v>
      </c>
    </row>
    <row r="208" spans="1:21" ht="15.5">
      <c r="A208" s="48" t="s">
        <v>556</v>
      </c>
      <c r="B208" s="128"/>
      <c r="C208" s="48">
        <v>64.864199999999997</v>
      </c>
      <c r="D208" s="48">
        <v>3.6799999999999999E-2</v>
      </c>
      <c r="E208" s="48">
        <v>17.836300000000001</v>
      </c>
      <c r="F208" s="48">
        <v>9.5600000000000004E-2</v>
      </c>
      <c r="G208" s="48">
        <v>0</v>
      </c>
      <c r="H208" s="48">
        <v>0</v>
      </c>
      <c r="I208" s="48">
        <v>7.2599999999999998E-2</v>
      </c>
      <c r="J208" s="48">
        <v>0.68740000000000001</v>
      </c>
      <c r="K208" s="48">
        <v>16.054300000000001</v>
      </c>
      <c r="L208" s="48">
        <v>0</v>
      </c>
      <c r="M208" s="48">
        <v>5.9400000000000001E-2</v>
      </c>
      <c r="N208" s="48">
        <v>5.0099999999999999E-2</v>
      </c>
      <c r="O208" s="48">
        <v>99.756699999999995</v>
      </c>
      <c r="P208" s="48">
        <v>3.5532996174885059E-3</v>
      </c>
      <c r="Q208" s="48">
        <v>6.0882316008814025E-2</v>
      </c>
      <c r="R208" s="48">
        <v>0.93556438437369727</v>
      </c>
      <c r="S208" s="56">
        <f t="shared" si="13"/>
        <v>0.35532996174885056</v>
      </c>
      <c r="T208" s="56">
        <f t="shared" si="11"/>
        <v>6.0882316008814028</v>
      </c>
      <c r="U208" s="56">
        <f t="shared" si="14"/>
        <v>93.556438437369721</v>
      </c>
    </row>
    <row r="209" spans="1:21" ht="15.5">
      <c r="A209" s="48" t="s">
        <v>557</v>
      </c>
      <c r="B209" s="128"/>
      <c r="C209" s="48">
        <v>64.597300000000004</v>
      </c>
      <c r="D209" s="48">
        <v>1.6299999999999999E-2</v>
      </c>
      <c r="E209" s="48">
        <v>17.0868</v>
      </c>
      <c r="F209" s="48">
        <v>1.26E-2</v>
      </c>
      <c r="G209" s="48">
        <v>0</v>
      </c>
      <c r="H209" s="48">
        <v>0</v>
      </c>
      <c r="I209" s="48">
        <v>1.89E-2</v>
      </c>
      <c r="J209" s="48">
        <v>0.3478</v>
      </c>
      <c r="K209" s="48">
        <v>16.313800000000001</v>
      </c>
      <c r="L209" s="48">
        <v>0</v>
      </c>
      <c r="M209" s="48">
        <v>0.11700000000000001</v>
      </c>
      <c r="N209" s="48">
        <v>1.8499999999999999E-2</v>
      </c>
      <c r="O209" s="48">
        <v>98.529000000000011</v>
      </c>
      <c r="P209" s="48">
        <v>9.4158938588700405E-4</v>
      </c>
      <c r="Q209" s="48">
        <v>3.1355646272849438E-2</v>
      </c>
      <c r="R209" s="48">
        <v>0.96770276434126357</v>
      </c>
      <c r="S209" s="56">
        <f t="shared" si="13"/>
        <v>9.4158938588700405E-2</v>
      </c>
      <c r="T209" s="56">
        <f t="shared" si="11"/>
        <v>3.135564627284944</v>
      </c>
      <c r="U209" s="56">
        <f t="shared" si="14"/>
        <v>96.770276434126359</v>
      </c>
    </row>
    <row r="210" spans="1:21" ht="15.5">
      <c r="A210" s="48" t="s">
        <v>558</v>
      </c>
      <c r="B210" s="128"/>
      <c r="C210" s="48">
        <v>64.348799999999997</v>
      </c>
      <c r="D210" s="48">
        <v>0</v>
      </c>
      <c r="E210" s="48">
        <v>17.2928</v>
      </c>
      <c r="F210" s="48">
        <v>5.4100000000000002E-2</v>
      </c>
      <c r="G210" s="48">
        <v>0</v>
      </c>
      <c r="H210" s="48">
        <v>7.7000000000000002E-3</v>
      </c>
      <c r="I210" s="48">
        <v>0</v>
      </c>
      <c r="J210" s="48">
        <v>0.42809999999999998</v>
      </c>
      <c r="K210" s="48">
        <v>16.4724</v>
      </c>
      <c r="L210" s="48">
        <v>0</v>
      </c>
      <c r="M210" s="48">
        <v>0.16650000000000001</v>
      </c>
      <c r="N210" s="48">
        <v>0</v>
      </c>
      <c r="O210" s="48">
        <v>98.770399999999995</v>
      </c>
      <c r="P210" s="48">
        <v>0</v>
      </c>
      <c r="Q210" s="48">
        <v>3.7998245397237611E-2</v>
      </c>
      <c r="R210" s="48">
        <v>0.96200175460276249</v>
      </c>
      <c r="S210" s="56">
        <f t="shared" si="13"/>
        <v>0</v>
      </c>
      <c r="T210" s="56">
        <f t="shared" si="11"/>
        <v>3.7998245397237609</v>
      </c>
      <c r="U210" s="56">
        <f t="shared" si="14"/>
        <v>96.200175460276256</v>
      </c>
    </row>
    <row r="211" spans="1:21" ht="15.5">
      <c r="A211" s="48" t="s">
        <v>559</v>
      </c>
      <c r="B211" s="128"/>
      <c r="C211" s="48">
        <v>64.666799999999995</v>
      </c>
      <c r="D211" s="48">
        <v>2.6499999999999999E-2</v>
      </c>
      <c r="E211" s="48">
        <v>17.649899999999999</v>
      </c>
      <c r="F211" s="48">
        <v>4.6800000000000001E-2</v>
      </c>
      <c r="G211" s="48">
        <v>0</v>
      </c>
      <c r="H211" s="48">
        <v>0</v>
      </c>
      <c r="I211" s="48">
        <v>3.0999999999999999E-3</v>
      </c>
      <c r="J211" s="48">
        <v>0.57809999999999995</v>
      </c>
      <c r="K211" s="48">
        <v>16.3276</v>
      </c>
      <c r="L211" s="48">
        <v>0</v>
      </c>
      <c r="M211" s="48">
        <v>0.18340000000000001</v>
      </c>
      <c r="N211" s="48">
        <v>0</v>
      </c>
      <c r="O211" s="48">
        <v>99.482199999999992</v>
      </c>
      <c r="P211" s="48">
        <v>1.5129457337414681E-4</v>
      </c>
      <c r="Q211" s="48">
        <v>5.105650180614648E-2</v>
      </c>
      <c r="R211" s="48">
        <v>0.94879220362047934</v>
      </c>
      <c r="S211" s="56">
        <f t="shared" si="13"/>
        <v>1.512945733741468E-2</v>
      </c>
      <c r="T211" s="56">
        <f t="shared" si="11"/>
        <v>5.1056501806146484</v>
      </c>
      <c r="U211" s="56">
        <f t="shared" si="14"/>
        <v>94.879220362047931</v>
      </c>
    </row>
    <row r="212" spans="1:21" ht="15.5">
      <c r="A212" s="48" t="s">
        <v>560</v>
      </c>
      <c r="B212" s="128"/>
      <c r="C212" s="48">
        <v>62.637500000000003</v>
      </c>
      <c r="D212" s="48">
        <v>4.4900000000000002E-2</v>
      </c>
      <c r="E212" s="48">
        <v>16.721800000000002</v>
      </c>
      <c r="F212" s="48">
        <v>3.2399999999999998E-2</v>
      </c>
      <c r="G212" s="48">
        <v>0</v>
      </c>
      <c r="H212" s="48">
        <v>6.4999999999999997E-3</v>
      </c>
      <c r="I212" s="48">
        <v>9.7799999999999998E-2</v>
      </c>
      <c r="J212" s="48">
        <v>0.64670000000000005</v>
      </c>
      <c r="K212" s="48">
        <v>15.855</v>
      </c>
      <c r="L212" s="48">
        <v>0</v>
      </c>
      <c r="M212" s="48">
        <v>0.16589999999999999</v>
      </c>
      <c r="N212" s="48">
        <v>0</v>
      </c>
      <c r="O212" s="48">
        <v>96.208500000000015</v>
      </c>
      <c r="P212" s="48">
        <v>4.8545703694668832E-3</v>
      </c>
      <c r="Q212" s="48">
        <v>5.8089981165819635E-2</v>
      </c>
      <c r="R212" s="48">
        <v>0.93705544846471334</v>
      </c>
      <c r="S212" s="56">
        <f t="shared" si="13"/>
        <v>0.48545703694668829</v>
      </c>
      <c r="T212" s="56">
        <f t="shared" si="11"/>
        <v>5.8089981165819635</v>
      </c>
      <c r="U212" s="56">
        <f t="shared" si="14"/>
        <v>93.705544846471327</v>
      </c>
    </row>
    <row r="213" spans="1:21" ht="15.5">
      <c r="A213" s="48" t="s">
        <v>561</v>
      </c>
      <c r="B213" s="128"/>
      <c r="C213" s="48">
        <v>64.954700000000003</v>
      </c>
      <c r="D213" s="48">
        <v>3.4700000000000002E-2</v>
      </c>
      <c r="E213" s="48">
        <v>17.616599999999998</v>
      </c>
      <c r="F213" s="48">
        <v>6.4899999999999999E-2</v>
      </c>
      <c r="G213" s="48">
        <v>0</v>
      </c>
      <c r="H213" s="48">
        <v>0</v>
      </c>
      <c r="I213" s="48">
        <v>0</v>
      </c>
      <c r="J213" s="48">
        <v>0.35570000000000002</v>
      </c>
      <c r="K213" s="48">
        <v>16.932400000000001</v>
      </c>
      <c r="L213" s="48">
        <v>0</v>
      </c>
      <c r="M213" s="48">
        <v>0.1759</v>
      </c>
      <c r="N213" s="48">
        <v>1.9E-3</v>
      </c>
      <c r="O213" s="48">
        <v>100.13679999999999</v>
      </c>
      <c r="P213" s="48">
        <v>0</v>
      </c>
      <c r="Q213" s="48">
        <v>3.0939657216682844E-2</v>
      </c>
      <c r="R213" s="48">
        <v>0.9690603427833171</v>
      </c>
      <c r="S213" s="56">
        <f t="shared" si="13"/>
        <v>0</v>
      </c>
      <c r="T213" s="56">
        <f t="shared" si="11"/>
        <v>3.0939657216682845</v>
      </c>
      <c r="U213" s="56">
        <f t="shared" si="14"/>
        <v>96.906034278331703</v>
      </c>
    </row>
    <row r="214" spans="1:21" ht="15.5">
      <c r="A214" s="48" t="s">
        <v>562</v>
      </c>
      <c r="B214" s="128"/>
      <c r="C214" s="48">
        <v>64.365600000000001</v>
      </c>
      <c r="D214" s="48">
        <v>2.0400000000000001E-2</v>
      </c>
      <c r="E214" s="48">
        <v>17.863</v>
      </c>
      <c r="F214" s="48">
        <v>7.7499999999999999E-2</v>
      </c>
      <c r="G214" s="48">
        <v>1.21E-2</v>
      </c>
      <c r="H214" s="48">
        <v>0</v>
      </c>
      <c r="I214" s="48">
        <v>0</v>
      </c>
      <c r="J214" s="48">
        <v>0.54220000000000002</v>
      </c>
      <c r="K214" s="48">
        <v>16.306000000000001</v>
      </c>
      <c r="L214" s="48">
        <v>0</v>
      </c>
      <c r="M214" s="48">
        <v>0.1202</v>
      </c>
      <c r="N214" s="48">
        <v>0</v>
      </c>
      <c r="O214" s="48">
        <v>99.307000000000002</v>
      </c>
      <c r="P214" s="48">
        <v>0</v>
      </c>
      <c r="Q214" s="48">
        <v>4.8106078929653399E-2</v>
      </c>
      <c r="R214" s="48">
        <v>0.95189392107034665</v>
      </c>
      <c r="S214" s="56">
        <f t="shared" si="13"/>
        <v>0</v>
      </c>
      <c r="T214" s="56">
        <f t="shared" si="11"/>
        <v>4.81060789296534</v>
      </c>
      <c r="U214" s="56">
        <f t="shared" si="14"/>
        <v>95.189392107034664</v>
      </c>
    </row>
    <row r="215" spans="1:21" ht="15.5">
      <c r="A215" s="48" t="s">
        <v>563</v>
      </c>
      <c r="B215" s="128"/>
      <c r="C215" s="48">
        <v>65.169499999999999</v>
      </c>
      <c r="D215" s="48">
        <v>2.4500000000000001E-2</v>
      </c>
      <c r="E215" s="48">
        <v>17.8232</v>
      </c>
      <c r="F215" s="48">
        <v>5.5899999999999998E-2</v>
      </c>
      <c r="G215" s="48">
        <v>4.0000000000000001E-3</v>
      </c>
      <c r="H215" s="48">
        <v>2.3199999999999998E-2</v>
      </c>
      <c r="I215" s="48">
        <v>1.26E-2</v>
      </c>
      <c r="J215" s="48">
        <v>0.44590000000000002</v>
      </c>
      <c r="K215" s="48">
        <v>16.639500000000002</v>
      </c>
      <c r="L215" s="48">
        <v>0</v>
      </c>
      <c r="M215" s="48">
        <v>0.12620000000000001</v>
      </c>
      <c r="N215" s="48">
        <v>0</v>
      </c>
      <c r="O215" s="48">
        <v>100.3245</v>
      </c>
      <c r="P215" s="48">
        <v>6.1071767453150269E-4</v>
      </c>
      <c r="Q215" s="48">
        <v>3.9110542932454716E-2</v>
      </c>
      <c r="R215" s="48">
        <v>0.96027873939301389</v>
      </c>
      <c r="S215" s="56">
        <f t="shared" si="13"/>
        <v>6.1071767453150266E-2</v>
      </c>
      <c r="T215" s="56">
        <f t="shared" si="11"/>
        <v>3.9110542932454715</v>
      </c>
      <c r="U215" s="56">
        <f t="shared" si="14"/>
        <v>96.027873939301386</v>
      </c>
    </row>
    <row r="216" spans="1:21" ht="15.5">
      <c r="A216" s="48" t="s">
        <v>564</v>
      </c>
      <c r="B216" s="128"/>
      <c r="C216" s="48">
        <v>64.395799999999994</v>
      </c>
      <c r="D216" s="48">
        <v>3.8699999999999998E-2</v>
      </c>
      <c r="E216" s="48">
        <v>17.64</v>
      </c>
      <c r="F216" s="48">
        <v>5.4000000000000003E-3</v>
      </c>
      <c r="G216" s="48">
        <v>2.4E-2</v>
      </c>
      <c r="H216" s="48">
        <v>0</v>
      </c>
      <c r="I216" s="48">
        <v>4.2599999999999999E-2</v>
      </c>
      <c r="J216" s="48">
        <v>0.70840000000000003</v>
      </c>
      <c r="K216" s="48">
        <v>16.239999999999998</v>
      </c>
      <c r="L216" s="48">
        <v>0</v>
      </c>
      <c r="M216" s="48">
        <v>0.11940000000000001</v>
      </c>
      <c r="N216" s="48">
        <v>2.9600000000000001E-2</v>
      </c>
      <c r="O216" s="48">
        <v>99.243899999999996</v>
      </c>
      <c r="P216" s="48">
        <v>2.061873560890114E-3</v>
      </c>
      <c r="Q216" s="48">
        <v>6.2046517662352037E-2</v>
      </c>
      <c r="R216" s="48">
        <v>0.93589160877675781</v>
      </c>
      <c r="S216" s="56">
        <f t="shared" si="13"/>
        <v>0.2061873560890114</v>
      </c>
      <c r="T216" s="56">
        <f t="shared" si="11"/>
        <v>6.2046517662352034</v>
      </c>
      <c r="U216" s="56">
        <f t="shared" si="14"/>
        <v>93.589160877675781</v>
      </c>
    </row>
    <row r="217" spans="1:21" ht="15.5">
      <c r="A217" s="48" t="s">
        <v>565</v>
      </c>
      <c r="B217" s="128"/>
      <c r="C217" s="48">
        <v>65.447199999999995</v>
      </c>
      <c r="D217" s="48">
        <v>2.4500000000000001E-2</v>
      </c>
      <c r="E217" s="48">
        <v>18.029499999999999</v>
      </c>
      <c r="F217" s="48">
        <v>9.0200000000000002E-2</v>
      </c>
      <c r="G217" s="48">
        <v>0</v>
      </c>
      <c r="H217" s="48">
        <v>0</v>
      </c>
      <c r="I217" s="48">
        <v>4.2599999999999999E-2</v>
      </c>
      <c r="J217" s="48">
        <v>0.71450000000000002</v>
      </c>
      <c r="K217" s="48">
        <v>16.307500000000001</v>
      </c>
      <c r="L217" s="48">
        <v>0</v>
      </c>
      <c r="M217" s="48">
        <v>0.113</v>
      </c>
      <c r="N217" s="48">
        <v>0</v>
      </c>
      <c r="O217" s="48">
        <v>100.76899999999999</v>
      </c>
      <c r="P217" s="48">
        <v>2.0527915526794001E-3</v>
      </c>
      <c r="Q217" s="48">
        <v>6.2305145511848667E-2</v>
      </c>
      <c r="R217" s="48">
        <v>0.93564206293547203</v>
      </c>
      <c r="S217" s="56">
        <f t="shared" si="13"/>
        <v>0.20527915526793999</v>
      </c>
      <c r="T217" s="56">
        <f t="shared" si="11"/>
        <v>6.230514551184867</v>
      </c>
      <c r="U217" s="56">
        <f t="shared" si="14"/>
        <v>93.564206293547201</v>
      </c>
    </row>
    <row r="218" spans="1:21" ht="16" thickBot="1">
      <c r="A218" s="49" t="s">
        <v>566</v>
      </c>
      <c r="B218" s="129"/>
      <c r="C218" s="49">
        <v>64.849299999999999</v>
      </c>
      <c r="D218" s="49">
        <v>1.83E-2</v>
      </c>
      <c r="E218" s="49">
        <v>17.514299999999999</v>
      </c>
      <c r="F218" s="49">
        <v>2.7E-2</v>
      </c>
      <c r="G218" s="49">
        <v>1.7999999999999999E-2</v>
      </c>
      <c r="H218" s="49">
        <v>0</v>
      </c>
      <c r="I218" s="49">
        <v>0</v>
      </c>
      <c r="J218" s="49">
        <v>0.37780000000000002</v>
      </c>
      <c r="K218" s="49">
        <v>16.8048</v>
      </c>
      <c r="L218" s="49">
        <v>0</v>
      </c>
      <c r="M218" s="49">
        <v>0.1198</v>
      </c>
      <c r="N218" s="49">
        <v>0</v>
      </c>
      <c r="O218" s="49">
        <v>99.729299999999995</v>
      </c>
      <c r="P218" s="49">
        <v>0</v>
      </c>
      <c r="Q218" s="49">
        <v>3.3039735670528515E-2</v>
      </c>
      <c r="R218" s="49">
        <v>0.96696026432947157</v>
      </c>
      <c r="S218" s="57">
        <f t="shared" si="13"/>
        <v>0</v>
      </c>
      <c r="T218" s="57">
        <f t="shared" si="11"/>
        <v>3.3039735670528514</v>
      </c>
      <c r="U218" s="57">
        <f t="shared" si="14"/>
        <v>96.696026432947164</v>
      </c>
    </row>
    <row r="219" spans="1:21" ht="16" thickTop="1">
      <c r="A219" s="47" t="s">
        <v>567</v>
      </c>
      <c r="B219" s="124" t="s">
        <v>654</v>
      </c>
      <c r="C219" s="47">
        <v>69.572800000000001</v>
      </c>
      <c r="D219" s="47">
        <v>2.8199999999999999E-2</v>
      </c>
      <c r="E219" s="47">
        <v>18.901399999999999</v>
      </c>
      <c r="F219" s="47">
        <v>0</v>
      </c>
      <c r="G219" s="47">
        <v>1.2E-2</v>
      </c>
      <c r="H219" s="47">
        <v>2.0899999999999998E-2</v>
      </c>
      <c r="I219" s="47">
        <v>2.76E-2</v>
      </c>
      <c r="J219" s="47">
        <v>11.674200000000001</v>
      </c>
      <c r="K219" s="47">
        <v>0.03</v>
      </c>
      <c r="L219" s="47">
        <v>0</v>
      </c>
      <c r="M219" s="47">
        <v>7.0800000000000002E-2</v>
      </c>
      <c r="N219" s="47">
        <v>3.1699999999999999E-2</v>
      </c>
      <c r="O219" s="47">
        <v>100.36960000000001</v>
      </c>
      <c r="P219" s="47">
        <v>1.3025541110338545E-3</v>
      </c>
      <c r="Q219" s="47">
        <v>0.99701168860689338</v>
      </c>
      <c r="R219" s="47">
        <v>1.6857572820727998E-3</v>
      </c>
      <c r="S219" s="58">
        <f t="shared" si="13"/>
        <v>0.13025541110338545</v>
      </c>
      <c r="T219" s="58">
        <f t="shared" ref="T219:T250" si="15">Q219*100</f>
        <v>99.701168860689336</v>
      </c>
      <c r="U219" s="58">
        <f t="shared" si="12"/>
        <v>0.16857572820727998</v>
      </c>
    </row>
    <row r="220" spans="1:21" ht="15.5">
      <c r="A220" s="48" t="s">
        <v>568</v>
      </c>
      <c r="B220" s="125"/>
      <c r="C220" s="48">
        <v>69.871799999999993</v>
      </c>
      <c r="D220" s="48">
        <v>3.0200000000000001E-2</v>
      </c>
      <c r="E220" s="48">
        <v>18.843</v>
      </c>
      <c r="F220" s="48">
        <v>0</v>
      </c>
      <c r="G220" s="48">
        <v>0</v>
      </c>
      <c r="H220" s="48">
        <v>2.7900000000000001E-2</v>
      </c>
      <c r="I220" s="48">
        <v>0.1167</v>
      </c>
      <c r="J220" s="48">
        <v>11.994300000000001</v>
      </c>
      <c r="K220" s="48">
        <v>7.3300000000000004E-2</v>
      </c>
      <c r="L220" s="48">
        <v>0</v>
      </c>
      <c r="M220" s="48">
        <v>0.1772</v>
      </c>
      <c r="N220" s="48">
        <v>0</v>
      </c>
      <c r="O220" s="48">
        <v>101.1344</v>
      </c>
      <c r="P220" s="48">
        <v>5.3265653559063124E-3</v>
      </c>
      <c r="Q220" s="48">
        <v>0.99068991029123876</v>
      </c>
      <c r="R220" s="48">
        <v>3.9835243528548283E-3</v>
      </c>
      <c r="S220" s="56">
        <f t="shared" si="13"/>
        <v>0.5326565355906312</v>
      </c>
      <c r="T220" s="56">
        <f t="shared" si="15"/>
        <v>99.068991029123879</v>
      </c>
      <c r="U220" s="56">
        <f t="shared" si="12"/>
        <v>0.39835243528548281</v>
      </c>
    </row>
    <row r="221" spans="1:21" ht="15.5">
      <c r="A221" s="48" t="s">
        <v>644</v>
      </c>
      <c r="B221" s="125"/>
      <c r="C221" s="48">
        <v>69.306399999999996</v>
      </c>
      <c r="D221" s="48">
        <v>0</v>
      </c>
      <c r="E221" s="48">
        <v>18.6585</v>
      </c>
      <c r="F221" s="48">
        <v>0</v>
      </c>
      <c r="G221" s="48">
        <v>0</v>
      </c>
      <c r="H221" s="48">
        <v>1.5299999999999999E-2</v>
      </c>
      <c r="I221" s="48">
        <v>2.1499999999999998E-2</v>
      </c>
      <c r="J221" s="48">
        <v>11.741400000000001</v>
      </c>
      <c r="K221" s="48">
        <v>2.1700000000000001E-2</v>
      </c>
      <c r="L221" s="48">
        <v>0</v>
      </c>
      <c r="M221" s="48">
        <v>0.1246</v>
      </c>
      <c r="N221" s="48">
        <v>2.6100000000000002E-2</v>
      </c>
      <c r="O221" s="48">
        <v>99.915499999999994</v>
      </c>
      <c r="P221" s="48">
        <v>1.0096379263774562E-3</v>
      </c>
      <c r="Q221" s="48">
        <v>0.99777704578509829</v>
      </c>
      <c r="R221" s="48">
        <v>1.2133162885242441E-3</v>
      </c>
      <c r="S221" s="56">
        <f t="shared" si="13"/>
        <v>0.10096379263774562</v>
      </c>
      <c r="T221" s="56">
        <f t="shared" si="15"/>
        <v>99.777704578509827</v>
      </c>
      <c r="U221" s="56">
        <f t="shared" si="12"/>
        <v>0.12133162885242441</v>
      </c>
    </row>
    <row r="222" spans="1:21" ht="15.5">
      <c r="A222" s="48" t="s">
        <v>645</v>
      </c>
      <c r="B222" s="125"/>
      <c r="C222" s="48">
        <v>68.546899999999994</v>
      </c>
      <c r="D222" s="48">
        <v>0</v>
      </c>
      <c r="E222" s="48">
        <v>18.862400000000001</v>
      </c>
      <c r="F222" s="48">
        <v>4.87E-2</v>
      </c>
      <c r="G222" s="48">
        <v>0</v>
      </c>
      <c r="H222" s="48">
        <v>1.12E-2</v>
      </c>
      <c r="I222" s="48">
        <v>0.2581</v>
      </c>
      <c r="J222" s="48">
        <v>11.4754</v>
      </c>
      <c r="K222" s="48">
        <v>9.8299999999999998E-2</v>
      </c>
      <c r="L222" s="48">
        <v>0</v>
      </c>
      <c r="M222" s="48">
        <v>0.25309999999999999</v>
      </c>
      <c r="N222" s="48">
        <v>2.6100000000000002E-2</v>
      </c>
      <c r="O222" s="48">
        <v>99.580199999999991</v>
      </c>
      <c r="P222" s="48">
        <v>1.2208383991072921E-2</v>
      </c>
      <c r="Q222" s="48">
        <v>0.98225542849081837</v>
      </c>
      <c r="R222" s="48">
        <v>5.5361875181087344E-3</v>
      </c>
      <c r="S222" s="56">
        <f t="shared" si="13"/>
        <v>1.2208383991072922</v>
      </c>
      <c r="T222" s="56">
        <f t="shared" si="15"/>
        <v>98.225542849081833</v>
      </c>
      <c r="U222" s="56">
        <f t="shared" si="12"/>
        <v>0.5536187518108735</v>
      </c>
    </row>
    <row r="223" spans="1:21" ht="15.5">
      <c r="A223" s="48" t="s">
        <v>569</v>
      </c>
      <c r="B223" s="125"/>
      <c r="C223" s="48">
        <v>69.766999999999996</v>
      </c>
      <c r="D223" s="48">
        <v>3.0200000000000001E-2</v>
      </c>
      <c r="E223" s="48">
        <v>18.783200000000001</v>
      </c>
      <c r="F223" s="48">
        <v>3.5999999999999999E-3</v>
      </c>
      <c r="G223" s="48">
        <v>0</v>
      </c>
      <c r="H223" s="48">
        <v>1.3899999999999999E-2</v>
      </c>
      <c r="I223" s="48">
        <v>3.6799999999999999E-2</v>
      </c>
      <c r="J223" s="48">
        <v>11.6236</v>
      </c>
      <c r="K223" s="48">
        <v>3.6700000000000003E-2</v>
      </c>
      <c r="L223" s="48">
        <v>0</v>
      </c>
      <c r="M223" s="48">
        <v>6.6699999999999995E-2</v>
      </c>
      <c r="N223" s="48">
        <v>0</v>
      </c>
      <c r="O223" s="48">
        <v>100.3617</v>
      </c>
      <c r="P223" s="48">
        <v>1.7428575015655077E-3</v>
      </c>
      <c r="Q223" s="48">
        <v>0.99618763395576282</v>
      </c>
      <c r="R223" s="48">
        <v>2.0695085426717138E-3</v>
      </c>
      <c r="S223" s="56">
        <f t="shared" si="13"/>
        <v>0.17428575015655076</v>
      </c>
      <c r="T223" s="56">
        <f t="shared" si="15"/>
        <v>99.618763395576281</v>
      </c>
      <c r="U223" s="56">
        <f t="shared" si="12"/>
        <v>0.20695085426717139</v>
      </c>
    </row>
    <row r="224" spans="1:21" ht="15.5">
      <c r="A224" s="48" t="s">
        <v>570</v>
      </c>
      <c r="B224" s="125"/>
      <c r="C224" s="48">
        <v>69.399000000000001</v>
      </c>
      <c r="D224" s="48">
        <v>0</v>
      </c>
      <c r="E224" s="48">
        <v>18.847000000000001</v>
      </c>
      <c r="F224" s="48">
        <v>3.2500000000000001E-2</v>
      </c>
      <c r="G224" s="48">
        <v>0</v>
      </c>
      <c r="H224" s="48">
        <v>0</v>
      </c>
      <c r="I224" s="48">
        <v>1.23E-2</v>
      </c>
      <c r="J224" s="48">
        <v>11.6983</v>
      </c>
      <c r="K224" s="48">
        <v>0.02</v>
      </c>
      <c r="L224" s="48">
        <v>0</v>
      </c>
      <c r="M224" s="48">
        <v>0.1152</v>
      </c>
      <c r="N224" s="48">
        <v>0</v>
      </c>
      <c r="O224" s="48">
        <v>100.12430000000001</v>
      </c>
      <c r="P224" s="48">
        <v>5.8003699200185113E-4</v>
      </c>
      <c r="Q224" s="48">
        <v>0.99829699425058993</v>
      </c>
      <c r="R224" s="48">
        <v>1.1229687574081718E-3</v>
      </c>
      <c r="S224" s="56">
        <f t="shared" si="13"/>
        <v>5.800369920018511E-2</v>
      </c>
      <c r="T224" s="56">
        <f t="shared" si="15"/>
        <v>99.82969942505899</v>
      </c>
      <c r="U224" s="56">
        <f t="shared" si="12"/>
        <v>0.11229687574081718</v>
      </c>
    </row>
    <row r="225" spans="1:21" ht="15.5">
      <c r="A225" s="48" t="s">
        <v>571</v>
      </c>
      <c r="B225" s="125"/>
      <c r="C225" s="48">
        <v>69.977400000000003</v>
      </c>
      <c r="D225" s="48">
        <v>0</v>
      </c>
      <c r="E225" s="48">
        <v>18.779299999999999</v>
      </c>
      <c r="F225" s="48">
        <v>2.7E-2</v>
      </c>
      <c r="G225" s="48">
        <v>1.4E-2</v>
      </c>
      <c r="H225" s="48">
        <v>0</v>
      </c>
      <c r="I225" s="48">
        <v>5.67E-2</v>
      </c>
      <c r="J225" s="48">
        <v>12.0837</v>
      </c>
      <c r="K225" s="48">
        <v>2.3300000000000001E-2</v>
      </c>
      <c r="L225" s="48">
        <v>0</v>
      </c>
      <c r="M225" s="48">
        <v>0.1628</v>
      </c>
      <c r="N225" s="48">
        <v>0</v>
      </c>
      <c r="O225" s="48">
        <v>101.1242</v>
      </c>
      <c r="P225" s="48">
        <v>2.5829906164577111E-3</v>
      </c>
      <c r="Q225" s="48">
        <v>0.99615319647061984</v>
      </c>
      <c r="R225" s="48">
        <v>1.2638129129223718E-3</v>
      </c>
      <c r="S225" s="56">
        <f t="shared" si="13"/>
        <v>0.2582990616457711</v>
      </c>
      <c r="T225" s="56">
        <f t="shared" si="15"/>
        <v>99.61531964706198</v>
      </c>
      <c r="U225" s="56">
        <f t="shared" si="12"/>
        <v>0.12638129129223719</v>
      </c>
    </row>
    <row r="226" spans="1:21" ht="15.5">
      <c r="A226" s="48" t="s">
        <v>572</v>
      </c>
      <c r="B226" s="125"/>
      <c r="C226" s="48">
        <v>69.127200000000002</v>
      </c>
      <c r="D226" s="48">
        <v>0</v>
      </c>
      <c r="E226" s="48">
        <v>18.983799999999999</v>
      </c>
      <c r="F226" s="48">
        <v>0</v>
      </c>
      <c r="G226" s="48">
        <v>0</v>
      </c>
      <c r="H226" s="48">
        <v>2.5000000000000001E-2</v>
      </c>
      <c r="I226" s="48">
        <v>5.9900000000000002E-2</v>
      </c>
      <c r="J226" s="48">
        <v>11.401899999999999</v>
      </c>
      <c r="K226" s="48">
        <v>7.3300000000000004E-2</v>
      </c>
      <c r="L226" s="48">
        <v>0</v>
      </c>
      <c r="M226" s="48">
        <v>9.0499999999999997E-2</v>
      </c>
      <c r="N226" s="48">
        <v>0</v>
      </c>
      <c r="O226" s="48">
        <v>99.761600000000001</v>
      </c>
      <c r="P226" s="48">
        <v>2.8825466696621033E-3</v>
      </c>
      <c r="Q226" s="48">
        <v>0.99291753739709465</v>
      </c>
      <c r="R226" s="48">
        <v>4.1999159332432676E-3</v>
      </c>
      <c r="S226" s="56">
        <f t="shared" si="13"/>
        <v>0.28825466696621033</v>
      </c>
      <c r="T226" s="56">
        <f t="shared" si="15"/>
        <v>99.291753739709463</v>
      </c>
      <c r="U226" s="56">
        <f t="shared" si="12"/>
        <v>0.41999159332432678</v>
      </c>
    </row>
    <row r="227" spans="1:21" ht="15.5">
      <c r="A227" s="48" t="s">
        <v>646</v>
      </c>
      <c r="B227" s="125"/>
      <c r="C227" s="48">
        <v>69.521799999999999</v>
      </c>
      <c r="D227" s="48">
        <v>0</v>
      </c>
      <c r="E227" s="48">
        <v>19.03</v>
      </c>
      <c r="F227" s="48">
        <v>1.6299999999999999E-2</v>
      </c>
      <c r="G227" s="48">
        <v>2.1999999999999999E-2</v>
      </c>
      <c r="H227" s="48">
        <v>1.95E-2</v>
      </c>
      <c r="I227" s="48">
        <v>0.1074</v>
      </c>
      <c r="J227" s="48">
        <v>12.0219</v>
      </c>
      <c r="K227" s="48">
        <v>4.1700000000000001E-2</v>
      </c>
      <c r="L227" s="48">
        <v>0</v>
      </c>
      <c r="M227" s="48">
        <v>0.15720000000000001</v>
      </c>
      <c r="N227" s="48">
        <v>0</v>
      </c>
      <c r="O227" s="48">
        <v>100.93780000000001</v>
      </c>
      <c r="P227" s="48">
        <v>4.9014075262551566E-3</v>
      </c>
      <c r="Q227" s="48">
        <v>0.99283269797635665</v>
      </c>
      <c r="R227" s="48">
        <v>2.2658944973883034E-3</v>
      </c>
      <c r="S227" s="56">
        <f t="shared" si="13"/>
        <v>0.49014075262551565</v>
      </c>
      <c r="T227" s="56">
        <f t="shared" si="15"/>
        <v>99.283269797635668</v>
      </c>
      <c r="U227" s="56">
        <f t="shared" si="12"/>
        <v>0.22658944973883033</v>
      </c>
    </row>
    <row r="228" spans="1:21" ht="15.5">
      <c r="A228" s="48" t="s">
        <v>647</v>
      </c>
      <c r="B228" s="125"/>
      <c r="C228" s="48">
        <v>69.315200000000004</v>
      </c>
      <c r="D228" s="48">
        <v>0</v>
      </c>
      <c r="E228" s="48">
        <v>18.710699999999999</v>
      </c>
      <c r="F228" s="48">
        <v>8.9999999999999993E-3</v>
      </c>
      <c r="G228" s="48">
        <v>0</v>
      </c>
      <c r="H228" s="48">
        <v>0</v>
      </c>
      <c r="I228" s="48">
        <v>7.3800000000000004E-2</v>
      </c>
      <c r="J228" s="48">
        <v>11.6592</v>
      </c>
      <c r="K228" s="48">
        <v>0.04</v>
      </c>
      <c r="L228" s="48">
        <v>0</v>
      </c>
      <c r="M228" s="48">
        <v>0.18640000000000001</v>
      </c>
      <c r="N228" s="48">
        <v>0</v>
      </c>
      <c r="O228" s="48">
        <v>99.994299999999996</v>
      </c>
      <c r="P228" s="48">
        <v>3.4778344888829024E-3</v>
      </c>
      <c r="Q228" s="48">
        <v>0.99427776872935703</v>
      </c>
      <c r="R228" s="48">
        <v>2.2443967817600005E-3</v>
      </c>
      <c r="S228" s="56">
        <f t="shared" si="13"/>
        <v>0.34778344888829027</v>
      </c>
      <c r="T228" s="56">
        <f t="shared" si="15"/>
        <v>99.427776872935709</v>
      </c>
      <c r="U228" s="56">
        <f t="shared" si="12"/>
        <v>0.22443967817600005</v>
      </c>
    </row>
    <row r="229" spans="1:21" ht="15.5">
      <c r="A229" s="48" t="s">
        <v>573</v>
      </c>
      <c r="B229" s="125"/>
      <c r="C229" s="48">
        <v>70.054000000000002</v>
      </c>
      <c r="D229" s="48">
        <v>0</v>
      </c>
      <c r="E229" s="48">
        <v>19.076699999999999</v>
      </c>
      <c r="F229" s="48">
        <v>0</v>
      </c>
      <c r="G229" s="48">
        <v>2.1999999999999999E-2</v>
      </c>
      <c r="H229" s="48">
        <v>1.4E-3</v>
      </c>
      <c r="I229" s="48">
        <v>3.8399999999999997E-2</v>
      </c>
      <c r="J229" s="48">
        <v>12.131399999999999</v>
      </c>
      <c r="K229" s="48">
        <v>5.16E-2</v>
      </c>
      <c r="L229" s="48">
        <v>0</v>
      </c>
      <c r="M229" s="48">
        <v>7.8E-2</v>
      </c>
      <c r="N229" s="48">
        <v>2.4199999999999999E-2</v>
      </c>
      <c r="O229" s="48">
        <v>101.4777</v>
      </c>
      <c r="P229" s="48">
        <v>1.7412586213513979E-3</v>
      </c>
      <c r="Q229" s="48">
        <v>0.9954728200079801</v>
      </c>
      <c r="R229" s="48">
        <v>2.7859213706685339E-3</v>
      </c>
      <c r="S229" s="56">
        <f t="shared" si="13"/>
        <v>0.17412586213513978</v>
      </c>
      <c r="T229" s="56">
        <f t="shared" si="15"/>
        <v>99.547282000798006</v>
      </c>
      <c r="U229" s="56">
        <f t="shared" si="12"/>
        <v>0.27859213706685337</v>
      </c>
    </row>
    <row r="230" spans="1:21" ht="15.5">
      <c r="A230" s="48" t="s">
        <v>574</v>
      </c>
      <c r="B230" s="125"/>
      <c r="C230" s="48">
        <v>69.532899999999998</v>
      </c>
      <c r="D230" s="48">
        <v>1.21E-2</v>
      </c>
      <c r="E230" s="48">
        <v>18.922999999999998</v>
      </c>
      <c r="F230" s="48">
        <v>5.4000000000000003E-3</v>
      </c>
      <c r="G230" s="48">
        <v>5.79E-2</v>
      </c>
      <c r="H230" s="48">
        <v>1.95E-2</v>
      </c>
      <c r="I230" s="48">
        <v>1.84E-2</v>
      </c>
      <c r="J230" s="48">
        <v>12.1</v>
      </c>
      <c r="K230" s="48">
        <v>2.3300000000000001E-2</v>
      </c>
      <c r="L230" s="48">
        <v>0</v>
      </c>
      <c r="M230" s="48">
        <v>0.1179</v>
      </c>
      <c r="N230" s="48">
        <v>0</v>
      </c>
      <c r="O230" s="48">
        <v>100.81039999999999</v>
      </c>
      <c r="P230" s="48">
        <v>8.3855546797125013E-4</v>
      </c>
      <c r="Q230" s="48">
        <v>0.99789712458141355</v>
      </c>
      <c r="R230" s="48">
        <v>1.2643199506152333E-3</v>
      </c>
      <c r="S230" s="56">
        <f t="shared" si="13"/>
        <v>8.3855546797125008E-2</v>
      </c>
      <c r="T230" s="56">
        <f t="shared" si="15"/>
        <v>99.789712458141352</v>
      </c>
      <c r="U230" s="56">
        <f t="shared" si="12"/>
        <v>0.12643199506152333</v>
      </c>
    </row>
    <row r="231" spans="1:21" ht="15.5">
      <c r="A231" s="48" t="s">
        <v>575</v>
      </c>
      <c r="B231" s="125"/>
      <c r="C231" s="48">
        <v>69.613399999999999</v>
      </c>
      <c r="D231" s="48">
        <v>2.0999999999999999E-3</v>
      </c>
      <c r="E231" s="48">
        <v>18.8521</v>
      </c>
      <c r="F231" s="48">
        <v>0</v>
      </c>
      <c r="G231" s="48">
        <v>0.02</v>
      </c>
      <c r="H231" s="48">
        <v>8.3000000000000001E-3</v>
      </c>
      <c r="I231" s="48">
        <v>4.6100000000000002E-2</v>
      </c>
      <c r="J231" s="48">
        <v>11.692</v>
      </c>
      <c r="K231" s="48">
        <v>0.05</v>
      </c>
      <c r="L231" s="48">
        <v>0</v>
      </c>
      <c r="M231" s="48">
        <v>0.15160000000000001</v>
      </c>
      <c r="N231" s="48">
        <v>0</v>
      </c>
      <c r="O231" s="48">
        <v>100.43559999999999</v>
      </c>
      <c r="P231" s="48">
        <v>2.1680177811958176E-3</v>
      </c>
      <c r="Q231" s="48">
        <v>0.99503223374508409</v>
      </c>
      <c r="R231" s="48">
        <v>2.7997484737200457E-3</v>
      </c>
      <c r="S231" s="56">
        <f t="shared" si="13"/>
        <v>0.21680177811958176</v>
      </c>
      <c r="T231" s="56">
        <f t="shared" si="15"/>
        <v>99.503223374508408</v>
      </c>
      <c r="U231" s="56">
        <f t="shared" si="12"/>
        <v>0.27997484737200456</v>
      </c>
    </row>
    <row r="232" spans="1:21" ht="15.5">
      <c r="A232" s="48" t="s">
        <v>576</v>
      </c>
      <c r="B232" s="125"/>
      <c r="C232" s="48">
        <v>69.150300000000001</v>
      </c>
      <c r="D232" s="48">
        <v>4.4299999999999999E-2</v>
      </c>
      <c r="E232" s="48">
        <v>18.856200000000001</v>
      </c>
      <c r="F232" s="48">
        <v>0</v>
      </c>
      <c r="G232" s="48">
        <v>0</v>
      </c>
      <c r="H232" s="48">
        <v>1.8100000000000002E-2</v>
      </c>
      <c r="I232" s="48">
        <v>0.13370000000000001</v>
      </c>
      <c r="J232" s="48">
        <v>11.991400000000001</v>
      </c>
      <c r="K232" s="48">
        <v>5.8299999999999998E-2</v>
      </c>
      <c r="L232" s="48">
        <v>0</v>
      </c>
      <c r="M232" s="48">
        <v>0.1041</v>
      </c>
      <c r="N232" s="48">
        <v>2.7900000000000001E-2</v>
      </c>
      <c r="O232" s="48">
        <v>100.38430000000001</v>
      </c>
      <c r="P232" s="48">
        <v>6.1042020428010053E-3</v>
      </c>
      <c r="Q232" s="48">
        <v>0.99072657243127049</v>
      </c>
      <c r="R232" s="48">
        <v>3.1692255259285914E-3</v>
      </c>
      <c r="S232" s="56">
        <f t="shared" si="13"/>
        <v>0.61042020428010058</v>
      </c>
      <c r="T232" s="56">
        <f t="shared" si="15"/>
        <v>99.072657243127054</v>
      </c>
      <c r="U232" s="56">
        <f t="shared" si="12"/>
        <v>0.31692255259285912</v>
      </c>
    </row>
    <row r="233" spans="1:21" ht="15.5">
      <c r="A233" s="48" t="s">
        <v>577</v>
      </c>
      <c r="B233" s="125"/>
      <c r="C233" s="48">
        <v>69.416399999999996</v>
      </c>
      <c r="D233" s="48">
        <v>0</v>
      </c>
      <c r="E233" s="48">
        <v>18.791499999999999</v>
      </c>
      <c r="F233" s="48">
        <v>0</v>
      </c>
      <c r="G233" s="48">
        <v>0</v>
      </c>
      <c r="H233" s="48">
        <v>0</v>
      </c>
      <c r="I233" s="48">
        <v>0.109</v>
      </c>
      <c r="J233" s="48">
        <v>11.884399999999999</v>
      </c>
      <c r="K233" s="48">
        <v>4.4999999999999998E-2</v>
      </c>
      <c r="L233" s="48">
        <v>0</v>
      </c>
      <c r="M233" s="48">
        <v>8.2900000000000001E-2</v>
      </c>
      <c r="N233" s="48">
        <v>0</v>
      </c>
      <c r="O233" s="48">
        <v>100.32919999999999</v>
      </c>
      <c r="P233" s="48">
        <v>5.0302785689793185E-3</v>
      </c>
      <c r="Q233" s="48">
        <v>0.99249705718031911</v>
      </c>
      <c r="R233" s="48">
        <v>2.4726642507014564E-3</v>
      </c>
      <c r="S233" s="56">
        <f t="shared" si="13"/>
        <v>0.50302785689793184</v>
      </c>
      <c r="T233" s="56">
        <f t="shared" si="15"/>
        <v>99.249705718031905</v>
      </c>
      <c r="U233" s="56">
        <f t="shared" si="12"/>
        <v>0.24726642507014565</v>
      </c>
    </row>
    <row r="234" spans="1:21" ht="15.5">
      <c r="A234" s="48" t="s">
        <v>648</v>
      </c>
      <c r="B234" s="125"/>
      <c r="C234" s="48">
        <v>68.834800000000001</v>
      </c>
      <c r="D234" s="48">
        <v>0</v>
      </c>
      <c r="E234" s="48">
        <v>18.843699999999998</v>
      </c>
      <c r="F234" s="48">
        <v>0</v>
      </c>
      <c r="G234" s="48">
        <v>0</v>
      </c>
      <c r="H234" s="48">
        <v>7.0000000000000001E-3</v>
      </c>
      <c r="I234" s="48">
        <v>5.8299999999999998E-2</v>
      </c>
      <c r="J234" s="48">
        <v>11.925800000000001</v>
      </c>
      <c r="K234" s="48">
        <v>0</v>
      </c>
      <c r="L234" s="48">
        <v>0</v>
      </c>
      <c r="M234" s="48">
        <v>8.8499999999999995E-2</v>
      </c>
      <c r="N234" s="48">
        <v>0</v>
      </c>
      <c r="O234" s="48">
        <v>99.758099999999999</v>
      </c>
      <c r="P234" s="48">
        <v>2.69415741710029E-3</v>
      </c>
      <c r="Q234" s="48">
        <v>0.99730584258289967</v>
      </c>
      <c r="R234" s="48">
        <v>0</v>
      </c>
      <c r="S234" s="56">
        <f t="shared" si="13"/>
        <v>0.26941574171002902</v>
      </c>
      <c r="T234" s="56">
        <f t="shared" si="15"/>
        <v>99.730584258289966</v>
      </c>
      <c r="U234" s="56">
        <f t="shared" si="12"/>
        <v>0</v>
      </c>
    </row>
    <row r="235" spans="1:21" ht="15.5">
      <c r="A235" s="48" t="s">
        <v>578</v>
      </c>
      <c r="B235" s="125"/>
      <c r="C235" s="48">
        <v>69.488200000000006</v>
      </c>
      <c r="D235" s="48">
        <v>0</v>
      </c>
      <c r="E235" s="48">
        <v>18.901700000000002</v>
      </c>
      <c r="F235" s="48">
        <v>3.61E-2</v>
      </c>
      <c r="G235" s="48">
        <v>0</v>
      </c>
      <c r="H235" s="48">
        <v>8.3000000000000001E-3</v>
      </c>
      <c r="I235" s="48">
        <v>5.6800000000000003E-2</v>
      </c>
      <c r="J235" s="48">
        <v>11.696099999999999</v>
      </c>
      <c r="K235" s="48">
        <v>4.1700000000000001E-2</v>
      </c>
      <c r="L235" s="48">
        <v>0</v>
      </c>
      <c r="M235" s="48">
        <v>9.4500000000000001E-2</v>
      </c>
      <c r="N235" s="48">
        <v>2.0500000000000001E-2</v>
      </c>
      <c r="O235" s="48">
        <v>100.3439</v>
      </c>
      <c r="P235" s="48">
        <v>2.6701892851927543E-3</v>
      </c>
      <c r="Q235" s="48">
        <v>0.99499572464896091</v>
      </c>
      <c r="R235" s="48">
        <v>2.3340860658463865E-3</v>
      </c>
      <c r="S235" s="56">
        <f t="shared" si="13"/>
        <v>0.26701892851927544</v>
      </c>
      <c r="T235" s="56">
        <f t="shared" si="15"/>
        <v>99.49957246489609</v>
      </c>
      <c r="U235" s="56">
        <f t="shared" si="12"/>
        <v>0.23340860658463863</v>
      </c>
    </row>
    <row r="236" spans="1:21" ht="15.5">
      <c r="A236" s="48" t="s">
        <v>579</v>
      </c>
      <c r="B236" s="125"/>
      <c r="C236" s="48">
        <v>68.982600000000005</v>
      </c>
      <c r="D236" s="48">
        <v>0</v>
      </c>
      <c r="E236" s="48">
        <v>19.0717</v>
      </c>
      <c r="F236" s="48">
        <v>6.6699999999999995E-2</v>
      </c>
      <c r="G236" s="48">
        <v>1.2E-2</v>
      </c>
      <c r="H236" s="48">
        <v>0</v>
      </c>
      <c r="I236" s="48">
        <v>0.17810000000000001</v>
      </c>
      <c r="J236" s="48">
        <v>11.2408</v>
      </c>
      <c r="K236" s="48">
        <v>2.5000000000000001E-2</v>
      </c>
      <c r="L236" s="48">
        <v>0</v>
      </c>
      <c r="M236" s="48">
        <v>9.9500000000000005E-2</v>
      </c>
      <c r="N236" s="48">
        <v>0</v>
      </c>
      <c r="O236" s="48">
        <v>99.676400000000001</v>
      </c>
      <c r="P236" s="48">
        <v>8.6669205398794431E-3</v>
      </c>
      <c r="Q236" s="48">
        <v>0.98988454776654078</v>
      </c>
      <c r="R236" s="48">
        <v>1.4485316935797866E-3</v>
      </c>
      <c r="S236" s="56">
        <f t="shared" si="13"/>
        <v>0.86669205398794436</v>
      </c>
      <c r="T236" s="56">
        <f t="shared" si="15"/>
        <v>98.988454776654081</v>
      </c>
      <c r="U236" s="56">
        <f t="shared" si="12"/>
        <v>0.14485316935797865</v>
      </c>
    </row>
    <row r="237" spans="1:21" ht="15.5">
      <c r="A237" s="48" t="s">
        <v>580</v>
      </c>
      <c r="B237" s="125"/>
      <c r="C237" s="48">
        <v>69.657600000000002</v>
      </c>
      <c r="D237" s="48">
        <v>0</v>
      </c>
      <c r="E237" s="48">
        <v>18.899699999999999</v>
      </c>
      <c r="F237" s="48">
        <v>0</v>
      </c>
      <c r="G237" s="48">
        <v>0</v>
      </c>
      <c r="H237" s="48">
        <v>8.3000000000000001E-3</v>
      </c>
      <c r="I237" s="48">
        <v>0.1598</v>
      </c>
      <c r="J237" s="48">
        <v>11.565200000000001</v>
      </c>
      <c r="K237" s="48">
        <v>8.5099999999999995E-2</v>
      </c>
      <c r="L237" s="48">
        <v>0</v>
      </c>
      <c r="M237" s="48">
        <v>9.0700000000000003E-2</v>
      </c>
      <c r="N237" s="48">
        <v>0</v>
      </c>
      <c r="O237" s="48">
        <v>100.46639999999999</v>
      </c>
      <c r="P237" s="48">
        <v>7.54140124271554E-3</v>
      </c>
      <c r="Q237" s="48">
        <v>0.98767679299398359</v>
      </c>
      <c r="R237" s="48">
        <v>4.781805763300939E-3</v>
      </c>
      <c r="S237" s="56">
        <f t="shared" si="13"/>
        <v>0.75414012427155397</v>
      </c>
      <c r="T237" s="56">
        <f t="shared" si="15"/>
        <v>98.767679299398353</v>
      </c>
      <c r="U237" s="56">
        <f t="shared" si="12"/>
        <v>0.47818057633009392</v>
      </c>
    </row>
    <row r="238" spans="1:21" ht="15.5">
      <c r="A238" s="48" t="s">
        <v>581</v>
      </c>
      <c r="B238" s="125"/>
      <c r="C238" s="48">
        <v>68.4435</v>
      </c>
      <c r="D238" s="48">
        <v>1.8100000000000002E-2</v>
      </c>
      <c r="E238" s="48">
        <v>18.952000000000002</v>
      </c>
      <c r="F238" s="48">
        <v>1.26E-2</v>
      </c>
      <c r="G238" s="48">
        <v>0.01</v>
      </c>
      <c r="H238" s="48">
        <v>1.6799999999999999E-2</v>
      </c>
      <c r="I238" s="48">
        <v>0.13200000000000001</v>
      </c>
      <c r="J238" s="48">
        <v>11.776400000000001</v>
      </c>
      <c r="K238" s="48">
        <v>6.1600000000000002E-2</v>
      </c>
      <c r="L238" s="48">
        <v>0</v>
      </c>
      <c r="M238" s="48">
        <v>0.15379999999999999</v>
      </c>
      <c r="N238" s="48">
        <v>3.1600000000000003E-2</v>
      </c>
      <c r="O238" s="48">
        <v>99.608400000000017</v>
      </c>
      <c r="P238" s="48">
        <v>6.1349389678907428E-3</v>
      </c>
      <c r="Q238" s="48">
        <v>0.990456240591578</v>
      </c>
      <c r="R238" s="48">
        <v>3.4088204405310542E-3</v>
      </c>
      <c r="S238" s="56">
        <f t="shared" si="13"/>
        <v>0.61349389678907429</v>
      </c>
      <c r="T238" s="56">
        <f t="shared" si="15"/>
        <v>99.045624059157802</v>
      </c>
      <c r="U238" s="56">
        <f t="shared" si="12"/>
        <v>0.3408820440531054</v>
      </c>
    </row>
    <row r="239" spans="1:21" ht="15.5">
      <c r="A239" s="48" t="s">
        <v>582</v>
      </c>
      <c r="B239" s="125"/>
      <c r="C239" s="48">
        <v>68.063500000000005</v>
      </c>
      <c r="D239" s="48">
        <v>0</v>
      </c>
      <c r="E239" s="48">
        <v>18.399899999999999</v>
      </c>
      <c r="F239" s="48">
        <v>8.9999999999999993E-3</v>
      </c>
      <c r="G239" s="48">
        <v>0.04</v>
      </c>
      <c r="H239" s="48">
        <v>0</v>
      </c>
      <c r="I239" s="48">
        <v>0.1366</v>
      </c>
      <c r="J239" s="48">
        <v>11.524800000000001</v>
      </c>
      <c r="K239" s="48">
        <v>1.17E-2</v>
      </c>
      <c r="L239" s="48">
        <v>0</v>
      </c>
      <c r="M239" s="48">
        <v>8.7900000000000006E-2</v>
      </c>
      <c r="N239" s="48">
        <v>0</v>
      </c>
      <c r="O239" s="48">
        <v>98.273400000000009</v>
      </c>
      <c r="P239" s="48">
        <v>6.5029060258759534E-3</v>
      </c>
      <c r="Q239" s="48">
        <v>0.99283391654281616</v>
      </c>
      <c r="R239" s="48">
        <v>6.6317743130782207E-4</v>
      </c>
      <c r="S239" s="56">
        <f t="shared" si="13"/>
        <v>0.6502906025875953</v>
      </c>
      <c r="T239" s="56">
        <f t="shared" si="15"/>
        <v>99.283391654281616</v>
      </c>
      <c r="U239" s="56">
        <f t="shared" si="12"/>
        <v>6.6317743130782203E-2</v>
      </c>
    </row>
    <row r="240" spans="1:21" ht="15.5">
      <c r="A240" s="48" t="s">
        <v>583</v>
      </c>
      <c r="B240" s="125"/>
      <c r="C240" s="48">
        <v>69.702699999999993</v>
      </c>
      <c r="D240" s="48">
        <v>0</v>
      </c>
      <c r="E240" s="48">
        <v>18.9117</v>
      </c>
      <c r="F240" s="48">
        <v>0</v>
      </c>
      <c r="G240" s="48">
        <v>1.4E-2</v>
      </c>
      <c r="H240" s="48">
        <v>2.3699999999999999E-2</v>
      </c>
      <c r="I240" s="48">
        <v>0.1166</v>
      </c>
      <c r="J240" s="48">
        <v>11.9415</v>
      </c>
      <c r="K240" s="48">
        <v>1.17E-2</v>
      </c>
      <c r="L240" s="48">
        <v>0</v>
      </c>
      <c r="M240" s="48">
        <v>0.11</v>
      </c>
      <c r="N240" s="48">
        <v>0</v>
      </c>
      <c r="O240" s="48">
        <v>100.83189999999999</v>
      </c>
      <c r="P240" s="48">
        <v>5.3633706064436263E-3</v>
      </c>
      <c r="Q240" s="48">
        <v>0.99399584457088619</v>
      </c>
      <c r="R240" s="48">
        <v>6.4078482267018733E-4</v>
      </c>
      <c r="S240" s="56">
        <f t="shared" si="13"/>
        <v>0.5363370606443626</v>
      </c>
      <c r="T240" s="56">
        <f t="shared" si="15"/>
        <v>99.399584457088622</v>
      </c>
      <c r="U240" s="56">
        <f t="shared" si="12"/>
        <v>6.4078482267018733E-2</v>
      </c>
    </row>
    <row r="241" spans="1:21" ht="15.5">
      <c r="A241" s="48" t="s">
        <v>584</v>
      </c>
      <c r="B241" s="125"/>
      <c r="C241" s="48">
        <v>69.3964</v>
      </c>
      <c r="D241" s="48">
        <v>0</v>
      </c>
      <c r="E241" s="48">
        <v>18.5</v>
      </c>
      <c r="F241" s="48">
        <v>2.53E-2</v>
      </c>
      <c r="G241" s="48">
        <v>4.0000000000000001E-3</v>
      </c>
      <c r="H241" s="48">
        <v>0</v>
      </c>
      <c r="I241" s="48">
        <v>0.1152</v>
      </c>
      <c r="J241" s="48">
        <v>11.6784</v>
      </c>
      <c r="K241" s="48">
        <v>1.83E-2</v>
      </c>
      <c r="L241" s="48">
        <v>0</v>
      </c>
      <c r="M241" s="48">
        <v>0.16439999999999999</v>
      </c>
      <c r="N241" s="48">
        <v>0</v>
      </c>
      <c r="O241" s="48">
        <v>99.902000000000015</v>
      </c>
      <c r="P241" s="48">
        <v>5.415974942949325E-3</v>
      </c>
      <c r="Q241" s="48">
        <v>0.99355964207520597</v>
      </c>
      <c r="R241" s="48">
        <v>1.0243829818447276E-3</v>
      </c>
      <c r="S241" s="56">
        <f t="shared" si="13"/>
        <v>0.54159749429493254</v>
      </c>
      <c r="T241" s="56">
        <f t="shared" si="15"/>
        <v>99.3559642075206</v>
      </c>
      <c r="U241" s="56">
        <f t="shared" si="12"/>
        <v>0.10243829818447275</v>
      </c>
    </row>
    <row r="242" spans="1:21" ht="15.5">
      <c r="A242" s="48" t="s">
        <v>799</v>
      </c>
      <c r="B242" s="125"/>
      <c r="C242" s="48">
        <v>67.724100000000007</v>
      </c>
      <c r="D242" s="48">
        <v>0</v>
      </c>
      <c r="E242" s="48">
        <v>20.118200000000002</v>
      </c>
      <c r="F242" s="48">
        <v>0.1263</v>
      </c>
      <c r="G242" s="48">
        <v>0.05</v>
      </c>
      <c r="H242" s="48">
        <v>3.1899999999999998E-2</v>
      </c>
      <c r="I242" s="48">
        <v>0.38890000000000002</v>
      </c>
      <c r="J242" s="48">
        <v>10.9842</v>
      </c>
      <c r="K242" s="48">
        <v>0.7157</v>
      </c>
      <c r="L242" s="48">
        <v>0</v>
      </c>
      <c r="M242" s="48">
        <v>0.15459999999999999</v>
      </c>
      <c r="N242" s="48">
        <v>4.8300000000000003E-2</v>
      </c>
      <c r="O242" s="48">
        <v>100.34220000000001</v>
      </c>
      <c r="P242" s="48">
        <v>1.8415361958775914E-2</v>
      </c>
      <c r="Q242" s="48">
        <v>0.94123306856018008</v>
      </c>
      <c r="R242" s="48">
        <v>4.0351569481043938E-2</v>
      </c>
      <c r="S242" s="56">
        <f t="shared" si="13"/>
        <v>1.8415361958775915</v>
      </c>
      <c r="T242" s="56">
        <f t="shared" si="15"/>
        <v>94.123306856018004</v>
      </c>
      <c r="U242" s="56">
        <f t="shared" si="12"/>
        <v>4.0351569481043938</v>
      </c>
    </row>
    <row r="243" spans="1:21" ht="15.5">
      <c r="A243" s="48" t="s">
        <v>800</v>
      </c>
      <c r="B243" s="125"/>
      <c r="C243" s="48">
        <v>68.971100000000007</v>
      </c>
      <c r="D243" s="48">
        <v>0</v>
      </c>
      <c r="E243" s="48">
        <v>19.175699999999999</v>
      </c>
      <c r="F243" s="48">
        <v>4.6899999999999997E-2</v>
      </c>
      <c r="G243" s="48">
        <v>0</v>
      </c>
      <c r="H243" s="48">
        <v>0</v>
      </c>
      <c r="I243" s="48">
        <v>0.1721</v>
      </c>
      <c r="J243" s="48">
        <v>11.523099999999999</v>
      </c>
      <c r="K243" s="48">
        <v>0.17169999999999999</v>
      </c>
      <c r="L243" s="48">
        <v>0</v>
      </c>
      <c r="M243" s="48">
        <v>0.1545</v>
      </c>
      <c r="N243" s="48">
        <v>2.0500000000000001E-2</v>
      </c>
      <c r="O243" s="48">
        <v>100.23560000000001</v>
      </c>
      <c r="P243" s="48">
        <v>8.1068647008170486E-3</v>
      </c>
      <c r="Q243" s="48">
        <v>0.98226306521885565</v>
      </c>
      <c r="R243" s="48">
        <v>9.6300700803273777E-3</v>
      </c>
      <c r="S243" s="56">
        <f t="shared" si="13"/>
        <v>0.81068647008170491</v>
      </c>
      <c r="T243" s="56">
        <f t="shared" si="15"/>
        <v>98.226306521885562</v>
      </c>
      <c r="U243" s="56">
        <f t="shared" si="12"/>
        <v>0.96300700803273775</v>
      </c>
    </row>
    <row r="244" spans="1:21" ht="15.5">
      <c r="A244" s="48" t="s">
        <v>585</v>
      </c>
      <c r="B244" s="125"/>
      <c r="C244" s="48">
        <v>68.779899999999998</v>
      </c>
      <c r="D244" s="48">
        <v>0</v>
      </c>
      <c r="E244" s="48">
        <v>18.959199999999999</v>
      </c>
      <c r="F244" s="48">
        <v>1.09E-2</v>
      </c>
      <c r="G244" s="48">
        <v>2.2100000000000002E-2</v>
      </c>
      <c r="H244" s="48">
        <v>0</v>
      </c>
      <c r="I244" s="48">
        <v>1.8499999999999999E-2</v>
      </c>
      <c r="J244" s="48">
        <v>11.6752</v>
      </c>
      <c r="K244" s="48">
        <v>3.1800000000000002E-2</v>
      </c>
      <c r="L244" s="48">
        <v>0</v>
      </c>
      <c r="M244" s="48">
        <v>0.111</v>
      </c>
      <c r="N244" s="48">
        <v>0</v>
      </c>
      <c r="O244" s="48">
        <v>99.608599999999996</v>
      </c>
      <c r="P244" s="48">
        <v>8.7330094584038185E-4</v>
      </c>
      <c r="Q244" s="48">
        <v>0.99733936216088048</v>
      </c>
      <c r="R244" s="48">
        <v>1.7873368932791302E-3</v>
      </c>
      <c r="S244" s="56">
        <f t="shared" si="13"/>
        <v>8.733009458403819E-2</v>
      </c>
      <c r="T244" s="56">
        <f t="shared" si="15"/>
        <v>99.733936216088054</v>
      </c>
      <c r="U244" s="56">
        <f t="shared" si="12"/>
        <v>0.17873368932791303</v>
      </c>
    </row>
    <row r="245" spans="1:21" ht="15.5">
      <c r="A245" s="48" t="s">
        <v>586</v>
      </c>
      <c r="B245" s="125"/>
      <c r="C245" s="48">
        <v>69.703299999999999</v>
      </c>
      <c r="D245" s="48">
        <v>2.2100000000000002E-2</v>
      </c>
      <c r="E245" s="48">
        <v>18.9328</v>
      </c>
      <c r="F245" s="48">
        <v>0</v>
      </c>
      <c r="G245" s="48">
        <v>4.2000000000000003E-2</v>
      </c>
      <c r="H245" s="48">
        <v>0</v>
      </c>
      <c r="I245" s="48">
        <v>4.1599999999999998E-2</v>
      </c>
      <c r="J245" s="48">
        <v>12.1374</v>
      </c>
      <c r="K245" s="48">
        <v>7.1800000000000003E-2</v>
      </c>
      <c r="L245" s="48">
        <v>0</v>
      </c>
      <c r="M245" s="48">
        <v>0.1105</v>
      </c>
      <c r="N245" s="48">
        <v>4.4699999999999997E-2</v>
      </c>
      <c r="O245" s="48">
        <v>101.1062</v>
      </c>
      <c r="P245" s="48">
        <v>1.8831093753088112E-3</v>
      </c>
      <c r="Q245" s="48">
        <v>0.99424704396226393</v>
      </c>
      <c r="R245" s="48">
        <v>3.8698466624272425E-3</v>
      </c>
      <c r="S245" s="56">
        <f t="shared" si="13"/>
        <v>0.18831093753088113</v>
      </c>
      <c r="T245" s="56">
        <f t="shared" si="15"/>
        <v>99.424704396226389</v>
      </c>
      <c r="U245" s="56">
        <f t="shared" si="12"/>
        <v>0.38698466624272426</v>
      </c>
    </row>
    <row r="246" spans="1:21" ht="15.5">
      <c r="A246" s="48" t="s">
        <v>587</v>
      </c>
      <c r="B246" s="125"/>
      <c r="C246" s="48">
        <v>67.359899999999996</v>
      </c>
      <c r="D246" s="48">
        <v>8.6599999999999996E-2</v>
      </c>
      <c r="E246" s="48">
        <v>18.599799999999998</v>
      </c>
      <c r="F246" s="48">
        <v>0.13370000000000001</v>
      </c>
      <c r="G246" s="48">
        <v>2.2100000000000002E-2</v>
      </c>
      <c r="H246" s="48">
        <v>3.0700000000000002E-2</v>
      </c>
      <c r="I246" s="48">
        <v>0.25990000000000002</v>
      </c>
      <c r="J246" s="48">
        <v>11.4857</v>
      </c>
      <c r="K246" s="48">
        <v>0.14180000000000001</v>
      </c>
      <c r="L246" s="48">
        <v>0</v>
      </c>
      <c r="M246" s="48">
        <v>0.12089999999999999</v>
      </c>
      <c r="N246" s="48">
        <v>5.96E-2</v>
      </c>
      <c r="O246" s="48">
        <v>98.300699999999992</v>
      </c>
      <c r="P246" s="48">
        <v>1.2251665782255294E-2</v>
      </c>
      <c r="Q246" s="48">
        <v>0.9797894499383617</v>
      </c>
      <c r="R246" s="48">
        <v>7.9588842793828687E-3</v>
      </c>
      <c r="S246" s="56">
        <f t="shared" si="13"/>
        <v>1.2251665782255294</v>
      </c>
      <c r="T246" s="56">
        <f t="shared" si="15"/>
        <v>97.978944993836166</v>
      </c>
      <c r="U246" s="56">
        <f t="shared" si="12"/>
        <v>0.79588842793828685</v>
      </c>
    </row>
    <row r="247" spans="1:21" ht="15.5">
      <c r="A247" s="48" t="s">
        <v>588</v>
      </c>
      <c r="B247" s="125"/>
      <c r="C247" s="48">
        <v>68.950299999999999</v>
      </c>
      <c r="D247" s="48">
        <v>1.61E-2</v>
      </c>
      <c r="E247" s="48">
        <v>18.914000000000001</v>
      </c>
      <c r="F247" s="48">
        <v>1.9900000000000001E-2</v>
      </c>
      <c r="G247" s="48">
        <v>2.5999999999999999E-2</v>
      </c>
      <c r="H247" s="48">
        <v>0</v>
      </c>
      <c r="I247" s="48">
        <v>0.22140000000000001</v>
      </c>
      <c r="J247" s="48">
        <v>11.3208</v>
      </c>
      <c r="K247" s="48">
        <v>0.11509999999999999</v>
      </c>
      <c r="L247" s="48">
        <v>0</v>
      </c>
      <c r="M247" s="48">
        <v>0.1673</v>
      </c>
      <c r="N247" s="48">
        <v>4.8399999999999999E-2</v>
      </c>
      <c r="O247" s="48">
        <v>99.799300000000002</v>
      </c>
      <c r="P247" s="48">
        <v>1.0621381712247618E-2</v>
      </c>
      <c r="Q247" s="48">
        <v>0.98280407147915261</v>
      </c>
      <c r="R247" s="48">
        <v>6.574546808599745E-3</v>
      </c>
      <c r="S247" s="56">
        <f t="shared" si="13"/>
        <v>1.0621381712247617</v>
      </c>
      <c r="T247" s="56">
        <f t="shared" si="15"/>
        <v>98.280407147915255</v>
      </c>
      <c r="U247" s="56">
        <f t="shared" si="12"/>
        <v>0.65745468085997449</v>
      </c>
    </row>
    <row r="248" spans="1:21" ht="15.5">
      <c r="A248" s="48" t="s">
        <v>589</v>
      </c>
      <c r="B248" s="125"/>
      <c r="C248" s="48">
        <v>69.071200000000005</v>
      </c>
      <c r="D248" s="48">
        <v>0</v>
      </c>
      <c r="E248" s="48">
        <v>18.566199999999998</v>
      </c>
      <c r="F248" s="48">
        <v>1.0800000000000001E-2</v>
      </c>
      <c r="G248" s="48">
        <v>3.9899999999999998E-2</v>
      </c>
      <c r="H248" s="48">
        <v>1.4E-3</v>
      </c>
      <c r="I248" s="48">
        <v>6.4500000000000002E-2</v>
      </c>
      <c r="J248" s="48">
        <v>12.031700000000001</v>
      </c>
      <c r="K248" s="48">
        <v>6.7000000000000002E-3</v>
      </c>
      <c r="L248" s="48">
        <v>0</v>
      </c>
      <c r="M248" s="48">
        <v>9.6799999999999997E-2</v>
      </c>
      <c r="N248" s="48">
        <v>0</v>
      </c>
      <c r="O248" s="48">
        <v>99.889200000000017</v>
      </c>
      <c r="P248" s="48">
        <v>2.9525890689439701E-3</v>
      </c>
      <c r="Q248" s="48">
        <v>0.99668223243687137</v>
      </c>
      <c r="R248" s="48">
        <v>3.6517849418480605E-4</v>
      </c>
      <c r="S248" s="56">
        <f t="shared" si="13"/>
        <v>0.29525890689439699</v>
      </c>
      <c r="T248" s="56">
        <f t="shared" si="15"/>
        <v>99.668223243687137</v>
      </c>
      <c r="U248" s="56">
        <f t="shared" si="12"/>
        <v>3.6517849418480602E-2</v>
      </c>
    </row>
    <row r="249" spans="1:21" ht="15.5">
      <c r="A249" s="48" t="s">
        <v>590</v>
      </c>
      <c r="B249" s="125"/>
      <c r="C249" s="48">
        <v>69.475800000000007</v>
      </c>
      <c r="D249" s="48">
        <v>0</v>
      </c>
      <c r="E249" s="48">
        <v>19.118500000000001</v>
      </c>
      <c r="F249" s="48">
        <v>6.13E-2</v>
      </c>
      <c r="G249" s="48">
        <v>0</v>
      </c>
      <c r="H249" s="48">
        <v>3.8899999999999997E-2</v>
      </c>
      <c r="I249" s="48">
        <v>0.43640000000000001</v>
      </c>
      <c r="J249" s="48">
        <v>11.4453</v>
      </c>
      <c r="K249" s="48">
        <v>5.8299999999999998E-2</v>
      </c>
      <c r="L249" s="48">
        <v>0</v>
      </c>
      <c r="M249" s="48">
        <v>0.16250000000000001</v>
      </c>
      <c r="N249" s="48">
        <v>2.0500000000000001E-2</v>
      </c>
      <c r="O249" s="48">
        <v>100.81750000000001</v>
      </c>
      <c r="P249" s="48">
        <v>2.056801133313637E-2</v>
      </c>
      <c r="Q249" s="48">
        <v>0.97616036596124478</v>
      </c>
      <c r="R249" s="48">
        <v>3.2716227056189006E-3</v>
      </c>
      <c r="S249" s="56">
        <f t="shared" si="13"/>
        <v>2.0568011333136371</v>
      </c>
      <c r="T249" s="56">
        <f t="shared" si="15"/>
        <v>97.616036596124474</v>
      </c>
      <c r="U249" s="56">
        <f t="shared" si="12"/>
        <v>0.32716227056189007</v>
      </c>
    </row>
    <row r="250" spans="1:21" ht="15.5">
      <c r="A250" s="48" t="s">
        <v>591</v>
      </c>
      <c r="B250" s="125"/>
      <c r="C250" s="48">
        <v>69.210099999999997</v>
      </c>
      <c r="D250" s="48">
        <v>0</v>
      </c>
      <c r="E250" s="48">
        <v>18.889299999999999</v>
      </c>
      <c r="F250" s="48">
        <v>0</v>
      </c>
      <c r="G250" s="48">
        <v>0</v>
      </c>
      <c r="H250" s="48">
        <v>0</v>
      </c>
      <c r="I250" s="48">
        <v>6.4600000000000005E-2</v>
      </c>
      <c r="J250" s="48">
        <v>11.7537</v>
      </c>
      <c r="K250" s="48">
        <v>5.0099999999999999E-2</v>
      </c>
      <c r="L250" s="48">
        <v>0</v>
      </c>
      <c r="M250" s="48">
        <v>0.11020000000000001</v>
      </c>
      <c r="N250" s="48">
        <v>3.5400000000000001E-2</v>
      </c>
      <c r="O250" s="48">
        <v>100.1134</v>
      </c>
      <c r="P250" s="48">
        <v>3.0195472756541358E-3</v>
      </c>
      <c r="Q250" s="48">
        <v>0.99419218713369295</v>
      </c>
      <c r="R250" s="48">
        <v>2.7882655906529366E-3</v>
      </c>
      <c r="S250" s="56">
        <f t="shared" si="13"/>
        <v>0.30195472756541358</v>
      </c>
      <c r="T250" s="56">
        <f t="shared" si="15"/>
        <v>99.41921871336929</v>
      </c>
      <c r="U250" s="56">
        <f t="shared" si="12"/>
        <v>0.27882655906529363</v>
      </c>
    </row>
    <row r="251" spans="1:21" ht="15.5">
      <c r="A251" s="48" t="s">
        <v>592</v>
      </c>
      <c r="B251" s="125"/>
      <c r="C251" s="48">
        <v>69.718500000000006</v>
      </c>
      <c r="D251" s="48">
        <v>4.4600000000000001E-2</v>
      </c>
      <c r="E251" s="48">
        <v>18.873999999999999</v>
      </c>
      <c r="F251" s="48">
        <v>2.7199999999999998E-2</v>
      </c>
      <c r="G251" s="48">
        <v>0</v>
      </c>
      <c r="H251" s="48">
        <v>1.1299999999999999E-2</v>
      </c>
      <c r="I251" s="48">
        <v>5.8799999999999998E-2</v>
      </c>
      <c r="J251" s="48">
        <v>12.1035</v>
      </c>
      <c r="K251" s="48">
        <v>2.69E-2</v>
      </c>
      <c r="L251" s="48">
        <v>0</v>
      </c>
      <c r="M251" s="48">
        <v>7.0400000000000004E-2</v>
      </c>
      <c r="N251" s="48">
        <v>3.1899999999999998E-2</v>
      </c>
      <c r="O251" s="48">
        <v>100.96709999999999</v>
      </c>
      <c r="P251" s="48">
        <v>2.6735152277385637E-3</v>
      </c>
      <c r="Q251" s="48">
        <v>0.99587020534658033</v>
      </c>
      <c r="R251" s="48">
        <v>1.4562794256811626E-3</v>
      </c>
      <c r="S251" s="56">
        <f t="shared" si="13"/>
        <v>0.26735152277385638</v>
      </c>
      <c r="T251" s="56">
        <f t="shared" ref="T251:T269" si="16">Q251*100</f>
        <v>99.587020534658038</v>
      </c>
      <c r="U251" s="56">
        <f t="shared" si="12"/>
        <v>0.14562794256811626</v>
      </c>
    </row>
    <row r="252" spans="1:21" ht="15.5">
      <c r="A252" s="48" t="s">
        <v>593</v>
      </c>
      <c r="B252" s="125"/>
      <c r="C252" s="48">
        <v>69.257800000000003</v>
      </c>
      <c r="D252" s="48">
        <v>4.0000000000000001E-3</v>
      </c>
      <c r="E252" s="48">
        <v>19.144200000000001</v>
      </c>
      <c r="F252" s="48">
        <v>0</v>
      </c>
      <c r="G252" s="48">
        <v>3.4200000000000001E-2</v>
      </c>
      <c r="H252" s="48">
        <v>0</v>
      </c>
      <c r="I252" s="48">
        <v>0.14549999999999999</v>
      </c>
      <c r="J252" s="48">
        <v>11.6175</v>
      </c>
      <c r="K252" s="48">
        <v>8.2299999999999998E-2</v>
      </c>
      <c r="L252" s="48">
        <v>0</v>
      </c>
      <c r="M252" s="48">
        <v>6.4399999999999999E-2</v>
      </c>
      <c r="N252" s="48">
        <v>0</v>
      </c>
      <c r="O252" s="48">
        <v>100.34990000000001</v>
      </c>
      <c r="P252" s="48">
        <v>6.8416804231351434E-3</v>
      </c>
      <c r="Q252" s="48">
        <v>0.9885505927460303</v>
      </c>
      <c r="R252" s="48">
        <v>4.6077268308346167E-3</v>
      </c>
      <c r="S252" s="56">
        <f t="shared" si="13"/>
        <v>0.68416804231351436</v>
      </c>
      <c r="T252" s="56">
        <f t="shared" si="16"/>
        <v>98.855059274603036</v>
      </c>
      <c r="U252" s="56">
        <f t="shared" si="12"/>
        <v>0.4607726830834617</v>
      </c>
    </row>
    <row r="253" spans="1:21" ht="15.5">
      <c r="A253" s="48" t="s">
        <v>594</v>
      </c>
      <c r="B253" s="125"/>
      <c r="C253" s="48">
        <v>69.723100000000002</v>
      </c>
      <c r="D253" s="48">
        <v>0</v>
      </c>
      <c r="E253" s="48">
        <v>19.394600000000001</v>
      </c>
      <c r="F253" s="48">
        <v>5.4999999999999997E-3</v>
      </c>
      <c r="G253" s="48">
        <v>0</v>
      </c>
      <c r="H253" s="48">
        <v>1.4E-3</v>
      </c>
      <c r="I253" s="48">
        <v>9.1300000000000006E-2</v>
      </c>
      <c r="J253" s="48">
        <v>11.533799999999999</v>
      </c>
      <c r="K253" s="48">
        <v>7.3899999999999993E-2</v>
      </c>
      <c r="L253" s="48">
        <v>0</v>
      </c>
      <c r="M253" s="48">
        <v>3.4700000000000002E-2</v>
      </c>
      <c r="N253" s="48">
        <v>2.06E-2</v>
      </c>
      <c r="O253" s="48">
        <v>100.8789</v>
      </c>
      <c r="P253" s="48">
        <v>4.3370781469229168E-3</v>
      </c>
      <c r="Q253" s="48">
        <v>0.99148309774849885</v>
      </c>
      <c r="R253" s="48">
        <v>4.1798241045782215E-3</v>
      </c>
      <c r="S253" s="56">
        <f t="shared" si="13"/>
        <v>0.43370781469229169</v>
      </c>
      <c r="T253" s="56">
        <f t="shared" si="16"/>
        <v>99.148309774849892</v>
      </c>
      <c r="U253" s="56">
        <f t="shared" si="12"/>
        <v>0.41798241045782214</v>
      </c>
    </row>
    <row r="254" spans="1:21" ht="15.5">
      <c r="A254" s="48" t="s">
        <v>801</v>
      </c>
      <c r="B254" s="125"/>
      <c r="C254" s="48">
        <v>69.536299999999997</v>
      </c>
      <c r="D254" s="48">
        <v>0</v>
      </c>
      <c r="E254" s="48">
        <v>18.440799999999999</v>
      </c>
      <c r="F254" s="48">
        <v>2.3400000000000001E-2</v>
      </c>
      <c r="G254" s="48">
        <v>0</v>
      </c>
      <c r="H254" s="48">
        <v>3.2000000000000001E-2</v>
      </c>
      <c r="I254" s="48">
        <v>4.9200000000000001E-2</v>
      </c>
      <c r="J254" s="48">
        <v>11.5884</v>
      </c>
      <c r="K254" s="48">
        <v>0.1918</v>
      </c>
      <c r="L254" s="48">
        <v>0</v>
      </c>
      <c r="M254" s="48">
        <v>0.19409999999999999</v>
      </c>
      <c r="N254" s="48">
        <v>0</v>
      </c>
      <c r="O254" s="48">
        <v>100.056</v>
      </c>
      <c r="P254" s="48">
        <v>2.3154987148931443E-3</v>
      </c>
      <c r="Q254" s="48">
        <v>0.98693681101824438</v>
      </c>
      <c r="R254" s="48">
        <v>1.0747690266862411E-2</v>
      </c>
      <c r="S254" s="56">
        <f t="shared" si="13"/>
        <v>0.23154987148931444</v>
      </c>
      <c r="T254" s="56">
        <f t="shared" si="16"/>
        <v>98.693681101824438</v>
      </c>
      <c r="U254" s="56">
        <f t="shared" si="12"/>
        <v>1.0747690266862411</v>
      </c>
    </row>
    <row r="255" spans="1:21" ht="15.5">
      <c r="A255" s="48" t="s">
        <v>595</v>
      </c>
      <c r="B255" s="125"/>
      <c r="C255" s="48">
        <v>69.502899999999997</v>
      </c>
      <c r="D255" s="48">
        <v>0</v>
      </c>
      <c r="E255" s="48">
        <v>18.684799999999999</v>
      </c>
      <c r="F255" s="48">
        <v>3.2500000000000001E-2</v>
      </c>
      <c r="G255" s="48">
        <v>0</v>
      </c>
      <c r="H255" s="48">
        <v>0</v>
      </c>
      <c r="I255" s="48">
        <v>4.7699999999999999E-2</v>
      </c>
      <c r="J255" s="48">
        <v>11.692600000000001</v>
      </c>
      <c r="K255" s="48">
        <v>8.3000000000000001E-3</v>
      </c>
      <c r="L255" s="48">
        <v>0</v>
      </c>
      <c r="M255" s="48">
        <v>0.14910000000000001</v>
      </c>
      <c r="N255" s="48">
        <v>0</v>
      </c>
      <c r="O255" s="48">
        <v>100.11789999999999</v>
      </c>
      <c r="P255" s="48">
        <v>2.2482291415077916E-3</v>
      </c>
      <c r="Q255" s="48">
        <v>0.99728598383631151</v>
      </c>
      <c r="R255" s="48">
        <v>4.6578702218073089E-4</v>
      </c>
      <c r="S255" s="56">
        <f t="shared" si="13"/>
        <v>0.22482291415077915</v>
      </c>
      <c r="T255" s="56">
        <f t="shared" si="16"/>
        <v>99.728598383631152</v>
      </c>
      <c r="U255" s="56">
        <f t="shared" si="12"/>
        <v>4.6578702218073087E-2</v>
      </c>
    </row>
    <row r="256" spans="1:21" ht="15.5">
      <c r="A256" s="48" t="s">
        <v>596</v>
      </c>
      <c r="B256" s="125"/>
      <c r="C256" s="48">
        <v>69.740399999999994</v>
      </c>
      <c r="D256" s="48">
        <v>0</v>
      </c>
      <c r="E256" s="48">
        <v>19.006</v>
      </c>
      <c r="F256" s="48">
        <v>4.6899999999999997E-2</v>
      </c>
      <c r="G256" s="48">
        <v>3.4000000000000002E-2</v>
      </c>
      <c r="H256" s="48">
        <v>0</v>
      </c>
      <c r="I256" s="48">
        <v>6.1499999999999999E-2</v>
      </c>
      <c r="J256" s="48">
        <v>11.682700000000001</v>
      </c>
      <c r="K256" s="48">
        <v>1.3299999999999999E-2</v>
      </c>
      <c r="L256" s="48">
        <v>0</v>
      </c>
      <c r="M256" s="48">
        <v>0.1144</v>
      </c>
      <c r="N256" s="48">
        <v>0</v>
      </c>
      <c r="O256" s="48">
        <v>100.69919999999999</v>
      </c>
      <c r="P256" s="48">
        <v>2.89840911244162E-3</v>
      </c>
      <c r="Q256" s="48">
        <v>0.9963552739303001</v>
      </c>
      <c r="R256" s="48">
        <v>7.4631695725826605E-4</v>
      </c>
      <c r="S256" s="56">
        <f t="shared" si="13"/>
        <v>0.289840911244162</v>
      </c>
      <c r="T256" s="56">
        <f t="shared" si="16"/>
        <v>99.635527393030003</v>
      </c>
      <c r="U256" s="56">
        <f t="shared" si="12"/>
        <v>7.4631695725826605E-2</v>
      </c>
    </row>
    <row r="257" spans="1:21" ht="15.5">
      <c r="A257" s="48" t="s">
        <v>597</v>
      </c>
      <c r="B257" s="125"/>
      <c r="C257" s="48">
        <v>69.198300000000003</v>
      </c>
      <c r="D257" s="48">
        <v>0</v>
      </c>
      <c r="E257" s="48">
        <v>18.8919</v>
      </c>
      <c r="F257" s="48">
        <v>0</v>
      </c>
      <c r="G257" s="48">
        <v>0</v>
      </c>
      <c r="H257" s="48">
        <v>7.0000000000000001E-3</v>
      </c>
      <c r="I257" s="48">
        <v>2.3099999999999999E-2</v>
      </c>
      <c r="J257" s="48">
        <v>11.8475</v>
      </c>
      <c r="K257" s="48">
        <v>6.5199999999999994E-2</v>
      </c>
      <c r="L257" s="48">
        <v>0</v>
      </c>
      <c r="M257" s="48">
        <v>8.2400000000000001E-2</v>
      </c>
      <c r="N257" s="48">
        <v>0</v>
      </c>
      <c r="O257" s="48">
        <v>100.11540000000001</v>
      </c>
      <c r="P257" s="48">
        <v>1.072415604938151E-3</v>
      </c>
      <c r="Q257" s="48">
        <v>0.99532357562993512</v>
      </c>
      <c r="R257" s="48">
        <v>3.6040087651267303E-3</v>
      </c>
      <c r="S257" s="56">
        <f t="shared" si="13"/>
        <v>0.1072415604938151</v>
      </c>
      <c r="T257" s="56">
        <f t="shared" si="16"/>
        <v>99.532357562993511</v>
      </c>
      <c r="U257" s="56">
        <f t="shared" si="12"/>
        <v>0.36040087651267305</v>
      </c>
    </row>
    <row r="258" spans="1:21" ht="15.5">
      <c r="A258" s="48" t="s">
        <v>598</v>
      </c>
      <c r="B258" s="125"/>
      <c r="C258" s="48">
        <v>69.926100000000005</v>
      </c>
      <c r="D258" s="48">
        <v>0</v>
      </c>
      <c r="E258" s="48">
        <v>18.9161</v>
      </c>
      <c r="F258" s="48">
        <v>0</v>
      </c>
      <c r="G258" s="48">
        <v>3.8100000000000002E-2</v>
      </c>
      <c r="H258" s="48">
        <v>1.8200000000000001E-2</v>
      </c>
      <c r="I258" s="48">
        <v>8.3299999999999999E-2</v>
      </c>
      <c r="J258" s="48">
        <v>12.104799999999999</v>
      </c>
      <c r="K258" s="48">
        <v>5.8500000000000003E-2</v>
      </c>
      <c r="L258" s="48">
        <v>0</v>
      </c>
      <c r="M258" s="48">
        <v>0.14649999999999999</v>
      </c>
      <c r="N258" s="48">
        <v>0</v>
      </c>
      <c r="O258" s="48">
        <v>101.2916</v>
      </c>
      <c r="P258" s="48">
        <v>3.7764087957675445E-3</v>
      </c>
      <c r="Q258" s="48">
        <v>0.99306584688151012</v>
      </c>
      <c r="R258" s="48">
        <v>3.1577443227223802E-3</v>
      </c>
      <c r="S258" s="56">
        <f t="shared" ref="S258:S269" si="17">P258*100</f>
        <v>0.37764087957675446</v>
      </c>
      <c r="T258" s="56">
        <f t="shared" si="16"/>
        <v>99.306584688151005</v>
      </c>
      <c r="U258" s="56">
        <f t="shared" ref="U258:U269" si="18">R258*100</f>
        <v>0.315774432272238</v>
      </c>
    </row>
    <row r="259" spans="1:21" ht="15.5">
      <c r="A259" s="48" t="s">
        <v>599</v>
      </c>
      <c r="B259" s="125"/>
      <c r="C259" s="48">
        <v>69.063599999999994</v>
      </c>
      <c r="D259" s="48">
        <v>0</v>
      </c>
      <c r="E259" s="48">
        <v>18.735099999999999</v>
      </c>
      <c r="F259" s="48">
        <v>6.1499999999999999E-2</v>
      </c>
      <c r="G259" s="48">
        <v>1.21E-2</v>
      </c>
      <c r="H259" s="48">
        <v>2.1000000000000001E-2</v>
      </c>
      <c r="I259" s="48">
        <v>7.7000000000000002E-3</v>
      </c>
      <c r="J259" s="48">
        <v>11.9842</v>
      </c>
      <c r="K259" s="48">
        <v>2.5100000000000001E-2</v>
      </c>
      <c r="L259" s="48">
        <v>0</v>
      </c>
      <c r="M259" s="48">
        <v>0.12889999999999999</v>
      </c>
      <c r="N259" s="48">
        <v>1.2999999999999999E-2</v>
      </c>
      <c r="O259" s="48">
        <v>100.0522</v>
      </c>
      <c r="P259" s="48">
        <v>3.5444040279537423E-4</v>
      </c>
      <c r="Q259" s="48">
        <v>0.99826989260931498</v>
      </c>
      <c r="R259" s="48">
        <v>1.3756669878897928E-3</v>
      </c>
      <c r="S259" s="56">
        <f t="shared" si="17"/>
        <v>3.5444040279537424E-2</v>
      </c>
      <c r="T259" s="56">
        <f t="shared" si="16"/>
        <v>99.826989260931498</v>
      </c>
      <c r="U259" s="56">
        <f t="shared" si="18"/>
        <v>0.13756669878897929</v>
      </c>
    </row>
    <row r="260" spans="1:21" ht="15.5">
      <c r="A260" s="48" t="s">
        <v>600</v>
      </c>
      <c r="B260" s="125"/>
      <c r="C260" s="48">
        <v>69.315100000000001</v>
      </c>
      <c r="D260" s="48">
        <v>0</v>
      </c>
      <c r="E260" s="48">
        <v>19.087399999999999</v>
      </c>
      <c r="F260" s="48">
        <v>3.2599999999999997E-2</v>
      </c>
      <c r="G260" s="48">
        <v>0</v>
      </c>
      <c r="H260" s="48">
        <v>7.0000000000000001E-3</v>
      </c>
      <c r="I260" s="48">
        <v>0.37459999999999999</v>
      </c>
      <c r="J260" s="48">
        <v>11.6313</v>
      </c>
      <c r="K260" s="48">
        <v>2.8400000000000002E-2</v>
      </c>
      <c r="L260" s="48">
        <v>0</v>
      </c>
      <c r="M260" s="48">
        <v>0.185</v>
      </c>
      <c r="N260" s="48">
        <v>3.3599999999999998E-2</v>
      </c>
      <c r="O260" s="48">
        <v>100.69500000000001</v>
      </c>
      <c r="P260" s="48">
        <v>1.7458496533835251E-2</v>
      </c>
      <c r="Q260" s="48">
        <v>0.98096554594989338</v>
      </c>
      <c r="R260" s="48">
        <v>1.5759575162713662E-3</v>
      </c>
      <c r="S260" s="56">
        <f t="shared" si="17"/>
        <v>1.745849653383525</v>
      </c>
      <c r="T260" s="56">
        <f t="shared" si="16"/>
        <v>98.096554594989342</v>
      </c>
      <c r="U260" s="56">
        <f t="shared" si="18"/>
        <v>0.15759575162713663</v>
      </c>
    </row>
    <row r="261" spans="1:21" ht="15.5">
      <c r="A261" s="48" t="s">
        <v>601</v>
      </c>
      <c r="B261" s="125"/>
      <c r="C261" s="48">
        <v>69.118899999999996</v>
      </c>
      <c r="D261" s="48">
        <v>0</v>
      </c>
      <c r="E261" s="48">
        <v>18.8231</v>
      </c>
      <c r="F261" s="48">
        <v>5.0799999999999998E-2</v>
      </c>
      <c r="G261" s="48">
        <v>0</v>
      </c>
      <c r="H261" s="48">
        <v>1.8200000000000001E-2</v>
      </c>
      <c r="I261" s="48">
        <v>7.8600000000000003E-2</v>
      </c>
      <c r="J261" s="48">
        <v>12.0878</v>
      </c>
      <c r="K261" s="48">
        <v>1.5100000000000001E-2</v>
      </c>
      <c r="L261" s="48">
        <v>0</v>
      </c>
      <c r="M261" s="48">
        <v>7.8600000000000003E-2</v>
      </c>
      <c r="N261" s="48">
        <v>0</v>
      </c>
      <c r="O261" s="48">
        <v>100.27109999999999</v>
      </c>
      <c r="P261" s="48">
        <v>3.5774665564057857E-3</v>
      </c>
      <c r="Q261" s="48">
        <v>0.99560422490734768</v>
      </c>
      <c r="R261" s="48">
        <v>8.1830853624654133E-4</v>
      </c>
      <c r="S261" s="56">
        <f t="shared" si="17"/>
        <v>0.35774665564057856</v>
      </c>
      <c r="T261" s="56">
        <f t="shared" si="16"/>
        <v>99.560422490734766</v>
      </c>
      <c r="U261" s="56">
        <f t="shared" si="18"/>
        <v>8.1830853624654129E-2</v>
      </c>
    </row>
    <row r="262" spans="1:21" ht="15.5">
      <c r="A262" s="48" t="s">
        <v>602</v>
      </c>
      <c r="B262" s="125"/>
      <c r="C262" s="48">
        <v>69.643199999999993</v>
      </c>
      <c r="D262" s="48">
        <v>0</v>
      </c>
      <c r="E262" s="48">
        <v>19.085799999999999</v>
      </c>
      <c r="F262" s="48">
        <v>1.9E-3</v>
      </c>
      <c r="G262" s="48">
        <v>2.0999999999999999E-3</v>
      </c>
      <c r="H262" s="48">
        <v>3.2199999999999999E-2</v>
      </c>
      <c r="I262" s="48">
        <v>9.5799999999999996E-2</v>
      </c>
      <c r="J262" s="48">
        <v>11.7164</v>
      </c>
      <c r="K262" s="48">
        <v>5.8700000000000002E-2</v>
      </c>
      <c r="L262" s="48">
        <v>0</v>
      </c>
      <c r="M262" s="48">
        <v>0.1012</v>
      </c>
      <c r="N262" s="48">
        <v>0</v>
      </c>
      <c r="O262" s="48">
        <v>100.73729999999999</v>
      </c>
      <c r="P262" s="48">
        <v>4.483365465067472E-3</v>
      </c>
      <c r="Q262" s="48">
        <v>0.9922457604029179</v>
      </c>
      <c r="R262" s="48">
        <v>3.2708741320146254E-3</v>
      </c>
      <c r="S262" s="56">
        <f t="shared" si="17"/>
        <v>0.4483365465067472</v>
      </c>
      <c r="T262" s="56">
        <f t="shared" si="16"/>
        <v>99.224576040291794</v>
      </c>
      <c r="U262" s="56">
        <f t="shared" si="18"/>
        <v>0.32708741320146256</v>
      </c>
    </row>
    <row r="263" spans="1:21" ht="15.5">
      <c r="A263" s="48" t="s">
        <v>603</v>
      </c>
      <c r="B263" s="125"/>
      <c r="C263" s="48">
        <v>69.973699999999994</v>
      </c>
      <c r="D263" s="48">
        <v>0</v>
      </c>
      <c r="E263" s="48">
        <v>18.976700000000001</v>
      </c>
      <c r="F263" s="48">
        <v>4.5400000000000003E-2</v>
      </c>
      <c r="G263" s="48">
        <v>1.21E-2</v>
      </c>
      <c r="H263" s="48">
        <v>4.1999999999999997E-3</v>
      </c>
      <c r="I263" s="48">
        <v>1.0800000000000001E-2</v>
      </c>
      <c r="J263" s="48">
        <v>12.085100000000001</v>
      </c>
      <c r="K263" s="48">
        <v>5.1999999999999998E-2</v>
      </c>
      <c r="L263" s="48">
        <v>0</v>
      </c>
      <c r="M263" s="48">
        <v>6.6100000000000006E-2</v>
      </c>
      <c r="N263" s="48">
        <v>0</v>
      </c>
      <c r="O263" s="48">
        <v>101.2261</v>
      </c>
      <c r="P263" s="48">
        <v>4.9220438022825664E-4</v>
      </c>
      <c r="Q263" s="48">
        <v>0.9966860870299975</v>
      </c>
      <c r="R263" s="48">
        <v>2.8217085897743817E-3</v>
      </c>
      <c r="S263" s="56">
        <f t="shared" si="17"/>
        <v>4.9220438022825663E-2</v>
      </c>
      <c r="T263" s="56">
        <f t="shared" si="16"/>
        <v>99.668608702999748</v>
      </c>
      <c r="U263" s="56">
        <f t="shared" si="18"/>
        <v>0.28217085897743815</v>
      </c>
    </row>
    <row r="264" spans="1:21" ht="15.5">
      <c r="A264" s="48" t="s">
        <v>604</v>
      </c>
      <c r="B264" s="125"/>
      <c r="C264" s="48">
        <v>69.677000000000007</v>
      </c>
      <c r="D264" s="48">
        <v>1.01E-2</v>
      </c>
      <c r="E264" s="48">
        <v>18.822500000000002</v>
      </c>
      <c r="F264" s="48">
        <v>0</v>
      </c>
      <c r="G264" s="48">
        <v>2.2100000000000002E-2</v>
      </c>
      <c r="H264" s="48">
        <v>2.1100000000000001E-2</v>
      </c>
      <c r="I264" s="48">
        <v>3.09E-2</v>
      </c>
      <c r="J264" s="48">
        <v>11.952</v>
      </c>
      <c r="K264" s="48">
        <v>3.0200000000000001E-2</v>
      </c>
      <c r="L264" s="48">
        <v>0</v>
      </c>
      <c r="M264" s="48">
        <v>4.4499999999999998E-2</v>
      </c>
      <c r="N264" s="48">
        <v>0</v>
      </c>
      <c r="O264" s="48">
        <v>100.6104</v>
      </c>
      <c r="P264" s="48">
        <v>1.4242658150301975E-3</v>
      </c>
      <c r="Q264" s="48">
        <v>0.99691833694258913</v>
      </c>
      <c r="R264" s="48">
        <v>1.6573972423805186E-3</v>
      </c>
      <c r="S264" s="56">
        <f t="shared" si="17"/>
        <v>0.14242658150301976</v>
      </c>
      <c r="T264" s="56">
        <f t="shared" si="16"/>
        <v>99.691833694258918</v>
      </c>
      <c r="U264" s="56">
        <f t="shared" si="18"/>
        <v>0.16573972423805186</v>
      </c>
    </row>
    <row r="265" spans="1:21" ht="15.5">
      <c r="A265" s="48" t="s">
        <v>802</v>
      </c>
      <c r="B265" s="125"/>
      <c r="C265" s="48">
        <v>68.986900000000006</v>
      </c>
      <c r="D265" s="48">
        <v>0</v>
      </c>
      <c r="E265" s="48">
        <v>18.8492</v>
      </c>
      <c r="F265" s="48">
        <v>1.2699999999999999E-2</v>
      </c>
      <c r="G265" s="48">
        <v>2.6200000000000001E-2</v>
      </c>
      <c r="H265" s="48">
        <v>5.5999999999999999E-3</v>
      </c>
      <c r="I265" s="48">
        <v>0.16389999999999999</v>
      </c>
      <c r="J265" s="48">
        <v>11.9194</v>
      </c>
      <c r="K265" s="48">
        <v>7.5499999999999998E-2</v>
      </c>
      <c r="L265" s="48">
        <v>0</v>
      </c>
      <c r="M265" s="48">
        <v>9.4399999999999998E-2</v>
      </c>
      <c r="N265" s="48">
        <v>0</v>
      </c>
      <c r="O265" s="48">
        <v>100.13380000000001</v>
      </c>
      <c r="P265" s="48">
        <v>7.5103106263710437E-3</v>
      </c>
      <c r="Q265" s="48">
        <v>0.98837048826523211</v>
      </c>
      <c r="R265" s="48">
        <v>4.1192011083968465E-3</v>
      </c>
      <c r="S265" s="56">
        <f t="shared" si="17"/>
        <v>0.7510310626371044</v>
      </c>
      <c r="T265" s="56">
        <f t="shared" si="16"/>
        <v>98.837048826523215</v>
      </c>
      <c r="U265" s="56">
        <f t="shared" si="18"/>
        <v>0.41192011083968466</v>
      </c>
    </row>
    <row r="266" spans="1:21" ht="15.5">
      <c r="A266" s="48" t="s">
        <v>803</v>
      </c>
      <c r="B266" s="125"/>
      <c r="C266" s="48">
        <v>68.742199999999997</v>
      </c>
      <c r="D266" s="48">
        <v>0</v>
      </c>
      <c r="E266" s="48">
        <v>19.171800000000001</v>
      </c>
      <c r="F266" s="48">
        <v>0.4375</v>
      </c>
      <c r="G266" s="48">
        <v>0</v>
      </c>
      <c r="H266" s="48">
        <v>1.4E-3</v>
      </c>
      <c r="I266" s="48">
        <v>0.89710000000000001</v>
      </c>
      <c r="J266" s="48">
        <v>11.1411</v>
      </c>
      <c r="K266" s="48">
        <v>4.6800000000000001E-2</v>
      </c>
      <c r="L266" s="48">
        <v>0</v>
      </c>
      <c r="M266" s="48">
        <v>0.1492</v>
      </c>
      <c r="N266" s="48">
        <v>0</v>
      </c>
      <c r="O266" s="48">
        <v>100.58709999999999</v>
      </c>
      <c r="P266" s="48">
        <v>4.2488525763049512E-2</v>
      </c>
      <c r="Q266" s="48">
        <v>0.95487232616913176</v>
      </c>
      <c r="R266" s="48">
        <v>2.6391480678188339E-3</v>
      </c>
      <c r="S266" s="56">
        <f t="shared" si="17"/>
        <v>4.2488525763049516</v>
      </c>
      <c r="T266" s="56">
        <f t="shared" si="16"/>
        <v>95.487232616913175</v>
      </c>
      <c r="U266" s="56">
        <f t="shared" si="18"/>
        <v>0.26391480678188339</v>
      </c>
    </row>
    <row r="267" spans="1:21" ht="15.5">
      <c r="A267" s="48" t="s">
        <v>605</v>
      </c>
      <c r="B267" s="125"/>
      <c r="C267" s="48">
        <v>66.880300000000005</v>
      </c>
      <c r="D267" s="48">
        <v>0</v>
      </c>
      <c r="E267" s="48">
        <v>20.322900000000001</v>
      </c>
      <c r="F267" s="48">
        <v>0.129</v>
      </c>
      <c r="G267" s="48">
        <v>0</v>
      </c>
      <c r="H267" s="48">
        <v>6.5199999999999994E-2</v>
      </c>
      <c r="I267" s="48">
        <v>9.7500000000000003E-2</v>
      </c>
      <c r="J267" s="48">
        <v>10.294700000000001</v>
      </c>
      <c r="K267" s="48">
        <v>0.93169999999999997</v>
      </c>
      <c r="L267" s="48">
        <v>0</v>
      </c>
      <c r="M267" s="48">
        <v>4.9000000000000002E-2</v>
      </c>
      <c r="N267" s="48">
        <v>0</v>
      </c>
      <c r="O267" s="48">
        <v>98.770300000000006</v>
      </c>
      <c r="P267" s="48">
        <v>4.9152336179529299E-3</v>
      </c>
      <c r="Q267" s="48">
        <v>0.9391601849859198</v>
      </c>
      <c r="R267" s="48">
        <v>5.5924581396127271E-2</v>
      </c>
      <c r="S267" s="56">
        <f t="shared" si="17"/>
        <v>0.49152336179529299</v>
      </c>
      <c r="T267" s="56">
        <f t="shared" si="16"/>
        <v>93.916018498591981</v>
      </c>
      <c r="U267" s="56">
        <f t="shared" si="18"/>
        <v>5.5924581396127273</v>
      </c>
    </row>
    <row r="268" spans="1:21" ht="15.5">
      <c r="A268" s="48" t="s">
        <v>606</v>
      </c>
      <c r="B268" s="125"/>
      <c r="C268" s="48">
        <v>69.910399999999996</v>
      </c>
      <c r="D268" s="48">
        <v>4.0000000000000001E-3</v>
      </c>
      <c r="E268" s="48">
        <v>18.817599999999999</v>
      </c>
      <c r="F268" s="48">
        <v>2.18E-2</v>
      </c>
      <c r="G268" s="48">
        <v>1.8100000000000002E-2</v>
      </c>
      <c r="H268" s="48">
        <v>9.7999999999999997E-3</v>
      </c>
      <c r="I268" s="48">
        <v>2.3199999999999998E-2</v>
      </c>
      <c r="J268" s="48">
        <v>12.1153</v>
      </c>
      <c r="K268" s="48">
        <v>1.18E-2</v>
      </c>
      <c r="L268" s="48">
        <v>0</v>
      </c>
      <c r="M268" s="48">
        <v>9.2799999999999994E-2</v>
      </c>
      <c r="N268" s="48">
        <v>0</v>
      </c>
      <c r="O268" s="48">
        <v>101.0248</v>
      </c>
      <c r="P268" s="48">
        <v>1.0564042191946806E-3</v>
      </c>
      <c r="Q268" s="48">
        <v>0.99830384437731057</v>
      </c>
      <c r="R268" s="48">
        <v>6.3975140349473299E-4</v>
      </c>
      <c r="S268" s="56">
        <f t="shared" si="17"/>
        <v>0.10564042191946806</v>
      </c>
      <c r="T268" s="56">
        <f t="shared" si="16"/>
        <v>99.830384437731055</v>
      </c>
      <c r="U268" s="56">
        <f t="shared" si="18"/>
        <v>6.3975140349473297E-2</v>
      </c>
    </row>
    <row r="269" spans="1:21" ht="16" thickBot="1">
      <c r="A269" s="49" t="s">
        <v>814</v>
      </c>
      <c r="B269" s="126"/>
      <c r="C269" s="49">
        <v>69.5261</v>
      </c>
      <c r="D269" s="49">
        <v>4.2500000000000003E-2</v>
      </c>
      <c r="E269" s="49">
        <v>19.142399999999999</v>
      </c>
      <c r="F269" s="49">
        <v>3.5999999999999999E-3</v>
      </c>
      <c r="G269" s="49">
        <v>2.41E-2</v>
      </c>
      <c r="H269" s="49">
        <v>0</v>
      </c>
      <c r="I269" s="49">
        <v>6.4899999999999999E-2</v>
      </c>
      <c r="J269" s="49">
        <v>12.126899999999999</v>
      </c>
      <c r="K269" s="49">
        <v>7.7100000000000002E-2</v>
      </c>
      <c r="L269" s="49">
        <v>0</v>
      </c>
      <c r="M269" s="49">
        <v>0.1351</v>
      </c>
      <c r="N269" s="49">
        <v>4.2999999999999997E-2</v>
      </c>
      <c r="O269" s="49">
        <v>101.18570000000001</v>
      </c>
      <c r="P269" s="49">
        <v>2.9364214429110462E-3</v>
      </c>
      <c r="Q269" s="49">
        <v>0.9929100694611509</v>
      </c>
      <c r="R269" s="49">
        <v>4.1535090959380948E-3</v>
      </c>
      <c r="S269" s="57">
        <f t="shared" si="17"/>
        <v>0.29364214429110463</v>
      </c>
      <c r="T269" s="57">
        <f t="shared" si="16"/>
        <v>99.29100694611509</v>
      </c>
      <c r="U269" s="57">
        <f t="shared" si="18"/>
        <v>0.41535090959380949</v>
      </c>
    </row>
    <row r="270" spans="1:21" ht="16.5" customHeight="1" thickTop="1">
      <c r="A270" s="120" t="s">
        <v>1172</v>
      </c>
      <c r="B270" s="123"/>
      <c r="C270" s="123"/>
      <c r="D270" s="123"/>
      <c r="E270" s="123"/>
      <c r="F270" s="123"/>
      <c r="G270" s="123"/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</row>
  </sheetData>
  <sortState xmlns:xlrd2="http://schemas.microsoft.com/office/spreadsheetml/2017/richdata2" ref="Z181:Z238">
    <sortCondition ref="Z181:Z238"/>
  </sortState>
  <mergeCells count="9">
    <mergeCell ref="A270:U270"/>
    <mergeCell ref="B96:B137"/>
    <mergeCell ref="B138:B218"/>
    <mergeCell ref="B219:B269"/>
    <mergeCell ref="A1:U1"/>
    <mergeCell ref="B3:B32"/>
    <mergeCell ref="B33:B56"/>
    <mergeCell ref="B57:B80"/>
    <mergeCell ref="B81:B95"/>
  </mergeCells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B6F0-437A-4617-B7B3-8B0E939F18C1}">
  <dimension ref="A1:AW150"/>
  <sheetViews>
    <sheetView topLeftCell="A25" workbookViewId="0">
      <selection activeCell="G168" sqref="G168"/>
    </sheetView>
  </sheetViews>
  <sheetFormatPr defaultColWidth="10.77734375" defaultRowHeight="11.5"/>
  <cols>
    <col min="1" max="1" width="17.88671875" style="8" customWidth="1"/>
    <col min="2" max="2" width="23.5546875" style="8" customWidth="1"/>
    <col min="3" max="3" width="11.88671875" style="9" bestFit="1" customWidth="1"/>
    <col min="4" max="4" width="8.33203125" style="9" bestFit="1" customWidth="1"/>
    <col min="5" max="5" width="9.77734375" style="9" bestFit="1" customWidth="1"/>
    <col min="6" max="6" width="8.33203125" style="9" bestFit="1" customWidth="1"/>
    <col min="7" max="7" width="9.77734375" style="9" bestFit="1" customWidth="1"/>
    <col min="8" max="8" width="8.33203125" style="9" bestFit="1" customWidth="1"/>
    <col min="9" max="10" width="9.77734375" style="9" bestFit="1" customWidth="1"/>
    <col min="11" max="12" width="8.33203125" style="9" bestFit="1" customWidth="1"/>
    <col min="13" max="13" width="10.6640625" style="9" customWidth="1"/>
    <col min="14" max="14" width="9.77734375" style="9" bestFit="1" customWidth="1"/>
    <col min="15" max="15" width="7.44140625" style="10" bestFit="1" customWidth="1"/>
    <col min="16" max="16" width="7.44140625" style="10" customWidth="1"/>
    <col min="17" max="17" width="6.88671875" style="11" bestFit="1" customWidth="1"/>
    <col min="18" max="23" width="7.44140625" style="10" bestFit="1" customWidth="1"/>
    <col min="24" max="24" width="8.33203125" style="9" bestFit="1" customWidth="1"/>
    <col min="25" max="25" width="7.21875" style="11" bestFit="1" customWidth="1"/>
    <col min="26" max="27" width="7.44140625" style="10" bestFit="1" customWidth="1"/>
    <col min="28" max="28" width="7.88671875" style="10" bestFit="1" customWidth="1"/>
    <col min="29" max="29" width="7.21875" style="11" bestFit="1" customWidth="1"/>
    <col min="30" max="32" width="7.44140625" style="10" bestFit="1" customWidth="1"/>
    <col min="33" max="33" width="18.33203125" style="10" customWidth="1"/>
    <col min="34" max="34" width="10.5546875" style="82" customWidth="1"/>
    <col min="35" max="35" width="12.109375" style="10" customWidth="1"/>
    <col min="36" max="36" width="17.109375" style="10" customWidth="1"/>
    <col min="37" max="37" width="13.33203125" style="11" customWidth="1"/>
    <col min="38" max="38" width="16" style="11" customWidth="1"/>
    <col min="39" max="39" width="11.109375" style="11" customWidth="1"/>
    <col min="40" max="40" width="16.33203125" style="11" customWidth="1"/>
    <col min="41" max="41" width="14.6640625" style="10" customWidth="1"/>
    <col min="42" max="43" width="12.88671875" style="55" bestFit="1" customWidth="1"/>
    <col min="44" max="44" width="14.5546875" style="55" customWidth="1"/>
    <col min="45" max="65" width="12.77734375" style="10" bestFit="1" customWidth="1"/>
    <col min="66" max="257" width="10.77734375" style="10"/>
    <col min="258" max="258" width="23.33203125" style="10" customWidth="1"/>
    <col min="259" max="259" width="12" style="10" bestFit="1" customWidth="1"/>
    <col min="260" max="260" width="15" style="10" customWidth="1"/>
    <col min="261" max="261" width="11.77734375" style="10" bestFit="1" customWidth="1"/>
    <col min="262" max="262" width="6.88671875" style="10" bestFit="1" customWidth="1"/>
    <col min="263" max="263" width="7.5546875" style="10" bestFit="1" customWidth="1"/>
    <col min="264" max="264" width="7.77734375" style="10" bestFit="1" customWidth="1"/>
    <col min="265" max="265" width="8.109375" style="10" bestFit="1" customWidth="1"/>
    <col min="266" max="266" width="6.88671875" style="10" bestFit="1" customWidth="1"/>
    <col min="267" max="268" width="8.109375" style="10" bestFit="1" customWidth="1"/>
    <col min="269" max="269" width="7.44140625" style="10" bestFit="1" customWidth="1"/>
    <col min="270" max="270" width="6.88671875" style="10" bestFit="1" customWidth="1"/>
    <col min="271" max="273" width="6.77734375" style="10" customWidth="1"/>
    <col min="274" max="274" width="9.109375" style="10" bestFit="1" customWidth="1"/>
    <col min="275" max="275" width="8" style="10" bestFit="1" customWidth="1"/>
    <col min="276" max="276" width="11.33203125" style="10" customWidth="1"/>
    <col min="277" max="281" width="6.77734375" style="10" bestFit="1" customWidth="1"/>
    <col min="282" max="282" width="6.88671875" style="10" bestFit="1" customWidth="1"/>
    <col min="283" max="283" width="7.21875" style="10" bestFit="1" customWidth="1"/>
    <col min="284" max="284" width="6.77734375" style="10" bestFit="1" customWidth="1"/>
    <col min="285" max="285" width="7.21875" style="10" bestFit="1" customWidth="1"/>
    <col min="286" max="286" width="7.88671875" style="10" bestFit="1" customWidth="1"/>
    <col min="287" max="287" width="7.109375" style="10" bestFit="1" customWidth="1"/>
    <col min="288" max="288" width="7.21875" style="10" bestFit="1" customWidth="1"/>
    <col min="289" max="289" width="6.77734375" style="10" bestFit="1" customWidth="1"/>
    <col min="290" max="290" width="7.77734375" style="10" bestFit="1" customWidth="1"/>
    <col min="291" max="291" width="7.109375" style="10" bestFit="1" customWidth="1"/>
    <col min="292" max="293" width="6.77734375" style="10" bestFit="1" customWidth="1"/>
    <col min="294" max="294" width="7.109375" style="10" bestFit="1" customWidth="1"/>
    <col min="295" max="295" width="16.33203125" style="10" customWidth="1"/>
    <col min="296" max="296" width="19.88671875" style="10" bestFit="1" customWidth="1"/>
    <col min="297" max="297" width="14.6640625" style="10" customWidth="1"/>
    <col min="298" max="321" width="12.77734375" style="10" bestFit="1" customWidth="1"/>
    <col min="322" max="513" width="10.77734375" style="10"/>
    <col min="514" max="514" width="23.33203125" style="10" customWidth="1"/>
    <col min="515" max="515" width="12" style="10" bestFit="1" customWidth="1"/>
    <col min="516" max="516" width="15" style="10" customWidth="1"/>
    <col min="517" max="517" width="11.77734375" style="10" bestFit="1" customWidth="1"/>
    <col min="518" max="518" width="6.88671875" style="10" bestFit="1" customWidth="1"/>
    <col min="519" max="519" width="7.5546875" style="10" bestFit="1" customWidth="1"/>
    <col min="520" max="520" width="7.77734375" style="10" bestFit="1" customWidth="1"/>
    <col min="521" max="521" width="8.109375" style="10" bestFit="1" customWidth="1"/>
    <col min="522" max="522" width="6.88671875" style="10" bestFit="1" customWidth="1"/>
    <col min="523" max="524" width="8.109375" style="10" bestFit="1" customWidth="1"/>
    <col min="525" max="525" width="7.44140625" style="10" bestFit="1" customWidth="1"/>
    <col min="526" max="526" width="6.88671875" style="10" bestFit="1" customWidth="1"/>
    <col min="527" max="529" width="6.77734375" style="10" customWidth="1"/>
    <col min="530" max="530" width="9.109375" style="10" bestFit="1" customWidth="1"/>
    <col min="531" max="531" width="8" style="10" bestFit="1" customWidth="1"/>
    <col min="532" max="532" width="11.33203125" style="10" customWidth="1"/>
    <col min="533" max="537" width="6.77734375" style="10" bestFit="1" customWidth="1"/>
    <col min="538" max="538" width="6.88671875" style="10" bestFit="1" customWidth="1"/>
    <col min="539" max="539" width="7.21875" style="10" bestFit="1" customWidth="1"/>
    <col min="540" max="540" width="6.77734375" style="10" bestFit="1" customWidth="1"/>
    <col min="541" max="541" width="7.21875" style="10" bestFit="1" customWidth="1"/>
    <col min="542" max="542" width="7.88671875" style="10" bestFit="1" customWidth="1"/>
    <col min="543" max="543" width="7.109375" style="10" bestFit="1" customWidth="1"/>
    <col min="544" max="544" width="7.21875" style="10" bestFit="1" customWidth="1"/>
    <col min="545" max="545" width="6.77734375" style="10" bestFit="1" customWidth="1"/>
    <col min="546" max="546" width="7.77734375" style="10" bestFit="1" customWidth="1"/>
    <col min="547" max="547" width="7.109375" style="10" bestFit="1" customWidth="1"/>
    <col min="548" max="549" width="6.77734375" style="10" bestFit="1" customWidth="1"/>
    <col min="550" max="550" width="7.109375" style="10" bestFit="1" customWidth="1"/>
    <col min="551" max="551" width="16.33203125" style="10" customWidth="1"/>
    <col min="552" max="552" width="19.88671875" style="10" bestFit="1" customWidth="1"/>
    <col min="553" max="553" width="14.6640625" style="10" customWidth="1"/>
    <col min="554" max="577" width="12.77734375" style="10" bestFit="1" customWidth="1"/>
    <col min="578" max="769" width="10.77734375" style="10"/>
    <col min="770" max="770" width="23.33203125" style="10" customWidth="1"/>
    <col min="771" max="771" width="12" style="10" bestFit="1" customWidth="1"/>
    <col min="772" max="772" width="15" style="10" customWidth="1"/>
    <col min="773" max="773" width="11.77734375" style="10" bestFit="1" customWidth="1"/>
    <col min="774" max="774" width="6.88671875" style="10" bestFit="1" customWidth="1"/>
    <col min="775" max="775" width="7.5546875" style="10" bestFit="1" customWidth="1"/>
    <col min="776" max="776" width="7.77734375" style="10" bestFit="1" customWidth="1"/>
    <col min="777" max="777" width="8.109375" style="10" bestFit="1" customWidth="1"/>
    <col min="778" max="778" width="6.88671875" style="10" bestFit="1" customWidth="1"/>
    <col min="779" max="780" width="8.109375" style="10" bestFit="1" customWidth="1"/>
    <col min="781" max="781" width="7.44140625" style="10" bestFit="1" customWidth="1"/>
    <col min="782" max="782" width="6.88671875" style="10" bestFit="1" customWidth="1"/>
    <col min="783" max="785" width="6.77734375" style="10" customWidth="1"/>
    <col min="786" max="786" width="9.109375" style="10" bestFit="1" customWidth="1"/>
    <col min="787" max="787" width="8" style="10" bestFit="1" customWidth="1"/>
    <col min="788" max="788" width="11.33203125" style="10" customWidth="1"/>
    <col min="789" max="793" width="6.77734375" style="10" bestFit="1" customWidth="1"/>
    <col min="794" max="794" width="6.88671875" style="10" bestFit="1" customWidth="1"/>
    <col min="795" max="795" width="7.21875" style="10" bestFit="1" customWidth="1"/>
    <col min="796" max="796" width="6.77734375" style="10" bestFit="1" customWidth="1"/>
    <col min="797" max="797" width="7.21875" style="10" bestFit="1" customWidth="1"/>
    <col min="798" max="798" width="7.88671875" style="10" bestFit="1" customWidth="1"/>
    <col min="799" max="799" width="7.109375" style="10" bestFit="1" customWidth="1"/>
    <col min="800" max="800" width="7.21875" style="10" bestFit="1" customWidth="1"/>
    <col min="801" max="801" width="6.77734375" style="10" bestFit="1" customWidth="1"/>
    <col min="802" max="802" width="7.77734375" style="10" bestFit="1" customWidth="1"/>
    <col min="803" max="803" width="7.109375" style="10" bestFit="1" customWidth="1"/>
    <col min="804" max="805" width="6.77734375" style="10" bestFit="1" customWidth="1"/>
    <col min="806" max="806" width="7.109375" style="10" bestFit="1" customWidth="1"/>
    <col min="807" max="807" width="16.33203125" style="10" customWidth="1"/>
    <col min="808" max="808" width="19.88671875" style="10" bestFit="1" customWidth="1"/>
    <col min="809" max="809" width="14.6640625" style="10" customWidth="1"/>
    <col min="810" max="833" width="12.77734375" style="10" bestFit="1" customWidth="1"/>
    <col min="834" max="1025" width="10.77734375" style="10"/>
    <col min="1026" max="1026" width="23.33203125" style="10" customWidth="1"/>
    <col min="1027" max="1027" width="12" style="10" bestFit="1" customWidth="1"/>
    <col min="1028" max="1028" width="15" style="10" customWidth="1"/>
    <col min="1029" max="1029" width="11.77734375" style="10" bestFit="1" customWidth="1"/>
    <col min="1030" max="1030" width="6.88671875" style="10" bestFit="1" customWidth="1"/>
    <col min="1031" max="1031" width="7.5546875" style="10" bestFit="1" customWidth="1"/>
    <col min="1032" max="1032" width="7.77734375" style="10" bestFit="1" customWidth="1"/>
    <col min="1033" max="1033" width="8.109375" style="10" bestFit="1" customWidth="1"/>
    <col min="1034" max="1034" width="6.88671875" style="10" bestFit="1" customWidth="1"/>
    <col min="1035" max="1036" width="8.109375" style="10" bestFit="1" customWidth="1"/>
    <col min="1037" max="1037" width="7.44140625" style="10" bestFit="1" customWidth="1"/>
    <col min="1038" max="1038" width="6.88671875" style="10" bestFit="1" customWidth="1"/>
    <col min="1039" max="1041" width="6.77734375" style="10" customWidth="1"/>
    <col min="1042" max="1042" width="9.109375" style="10" bestFit="1" customWidth="1"/>
    <col min="1043" max="1043" width="8" style="10" bestFit="1" customWidth="1"/>
    <col min="1044" max="1044" width="11.33203125" style="10" customWidth="1"/>
    <col min="1045" max="1049" width="6.77734375" style="10" bestFit="1" customWidth="1"/>
    <col min="1050" max="1050" width="6.88671875" style="10" bestFit="1" customWidth="1"/>
    <col min="1051" max="1051" width="7.21875" style="10" bestFit="1" customWidth="1"/>
    <col min="1052" max="1052" width="6.77734375" style="10" bestFit="1" customWidth="1"/>
    <col min="1053" max="1053" width="7.21875" style="10" bestFit="1" customWidth="1"/>
    <col min="1054" max="1054" width="7.88671875" style="10" bestFit="1" customWidth="1"/>
    <col min="1055" max="1055" width="7.109375" style="10" bestFit="1" customWidth="1"/>
    <col min="1056" max="1056" width="7.21875" style="10" bestFit="1" customWidth="1"/>
    <col min="1057" max="1057" width="6.77734375" style="10" bestFit="1" customWidth="1"/>
    <col min="1058" max="1058" width="7.77734375" style="10" bestFit="1" customWidth="1"/>
    <col min="1059" max="1059" width="7.109375" style="10" bestFit="1" customWidth="1"/>
    <col min="1060" max="1061" width="6.77734375" style="10" bestFit="1" customWidth="1"/>
    <col min="1062" max="1062" width="7.109375" style="10" bestFit="1" customWidth="1"/>
    <col min="1063" max="1063" width="16.33203125" style="10" customWidth="1"/>
    <col min="1064" max="1064" width="19.88671875" style="10" bestFit="1" customWidth="1"/>
    <col min="1065" max="1065" width="14.6640625" style="10" customWidth="1"/>
    <col min="1066" max="1089" width="12.77734375" style="10" bestFit="1" customWidth="1"/>
    <col min="1090" max="1281" width="10.77734375" style="10"/>
    <col min="1282" max="1282" width="23.33203125" style="10" customWidth="1"/>
    <col min="1283" max="1283" width="12" style="10" bestFit="1" customWidth="1"/>
    <col min="1284" max="1284" width="15" style="10" customWidth="1"/>
    <col min="1285" max="1285" width="11.77734375" style="10" bestFit="1" customWidth="1"/>
    <col min="1286" max="1286" width="6.88671875" style="10" bestFit="1" customWidth="1"/>
    <col min="1287" max="1287" width="7.5546875" style="10" bestFit="1" customWidth="1"/>
    <col min="1288" max="1288" width="7.77734375" style="10" bestFit="1" customWidth="1"/>
    <col min="1289" max="1289" width="8.109375" style="10" bestFit="1" customWidth="1"/>
    <col min="1290" max="1290" width="6.88671875" style="10" bestFit="1" customWidth="1"/>
    <col min="1291" max="1292" width="8.109375" style="10" bestFit="1" customWidth="1"/>
    <col min="1293" max="1293" width="7.44140625" style="10" bestFit="1" customWidth="1"/>
    <col min="1294" max="1294" width="6.88671875" style="10" bestFit="1" customWidth="1"/>
    <col min="1295" max="1297" width="6.77734375" style="10" customWidth="1"/>
    <col min="1298" max="1298" width="9.109375" style="10" bestFit="1" customWidth="1"/>
    <col min="1299" max="1299" width="8" style="10" bestFit="1" customWidth="1"/>
    <col min="1300" max="1300" width="11.33203125" style="10" customWidth="1"/>
    <col min="1301" max="1305" width="6.77734375" style="10" bestFit="1" customWidth="1"/>
    <col min="1306" max="1306" width="6.88671875" style="10" bestFit="1" customWidth="1"/>
    <col min="1307" max="1307" width="7.21875" style="10" bestFit="1" customWidth="1"/>
    <col min="1308" max="1308" width="6.77734375" style="10" bestFit="1" customWidth="1"/>
    <col min="1309" max="1309" width="7.21875" style="10" bestFit="1" customWidth="1"/>
    <col min="1310" max="1310" width="7.88671875" style="10" bestFit="1" customWidth="1"/>
    <col min="1311" max="1311" width="7.109375" style="10" bestFit="1" customWidth="1"/>
    <col min="1312" max="1312" width="7.21875" style="10" bestFit="1" customWidth="1"/>
    <col min="1313" max="1313" width="6.77734375" style="10" bestFit="1" customWidth="1"/>
    <col min="1314" max="1314" width="7.77734375" style="10" bestFit="1" customWidth="1"/>
    <col min="1315" max="1315" width="7.109375" style="10" bestFit="1" customWidth="1"/>
    <col min="1316" max="1317" width="6.77734375" style="10" bestFit="1" customWidth="1"/>
    <col min="1318" max="1318" width="7.109375" style="10" bestFit="1" customWidth="1"/>
    <col min="1319" max="1319" width="16.33203125" style="10" customWidth="1"/>
    <col min="1320" max="1320" width="19.88671875" style="10" bestFit="1" customWidth="1"/>
    <col min="1321" max="1321" width="14.6640625" style="10" customWidth="1"/>
    <col min="1322" max="1345" width="12.77734375" style="10" bestFit="1" customWidth="1"/>
    <col min="1346" max="1537" width="10.77734375" style="10"/>
    <col min="1538" max="1538" width="23.33203125" style="10" customWidth="1"/>
    <col min="1539" max="1539" width="12" style="10" bestFit="1" customWidth="1"/>
    <col min="1540" max="1540" width="15" style="10" customWidth="1"/>
    <col min="1541" max="1541" width="11.77734375" style="10" bestFit="1" customWidth="1"/>
    <col min="1542" max="1542" width="6.88671875" style="10" bestFit="1" customWidth="1"/>
    <col min="1543" max="1543" width="7.5546875" style="10" bestFit="1" customWidth="1"/>
    <col min="1544" max="1544" width="7.77734375" style="10" bestFit="1" customWidth="1"/>
    <col min="1545" max="1545" width="8.109375" style="10" bestFit="1" customWidth="1"/>
    <col min="1546" max="1546" width="6.88671875" style="10" bestFit="1" customWidth="1"/>
    <col min="1547" max="1548" width="8.109375" style="10" bestFit="1" customWidth="1"/>
    <col min="1549" max="1549" width="7.44140625" style="10" bestFit="1" customWidth="1"/>
    <col min="1550" max="1550" width="6.88671875" style="10" bestFit="1" customWidth="1"/>
    <col min="1551" max="1553" width="6.77734375" style="10" customWidth="1"/>
    <col min="1554" max="1554" width="9.109375" style="10" bestFit="1" customWidth="1"/>
    <col min="1555" max="1555" width="8" style="10" bestFit="1" customWidth="1"/>
    <col min="1556" max="1556" width="11.33203125" style="10" customWidth="1"/>
    <col min="1557" max="1561" width="6.77734375" style="10" bestFit="1" customWidth="1"/>
    <col min="1562" max="1562" width="6.88671875" style="10" bestFit="1" customWidth="1"/>
    <col min="1563" max="1563" width="7.21875" style="10" bestFit="1" customWidth="1"/>
    <col min="1564" max="1564" width="6.77734375" style="10" bestFit="1" customWidth="1"/>
    <col min="1565" max="1565" width="7.21875" style="10" bestFit="1" customWidth="1"/>
    <col min="1566" max="1566" width="7.88671875" style="10" bestFit="1" customWidth="1"/>
    <col min="1567" max="1567" width="7.109375" style="10" bestFit="1" customWidth="1"/>
    <col min="1568" max="1568" width="7.21875" style="10" bestFit="1" customWidth="1"/>
    <col min="1569" max="1569" width="6.77734375" style="10" bestFit="1" customWidth="1"/>
    <col min="1570" max="1570" width="7.77734375" style="10" bestFit="1" customWidth="1"/>
    <col min="1571" max="1571" width="7.109375" style="10" bestFit="1" customWidth="1"/>
    <col min="1572" max="1573" width="6.77734375" style="10" bestFit="1" customWidth="1"/>
    <col min="1574" max="1574" width="7.109375" style="10" bestFit="1" customWidth="1"/>
    <col min="1575" max="1575" width="16.33203125" style="10" customWidth="1"/>
    <col min="1576" max="1576" width="19.88671875" style="10" bestFit="1" customWidth="1"/>
    <col min="1577" max="1577" width="14.6640625" style="10" customWidth="1"/>
    <col min="1578" max="1601" width="12.77734375" style="10" bestFit="1" customWidth="1"/>
    <col min="1602" max="1793" width="10.77734375" style="10"/>
    <col min="1794" max="1794" width="23.33203125" style="10" customWidth="1"/>
    <col min="1795" max="1795" width="12" style="10" bestFit="1" customWidth="1"/>
    <col min="1796" max="1796" width="15" style="10" customWidth="1"/>
    <col min="1797" max="1797" width="11.77734375" style="10" bestFit="1" customWidth="1"/>
    <col min="1798" max="1798" width="6.88671875" style="10" bestFit="1" customWidth="1"/>
    <col min="1799" max="1799" width="7.5546875" style="10" bestFit="1" customWidth="1"/>
    <col min="1800" max="1800" width="7.77734375" style="10" bestFit="1" customWidth="1"/>
    <col min="1801" max="1801" width="8.109375" style="10" bestFit="1" customWidth="1"/>
    <col min="1802" max="1802" width="6.88671875" style="10" bestFit="1" customWidth="1"/>
    <col min="1803" max="1804" width="8.109375" style="10" bestFit="1" customWidth="1"/>
    <col min="1805" max="1805" width="7.44140625" style="10" bestFit="1" customWidth="1"/>
    <col min="1806" max="1806" width="6.88671875" style="10" bestFit="1" customWidth="1"/>
    <col min="1807" max="1809" width="6.77734375" style="10" customWidth="1"/>
    <col min="1810" max="1810" width="9.109375" style="10" bestFit="1" customWidth="1"/>
    <col min="1811" max="1811" width="8" style="10" bestFit="1" customWidth="1"/>
    <col min="1812" max="1812" width="11.33203125" style="10" customWidth="1"/>
    <col min="1813" max="1817" width="6.77734375" style="10" bestFit="1" customWidth="1"/>
    <col min="1818" max="1818" width="6.88671875" style="10" bestFit="1" customWidth="1"/>
    <col min="1819" max="1819" width="7.21875" style="10" bestFit="1" customWidth="1"/>
    <col min="1820" max="1820" width="6.77734375" style="10" bestFit="1" customWidth="1"/>
    <col min="1821" max="1821" width="7.21875" style="10" bestFit="1" customWidth="1"/>
    <col min="1822" max="1822" width="7.88671875" style="10" bestFit="1" customWidth="1"/>
    <col min="1823" max="1823" width="7.109375" style="10" bestFit="1" customWidth="1"/>
    <col min="1824" max="1824" width="7.21875" style="10" bestFit="1" customWidth="1"/>
    <col min="1825" max="1825" width="6.77734375" style="10" bestFit="1" customWidth="1"/>
    <col min="1826" max="1826" width="7.77734375" style="10" bestFit="1" customWidth="1"/>
    <col min="1827" max="1827" width="7.109375" style="10" bestFit="1" customWidth="1"/>
    <col min="1828" max="1829" width="6.77734375" style="10" bestFit="1" customWidth="1"/>
    <col min="1830" max="1830" width="7.109375" style="10" bestFit="1" customWidth="1"/>
    <col min="1831" max="1831" width="16.33203125" style="10" customWidth="1"/>
    <col min="1832" max="1832" width="19.88671875" style="10" bestFit="1" customWidth="1"/>
    <col min="1833" max="1833" width="14.6640625" style="10" customWidth="1"/>
    <col min="1834" max="1857" width="12.77734375" style="10" bestFit="1" customWidth="1"/>
    <col min="1858" max="2049" width="10.77734375" style="10"/>
    <col min="2050" max="2050" width="23.33203125" style="10" customWidth="1"/>
    <col min="2051" max="2051" width="12" style="10" bestFit="1" customWidth="1"/>
    <col min="2052" max="2052" width="15" style="10" customWidth="1"/>
    <col min="2053" max="2053" width="11.77734375" style="10" bestFit="1" customWidth="1"/>
    <col min="2054" max="2054" width="6.88671875" style="10" bestFit="1" customWidth="1"/>
    <col min="2055" max="2055" width="7.5546875" style="10" bestFit="1" customWidth="1"/>
    <col min="2056" max="2056" width="7.77734375" style="10" bestFit="1" customWidth="1"/>
    <col min="2057" max="2057" width="8.109375" style="10" bestFit="1" customWidth="1"/>
    <col min="2058" max="2058" width="6.88671875" style="10" bestFit="1" customWidth="1"/>
    <col min="2059" max="2060" width="8.109375" style="10" bestFit="1" customWidth="1"/>
    <col min="2061" max="2061" width="7.44140625" style="10" bestFit="1" customWidth="1"/>
    <col min="2062" max="2062" width="6.88671875" style="10" bestFit="1" customWidth="1"/>
    <col min="2063" max="2065" width="6.77734375" style="10" customWidth="1"/>
    <col min="2066" max="2066" width="9.109375" style="10" bestFit="1" customWidth="1"/>
    <col min="2067" max="2067" width="8" style="10" bestFit="1" customWidth="1"/>
    <col min="2068" max="2068" width="11.33203125" style="10" customWidth="1"/>
    <col min="2069" max="2073" width="6.77734375" style="10" bestFit="1" customWidth="1"/>
    <col min="2074" max="2074" width="6.88671875" style="10" bestFit="1" customWidth="1"/>
    <col min="2075" max="2075" width="7.21875" style="10" bestFit="1" customWidth="1"/>
    <col min="2076" max="2076" width="6.77734375" style="10" bestFit="1" customWidth="1"/>
    <col min="2077" max="2077" width="7.21875" style="10" bestFit="1" customWidth="1"/>
    <col min="2078" max="2078" width="7.88671875" style="10" bestFit="1" customWidth="1"/>
    <col min="2079" max="2079" width="7.109375" style="10" bestFit="1" customWidth="1"/>
    <col min="2080" max="2080" width="7.21875" style="10" bestFit="1" customWidth="1"/>
    <col min="2081" max="2081" width="6.77734375" style="10" bestFit="1" customWidth="1"/>
    <col min="2082" max="2082" width="7.77734375" style="10" bestFit="1" customWidth="1"/>
    <col min="2083" max="2083" width="7.109375" style="10" bestFit="1" customWidth="1"/>
    <col min="2084" max="2085" width="6.77734375" style="10" bestFit="1" customWidth="1"/>
    <col min="2086" max="2086" width="7.109375" style="10" bestFit="1" customWidth="1"/>
    <col min="2087" max="2087" width="16.33203125" style="10" customWidth="1"/>
    <col min="2088" max="2088" width="19.88671875" style="10" bestFit="1" customWidth="1"/>
    <col min="2089" max="2089" width="14.6640625" style="10" customWidth="1"/>
    <col min="2090" max="2113" width="12.77734375" style="10" bestFit="1" customWidth="1"/>
    <col min="2114" max="2305" width="10.77734375" style="10"/>
    <col min="2306" max="2306" width="23.33203125" style="10" customWidth="1"/>
    <col min="2307" max="2307" width="12" style="10" bestFit="1" customWidth="1"/>
    <col min="2308" max="2308" width="15" style="10" customWidth="1"/>
    <col min="2309" max="2309" width="11.77734375" style="10" bestFit="1" customWidth="1"/>
    <col min="2310" max="2310" width="6.88671875" style="10" bestFit="1" customWidth="1"/>
    <col min="2311" max="2311" width="7.5546875" style="10" bestFit="1" customWidth="1"/>
    <col min="2312" max="2312" width="7.77734375" style="10" bestFit="1" customWidth="1"/>
    <col min="2313" max="2313" width="8.109375" style="10" bestFit="1" customWidth="1"/>
    <col min="2314" max="2314" width="6.88671875" style="10" bestFit="1" customWidth="1"/>
    <col min="2315" max="2316" width="8.109375" style="10" bestFit="1" customWidth="1"/>
    <col min="2317" max="2317" width="7.44140625" style="10" bestFit="1" customWidth="1"/>
    <col min="2318" max="2318" width="6.88671875" style="10" bestFit="1" customWidth="1"/>
    <col min="2319" max="2321" width="6.77734375" style="10" customWidth="1"/>
    <col min="2322" max="2322" width="9.109375" style="10" bestFit="1" customWidth="1"/>
    <col min="2323" max="2323" width="8" style="10" bestFit="1" customWidth="1"/>
    <col min="2324" max="2324" width="11.33203125" style="10" customWidth="1"/>
    <col min="2325" max="2329" width="6.77734375" style="10" bestFit="1" customWidth="1"/>
    <col min="2330" max="2330" width="6.88671875" style="10" bestFit="1" customWidth="1"/>
    <col min="2331" max="2331" width="7.21875" style="10" bestFit="1" customWidth="1"/>
    <col min="2332" max="2332" width="6.77734375" style="10" bestFit="1" customWidth="1"/>
    <col min="2333" max="2333" width="7.21875" style="10" bestFit="1" customWidth="1"/>
    <col min="2334" max="2334" width="7.88671875" style="10" bestFit="1" customWidth="1"/>
    <col min="2335" max="2335" width="7.109375" style="10" bestFit="1" customWidth="1"/>
    <col min="2336" max="2336" width="7.21875" style="10" bestFit="1" customWidth="1"/>
    <col min="2337" max="2337" width="6.77734375" style="10" bestFit="1" customWidth="1"/>
    <col min="2338" max="2338" width="7.77734375" style="10" bestFit="1" customWidth="1"/>
    <col min="2339" max="2339" width="7.109375" style="10" bestFit="1" customWidth="1"/>
    <col min="2340" max="2341" width="6.77734375" style="10" bestFit="1" customWidth="1"/>
    <col min="2342" max="2342" width="7.109375" style="10" bestFit="1" customWidth="1"/>
    <col min="2343" max="2343" width="16.33203125" style="10" customWidth="1"/>
    <col min="2344" max="2344" width="19.88671875" style="10" bestFit="1" customWidth="1"/>
    <col min="2345" max="2345" width="14.6640625" style="10" customWidth="1"/>
    <col min="2346" max="2369" width="12.77734375" style="10" bestFit="1" customWidth="1"/>
    <col min="2370" max="2561" width="10.77734375" style="10"/>
    <col min="2562" max="2562" width="23.33203125" style="10" customWidth="1"/>
    <col min="2563" max="2563" width="12" style="10" bestFit="1" customWidth="1"/>
    <col min="2564" max="2564" width="15" style="10" customWidth="1"/>
    <col min="2565" max="2565" width="11.77734375" style="10" bestFit="1" customWidth="1"/>
    <col min="2566" max="2566" width="6.88671875" style="10" bestFit="1" customWidth="1"/>
    <col min="2567" max="2567" width="7.5546875" style="10" bestFit="1" customWidth="1"/>
    <col min="2568" max="2568" width="7.77734375" style="10" bestFit="1" customWidth="1"/>
    <col min="2569" max="2569" width="8.109375" style="10" bestFit="1" customWidth="1"/>
    <col min="2570" max="2570" width="6.88671875" style="10" bestFit="1" customWidth="1"/>
    <col min="2571" max="2572" width="8.109375" style="10" bestFit="1" customWidth="1"/>
    <col min="2573" max="2573" width="7.44140625" style="10" bestFit="1" customWidth="1"/>
    <col min="2574" max="2574" width="6.88671875" style="10" bestFit="1" customWidth="1"/>
    <col min="2575" max="2577" width="6.77734375" style="10" customWidth="1"/>
    <col min="2578" max="2578" width="9.109375" style="10" bestFit="1" customWidth="1"/>
    <col min="2579" max="2579" width="8" style="10" bestFit="1" customWidth="1"/>
    <col min="2580" max="2580" width="11.33203125" style="10" customWidth="1"/>
    <col min="2581" max="2585" width="6.77734375" style="10" bestFit="1" customWidth="1"/>
    <col min="2586" max="2586" width="6.88671875" style="10" bestFit="1" customWidth="1"/>
    <col min="2587" max="2587" width="7.21875" style="10" bestFit="1" customWidth="1"/>
    <col min="2588" max="2588" width="6.77734375" style="10" bestFit="1" customWidth="1"/>
    <col min="2589" max="2589" width="7.21875" style="10" bestFit="1" customWidth="1"/>
    <col min="2590" max="2590" width="7.88671875" style="10" bestFit="1" customWidth="1"/>
    <col min="2591" max="2591" width="7.109375" style="10" bestFit="1" customWidth="1"/>
    <col min="2592" max="2592" width="7.21875" style="10" bestFit="1" customWidth="1"/>
    <col min="2593" max="2593" width="6.77734375" style="10" bestFit="1" customWidth="1"/>
    <col min="2594" max="2594" width="7.77734375" style="10" bestFit="1" customWidth="1"/>
    <col min="2595" max="2595" width="7.109375" style="10" bestFit="1" customWidth="1"/>
    <col min="2596" max="2597" width="6.77734375" style="10" bestFit="1" customWidth="1"/>
    <col min="2598" max="2598" width="7.109375" style="10" bestFit="1" customWidth="1"/>
    <col min="2599" max="2599" width="16.33203125" style="10" customWidth="1"/>
    <col min="2600" max="2600" width="19.88671875" style="10" bestFit="1" customWidth="1"/>
    <col min="2601" max="2601" width="14.6640625" style="10" customWidth="1"/>
    <col min="2602" max="2625" width="12.77734375" style="10" bestFit="1" customWidth="1"/>
    <col min="2626" max="2817" width="10.77734375" style="10"/>
    <col min="2818" max="2818" width="23.33203125" style="10" customWidth="1"/>
    <col min="2819" max="2819" width="12" style="10" bestFit="1" customWidth="1"/>
    <col min="2820" max="2820" width="15" style="10" customWidth="1"/>
    <col min="2821" max="2821" width="11.77734375" style="10" bestFit="1" customWidth="1"/>
    <col min="2822" max="2822" width="6.88671875" style="10" bestFit="1" customWidth="1"/>
    <col min="2823" max="2823" width="7.5546875" style="10" bestFit="1" customWidth="1"/>
    <col min="2824" max="2824" width="7.77734375" style="10" bestFit="1" customWidth="1"/>
    <col min="2825" max="2825" width="8.109375" style="10" bestFit="1" customWidth="1"/>
    <col min="2826" max="2826" width="6.88671875" style="10" bestFit="1" customWidth="1"/>
    <col min="2827" max="2828" width="8.109375" style="10" bestFit="1" customWidth="1"/>
    <col min="2829" max="2829" width="7.44140625" style="10" bestFit="1" customWidth="1"/>
    <col min="2830" max="2830" width="6.88671875" style="10" bestFit="1" customWidth="1"/>
    <col min="2831" max="2833" width="6.77734375" style="10" customWidth="1"/>
    <col min="2834" max="2834" width="9.109375" style="10" bestFit="1" customWidth="1"/>
    <col min="2835" max="2835" width="8" style="10" bestFit="1" customWidth="1"/>
    <col min="2836" max="2836" width="11.33203125" style="10" customWidth="1"/>
    <col min="2837" max="2841" width="6.77734375" style="10" bestFit="1" customWidth="1"/>
    <col min="2842" max="2842" width="6.88671875" style="10" bestFit="1" customWidth="1"/>
    <col min="2843" max="2843" width="7.21875" style="10" bestFit="1" customWidth="1"/>
    <col min="2844" max="2844" width="6.77734375" style="10" bestFit="1" customWidth="1"/>
    <col min="2845" max="2845" width="7.21875" style="10" bestFit="1" customWidth="1"/>
    <col min="2846" max="2846" width="7.88671875" style="10" bestFit="1" customWidth="1"/>
    <col min="2847" max="2847" width="7.109375" style="10" bestFit="1" customWidth="1"/>
    <col min="2848" max="2848" width="7.21875" style="10" bestFit="1" customWidth="1"/>
    <col min="2849" max="2849" width="6.77734375" style="10" bestFit="1" customWidth="1"/>
    <col min="2850" max="2850" width="7.77734375" style="10" bestFit="1" customWidth="1"/>
    <col min="2851" max="2851" width="7.109375" style="10" bestFit="1" customWidth="1"/>
    <col min="2852" max="2853" width="6.77734375" style="10" bestFit="1" customWidth="1"/>
    <col min="2854" max="2854" width="7.109375" style="10" bestFit="1" customWidth="1"/>
    <col min="2855" max="2855" width="16.33203125" style="10" customWidth="1"/>
    <col min="2856" max="2856" width="19.88671875" style="10" bestFit="1" customWidth="1"/>
    <col min="2857" max="2857" width="14.6640625" style="10" customWidth="1"/>
    <col min="2858" max="2881" width="12.77734375" style="10" bestFit="1" customWidth="1"/>
    <col min="2882" max="3073" width="10.77734375" style="10"/>
    <col min="3074" max="3074" width="23.33203125" style="10" customWidth="1"/>
    <col min="3075" max="3075" width="12" style="10" bestFit="1" customWidth="1"/>
    <col min="3076" max="3076" width="15" style="10" customWidth="1"/>
    <col min="3077" max="3077" width="11.77734375" style="10" bestFit="1" customWidth="1"/>
    <col min="3078" max="3078" width="6.88671875" style="10" bestFit="1" customWidth="1"/>
    <col min="3079" max="3079" width="7.5546875" style="10" bestFit="1" customWidth="1"/>
    <col min="3080" max="3080" width="7.77734375" style="10" bestFit="1" customWidth="1"/>
    <col min="3081" max="3081" width="8.109375" style="10" bestFit="1" customWidth="1"/>
    <col min="3082" max="3082" width="6.88671875" style="10" bestFit="1" customWidth="1"/>
    <col min="3083" max="3084" width="8.109375" style="10" bestFit="1" customWidth="1"/>
    <col min="3085" max="3085" width="7.44140625" style="10" bestFit="1" customWidth="1"/>
    <col min="3086" max="3086" width="6.88671875" style="10" bestFit="1" customWidth="1"/>
    <col min="3087" max="3089" width="6.77734375" style="10" customWidth="1"/>
    <col min="3090" max="3090" width="9.109375" style="10" bestFit="1" customWidth="1"/>
    <col min="3091" max="3091" width="8" style="10" bestFit="1" customWidth="1"/>
    <col min="3092" max="3092" width="11.33203125" style="10" customWidth="1"/>
    <col min="3093" max="3097" width="6.77734375" style="10" bestFit="1" customWidth="1"/>
    <col min="3098" max="3098" width="6.88671875" style="10" bestFit="1" customWidth="1"/>
    <col min="3099" max="3099" width="7.21875" style="10" bestFit="1" customWidth="1"/>
    <col min="3100" max="3100" width="6.77734375" style="10" bestFit="1" customWidth="1"/>
    <col min="3101" max="3101" width="7.21875" style="10" bestFit="1" customWidth="1"/>
    <col min="3102" max="3102" width="7.88671875" style="10" bestFit="1" customWidth="1"/>
    <col min="3103" max="3103" width="7.109375" style="10" bestFit="1" customWidth="1"/>
    <col min="3104" max="3104" width="7.21875" style="10" bestFit="1" customWidth="1"/>
    <col min="3105" max="3105" width="6.77734375" style="10" bestFit="1" customWidth="1"/>
    <col min="3106" max="3106" width="7.77734375" style="10" bestFit="1" customWidth="1"/>
    <col min="3107" max="3107" width="7.109375" style="10" bestFit="1" customWidth="1"/>
    <col min="3108" max="3109" width="6.77734375" style="10" bestFit="1" customWidth="1"/>
    <col min="3110" max="3110" width="7.109375" style="10" bestFit="1" customWidth="1"/>
    <col min="3111" max="3111" width="16.33203125" style="10" customWidth="1"/>
    <col min="3112" max="3112" width="19.88671875" style="10" bestFit="1" customWidth="1"/>
    <col min="3113" max="3113" width="14.6640625" style="10" customWidth="1"/>
    <col min="3114" max="3137" width="12.77734375" style="10" bestFit="1" customWidth="1"/>
    <col min="3138" max="3329" width="10.77734375" style="10"/>
    <col min="3330" max="3330" width="23.33203125" style="10" customWidth="1"/>
    <col min="3331" max="3331" width="12" style="10" bestFit="1" customWidth="1"/>
    <col min="3332" max="3332" width="15" style="10" customWidth="1"/>
    <col min="3333" max="3333" width="11.77734375" style="10" bestFit="1" customWidth="1"/>
    <col min="3334" max="3334" width="6.88671875" style="10" bestFit="1" customWidth="1"/>
    <col min="3335" max="3335" width="7.5546875" style="10" bestFit="1" customWidth="1"/>
    <col min="3336" max="3336" width="7.77734375" style="10" bestFit="1" customWidth="1"/>
    <col min="3337" max="3337" width="8.109375" style="10" bestFit="1" customWidth="1"/>
    <col min="3338" max="3338" width="6.88671875" style="10" bestFit="1" customWidth="1"/>
    <col min="3339" max="3340" width="8.109375" style="10" bestFit="1" customWidth="1"/>
    <col min="3341" max="3341" width="7.44140625" style="10" bestFit="1" customWidth="1"/>
    <col min="3342" max="3342" width="6.88671875" style="10" bestFit="1" customWidth="1"/>
    <col min="3343" max="3345" width="6.77734375" style="10" customWidth="1"/>
    <col min="3346" max="3346" width="9.109375" style="10" bestFit="1" customWidth="1"/>
    <col min="3347" max="3347" width="8" style="10" bestFit="1" customWidth="1"/>
    <col min="3348" max="3348" width="11.33203125" style="10" customWidth="1"/>
    <col min="3349" max="3353" width="6.77734375" style="10" bestFit="1" customWidth="1"/>
    <col min="3354" max="3354" width="6.88671875" style="10" bestFit="1" customWidth="1"/>
    <col min="3355" max="3355" width="7.21875" style="10" bestFit="1" customWidth="1"/>
    <col min="3356" max="3356" width="6.77734375" style="10" bestFit="1" customWidth="1"/>
    <col min="3357" max="3357" width="7.21875" style="10" bestFit="1" customWidth="1"/>
    <col min="3358" max="3358" width="7.88671875" style="10" bestFit="1" customWidth="1"/>
    <col min="3359" max="3359" width="7.109375" style="10" bestFit="1" customWidth="1"/>
    <col min="3360" max="3360" width="7.21875" style="10" bestFit="1" customWidth="1"/>
    <col min="3361" max="3361" width="6.77734375" style="10" bestFit="1" customWidth="1"/>
    <col min="3362" max="3362" width="7.77734375" style="10" bestFit="1" customWidth="1"/>
    <col min="3363" max="3363" width="7.109375" style="10" bestFit="1" customWidth="1"/>
    <col min="3364" max="3365" width="6.77734375" style="10" bestFit="1" customWidth="1"/>
    <col min="3366" max="3366" width="7.109375" style="10" bestFit="1" customWidth="1"/>
    <col min="3367" max="3367" width="16.33203125" style="10" customWidth="1"/>
    <col min="3368" max="3368" width="19.88671875" style="10" bestFit="1" customWidth="1"/>
    <col min="3369" max="3369" width="14.6640625" style="10" customWidth="1"/>
    <col min="3370" max="3393" width="12.77734375" style="10" bestFit="1" customWidth="1"/>
    <col min="3394" max="3585" width="10.77734375" style="10"/>
    <col min="3586" max="3586" width="23.33203125" style="10" customWidth="1"/>
    <col min="3587" max="3587" width="12" style="10" bestFit="1" customWidth="1"/>
    <col min="3588" max="3588" width="15" style="10" customWidth="1"/>
    <col min="3589" max="3589" width="11.77734375" style="10" bestFit="1" customWidth="1"/>
    <col min="3590" max="3590" width="6.88671875" style="10" bestFit="1" customWidth="1"/>
    <col min="3591" max="3591" width="7.5546875" style="10" bestFit="1" customWidth="1"/>
    <col min="3592" max="3592" width="7.77734375" style="10" bestFit="1" customWidth="1"/>
    <col min="3593" max="3593" width="8.109375" style="10" bestFit="1" customWidth="1"/>
    <col min="3594" max="3594" width="6.88671875" style="10" bestFit="1" customWidth="1"/>
    <col min="3595" max="3596" width="8.109375" style="10" bestFit="1" customWidth="1"/>
    <col min="3597" max="3597" width="7.44140625" style="10" bestFit="1" customWidth="1"/>
    <col min="3598" max="3598" width="6.88671875" style="10" bestFit="1" customWidth="1"/>
    <col min="3599" max="3601" width="6.77734375" style="10" customWidth="1"/>
    <col min="3602" max="3602" width="9.109375" style="10" bestFit="1" customWidth="1"/>
    <col min="3603" max="3603" width="8" style="10" bestFit="1" customWidth="1"/>
    <col min="3604" max="3604" width="11.33203125" style="10" customWidth="1"/>
    <col min="3605" max="3609" width="6.77734375" style="10" bestFit="1" customWidth="1"/>
    <col min="3610" max="3610" width="6.88671875" style="10" bestFit="1" customWidth="1"/>
    <col min="3611" max="3611" width="7.21875" style="10" bestFit="1" customWidth="1"/>
    <col min="3612" max="3612" width="6.77734375" style="10" bestFit="1" customWidth="1"/>
    <col min="3613" max="3613" width="7.21875" style="10" bestFit="1" customWidth="1"/>
    <col min="3614" max="3614" width="7.88671875" style="10" bestFit="1" customWidth="1"/>
    <col min="3615" max="3615" width="7.109375" style="10" bestFit="1" customWidth="1"/>
    <col min="3616" max="3616" width="7.21875" style="10" bestFit="1" customWidth="1"/>
    <col min="3617" max="3617" width="6.77734375" style="10" bestFit="1" customWidth="1"/>
    <col min="3618" max="3618" width="7.77734375" style="10" bestFit="1" customWidth="1"/>
    <col min="3619" max="3619" width="7.109375" style="10" bestFit="1" customWidth="1"/>
    <col min="3620" max="3621" width="6.77734375" style="10" bestFit="1" customWidth="1"/>
    <col min="3622" max="3622" width="7.109375" style="10" bestFit="1" customWidth="1"/>
    <col min="3623" max="3623" width="16.33203125" style="10" customWidth="1"/>
    <col min="3624" max="3624" width="19.88671875" style="10" bestFit="1" customWidth="1"/>
    <col min="3625" max="3625" width="14.6640625" style="10" customWidth="1"/>
    <col min="3626" max="3649" width="12.77734375" style="10" bestFit="1" customWidth="1"/>
    <col min="3650" max="3841" width="10.77734375" style="10"/>
    <col min="3842" max="3842" width="23.33203125" style="10" customWidth="1"/>
    <col min="3843" max="3843" width="12" style="10" bestFit="1" customWidth="1"/>
    <col min="3844" max="3844" width="15" style="10" customWidth="1"/>
    <col min="3845" max="3845" width="11.77734375" style="10" bestFit="1" customWidth="1"/>
    <col min="3846" max="3846" width="6.88671875" style="10" bestFit="1" customWidth="1"/>
    <col min="3847" max="3847" width="7.5546875" style="10" bestFit="1" customWidth="1"/>
    <col min="3848" max="3848" width="7.77734375" style="10" bestFit="1" customWidth="1"/>
    <col min="3849" max="3849" width="8.109375" style="10" bestFit="1" customWidth="1"/>
    <col min="3850" max="3850" width="6.88671875" style="10" bestFit="1" customWidth="1"/>
    <col min="3851" max="3852" width="8.109375" style="10" bestFit="1" customWidth="1"/>
    <col min="3853" max="3853" width="7.44140625" style="10" bestFit="1" customWidth="1"/>
    <col min="3854" max="3854" width="6.88671875" style="10" bestFit="1" customWidth="1"/>
    <col min="3855" max="3857" width="6.77734375" style="10" customWidth="1"/>
    <col min="3858" max="3858" width="9.109375" style="10" bestFit="1" customWidth="1"/>
    <col min="3859" max="3859" width="8" style="10" bestFit="1" customWidth="1"/>
    <col min="3860" max="3860" width="11.33203125" style="10" customWidth="1"/>
    <col min="3861" max="3865" width="6.77734375" style="10" bestFit="1" customWidth="1"/>
    <col min="3866" max="3866" width="6.88671875" style="10" bestFit="1" customWidth="1"/>
    <col min="3867" max="3867" width="7.21875" style="10" bestFit="1" customWidth="1"/>
    <col min="3868" max="3868" width="6.77734375" style="10" bestFit="1" customWidth="1"/>
    <col min="3869" max="3869" width="7.21875" style="10" bestFit="1" customWidth="1"/>
    <col min="3870" max="3870" width="7.88671875" style="10" bestFit="1" customWidth="1"/>
    <col min="3871" max="3871" width="7.109375" style="10" bestFit="1" customWidth="1"/>
    <col min="3872" max="3872" width="7.21875" style="10" bestFit="1" customWidth="1"/>
    <col min="3873" max="3873" width="6.77734375" style="10" bestFit="1" customWidth="1"/>
    <col min="3874" max="3874" width="7.77734375" style="10" bestFit="1" customWidth="1"/>
    <col min="3875" max="3875" width="7.109375" style="10" bestFit="1" customWidth="1"/>
    <col min="3876" max="3877" width="6.77734375" style="10" bestFit="1" customWidth="1"/>
    <col min="3878" max="3878" width="7.109375" style="10" bestFit="1" customWidth="1"/>
    <col min="3879" max="3879" width="16.33203125" style="10" customWidth="1"/>
    <col min="3880" max="3880" width="19.88671875" style="10" bestFit="1" customWidth="1"/>
    <col min="3881" max="3881" width="14.6640625" style="10" customWidth="1"/>
    <col min="3882" max="3905" width="12.77734375" style="10" bestFit="1" customWidth="1"/>
    <col min="3906" max="4097" width="10.77734375" style="10"/>
    <col min="4098" max="4098" width="23.33203125" style="10" customWidth="1"/>
    <col min="4099" max="4099" width="12" style="10" bestFit="1" customWidth="1"/>
    <col min="4100" max="4100" width="15" style="10" customWidth="1"/>
    <col min="4101" max="4101" width="11.77734375" style="10" bestFit="1" customWidth="1"/>
    <col min="4102" max="4102" width="6.88671875" style="10" bestFit="1" customWidth="1"/>
    <col min="4103" max="4103" width="7.5546875" style="10" bestFit="1" customWidth="1"/>
    <col min="4104" max="4104" width="7.77734375" style="10" bestFit="1" customWidth="1"/>
    <col min="4105" max="4105" width="8.109375" style="10" bestFit="1" customWidth="1"/>
    <col min="4106" max="4106" width="6.88671875" style="10" bestFit="1" customWidth="1"/>
    <col min="4107" max="4108" width="8.109375" style="10" bestFit="1" customWidth="1"/>
    <col min="4109" max="4109" width="7.44140625" style="10" bestFit="1" customWidth="1"/>
    <col min="4110" max="4110" width="6.88671875" style="10" bestFit="1" customWidth="1"/>
    <col min="4111" max="4113" width="6.77734375" style="10" customWidth="1"/>
    <col min="4114" max="4114" width="9.109375" style="10" bestFit="1" customWidth="1"/>
    <col min="4115" max="4115" width="8" style="10" bestFit="1" customWidth="1"/>
    <col min="4116" max="4116" width="11.33203125" style="10" customWidth="1"/>
    <col min="4117" max="4121" width="6.77734375" style="10" bestFit="1" customWidth="1"/>
    <col min="4122" max="4122" width="6.88671875" style="10" bestFit="1" customWidth="1"/>
    <col min="4123" max="4123" width="7.21875" style="10" bestFit="1" customWidth="1"/>
    <col min="4124" max="4124" width="6.77734375" style="10" bestFit="1" customWidth="1"/>
    <col min="4125" max="4125" width="7.21875" style="10" bestFit="1" customWidth="1"/>
    <col min="4126" max="4126" width="7.88671875" style="10" bestFit="1" customWidth="1"/>
    <col min="4127" max="4127" width="7.109375" style="10" bestFit="1" customWidth="1"/>
    <col min="4128" max="4128" width="7.21875" style="10" bestFit="1" customWidth="1"/>
    <col min="4129" max="4129" width="6.77734375" style="10" bestFit="1" customWidth="1"/>
    <col min="4130" max="4130" width="7.77734375" style="10" bestFit="1" customWidth="1"/>
    <col min="4131" max="4131" width="7.109375" style="10" bestFit="1" customWidth="1"/>
    <col min="4132" max="4133" width="6.77734375" style="10" bestFit="1" customWidth="1"/>
    <col min="4134" max="4134" width="7.109375" style="10" bestFit="1" customWidth="1"/>
    <col min="4135" max="4135" width="16.33203125" style="10" customWidth="1"/>
    <col min="4136" max="4136" width="19.88671875" style="10" bestFit="1" customWidth="1"/>
    <col min="4137" max="4137" width="14.6640625" style="10" customWidth="1"/>
    <col min="4138" max="4161" width="12.77734375" style="10" bestFit="1" customWidth="1"/>
    <col min="4162" max="4353" width="10.77734375" style="10"/>
    <col min="4354" max="4354" width="23.33203125" style="10" customWidth="1"/>
    <col min="4355" max="4355" width="12" style="10" bestFit="1" customWidth="1"/>
    <col min="4356" max="4356" width="15" style="10" customWidth="1"/>
    <col min="4357" max="4357" width="11.77734375" style="10" bestFit="1" customWidth="1"/>
    <col min="4358" max="4358" width="6.88671875" style="10" bestFit="1" customWidth="1"/>
    <col min="4359" max="4359" width="7.5546875" style="10" bestFit="1" customWidth="1"/>
    <col min="4360" max="4360" width="7.77734375" style="10" bestFit="1" customWidth="1"/>
    <col min="4361" max="4361" width="8.109375" style="10" bestFit="1" customWidth="1"/>
    <col min="4362" max="4362" width="6.88671875" style="10" bestFit="1" customWidth="1"/>
    <col min="4363" max="4364" width="8.109375" style="10" bestFit="1" customWidth="1"/>
    <col min="4365" max="4365" width="7.44140625" style="10" bestFit="1" customWidth="1"/>
    <col min="4366" max="4366" width="6.88671875" style="10" bestFit="1" customWidth="1"/>
    <col min="4367" max="4369" width="6.77734375" style="10" customWidth="1"/>
    <col min="4370" max="4370" width="9.109375" style="10" bestFit="1" customWidth="1"/>
    <col min="4371" max="4371" width="8" style="10" bestFit="1" customWidth="1"/>
    <col min="4372" max="4372" width="11.33203125" style="10" customWidth="1"/>
    <col min="4373" max="4377" width="6.77734375" style="10" bestFit="1" customWidth="1"/>
    <col min="4378" max="4378" width="6.88671875" style="10" bestFit="1" customWidth="1"/>
    <col min="4379" max="4379" width="7.21875" style="10" bestFit="1" customWidth="1"/>
    <col min="4380" max="4380" width="6.77734375" style="10" bestFit="1" customWidth="1"/>
    <col min="4381" max="4381" width="7.21875" style="10" bestFit="1" customWidth="1"/>
    <col min="4382" max="4382" width="7.88671875" style="10" bestFit="1" customWidth="1"/>
    <col min="4383" max="4383" width="7.109375" style="10" bestFit="1" customWidth="1"/>
    <col min="4384" max="4384" width="7.21875" style="10" bestFit="1" customWidth="1"/>
    <col min="4385" max="4385" width="6.77734375" style="10" bestFit="1" customWidth="1"/>
    <col min="4386" max="4386" width="7.77734375" style="10" bestFit="1" customWidth="1"/>
    <col min="4387" max="4387" width="7.109375" style="10" bestFit="1" customWidth="1"/>
    <col min="4388" max="4389" width="6.77734375" style="10" bestFit="1" customWidth="1"/>
    <col min="4390" max="4390" width="7.109375" style="10" bestFit="1" customWidth="1"/>
    <col min="4391" max="4391" width="16.33203125" style="10" customWidth="1"/>
    <col min="4392" max="4392" width="19.88671875" style="10" bestFit="1" customWidth="1"/>
    <col min="4393" max="4393" width="14.6640625" style="10" customWidth="1"/>
    <col min="4394" max="4417" width="12.77734375" style="10" bestFit="1" customWidth="1"/>
    <col min="4418" max="4609" width="10.77734375" style="10"/>
    <col min="4610" max="4610" width="23.33203125" style="10" customWidth="1"/>
    <col min="4611" max="4611" width="12" style="10" bestFit="1" customWidth="1"/>
    <col min="4612" max="4612" width="15" style="10" customWidth="1"/>
    <col min="4613" max="4613" width="11.77734375" style="10" bestFit="1" customWidth="1"/>
    <col min="4614" max="4614" width="6.88671875" style="10" bestFit="1" customWidth="1"/>
    <col min="4615" max="4615" width="7.5546875" style="10" bestFit="1" customWidth="1"/>
    <col min="4616" max="4616" width="7.77734375" style="10" bestFit="1" customWidth="1"/>
    <col min="4617" max="4617" width="8.109375" style="10" bestFit="1" customWidth="1"/>
    <col min="4618" max="4618" width="6.88671875" style="10" bestFit="1" customWidth="1"/>
    <col min="4619" max="4620" width="8.109375" style="10" bestFit="1" customWidth="1"/>
    <col min="4621" max="4621" width="7.44140625" style="10" bestFit="1" customWidth="1"/>
    <col min="4622" max="4622" width="6.88671875" style="10" bestFit="1" customWidth="1"/>
    <col min="4623" max="4625" width="6.77734375" style="10" customWidth="1"/>
    <col min="4626" max="4626" width="9.109375" style="10" bestFit="1" customWidth="1"/>
    <col min="4627" max="4627" width="8" style="10" bestFit="1" customWidth="1"/>
    <col min="4628" max="4628" width="11.33203125" style="10" customWidth="1"/>
    <col min="4629" max="4633" width="6.77734375" style="10" bestFit="1" customWidth="1"/>
    <col min="4634" max="4634" width="6.88671875" style="10" bestFit="1" customWidth="1"/>
    <col min="4635" max="4635" width="7.21875" style="10" bestFit="1" customWidth="1"/>
    <col min="4636" max="4636" width="6.77734375" style="10" bestFit="1" customWidth="1"/>
    <col min="4637" max="4637" width="7.21875" style="10" bestFit="1" customWidth="1"/>
    <col min="4638" max="4638" width="7.88671875" style="10" bestFit="1" customWidth="1"/>
    <col min="4639" max="4639" width="7.109375" style="10" bestFit="1" customWidth="1"/>
    <col min="4640" max="4640" width="7.21875" style="10" bestFit="1" customWidth="1"/>
    <col min="4641" max="4641" width="6.77734375" style="10" bestFit="1" customWidth="1"/>
    <col min="4642" max="4642" width="7.77734375" style="10" bestFit="1" customWidth="1"/>
    <col min="4643" max="4643" width="7.109375" style="10" bestFit="1" customWidth="1"/>
    <col min="4644" max="4645" width="6.77734375" style="10" bestFit="1" customWidth="1"/>
    <col min="4646" max="4646" width="7.109375" style="10" bestFit="1" customWidth="1"/>
    <col min="4647" max="4647" width="16.33203125" style="10" customWidth="1"/>
    <col min="4648" max="4648" width="19.88671875" style="10" bestFit="1" customWidth="1"/>
    <col min="4649" max="4649" width="14.6640625" style="10" customWidth="1"/>
    <col min="4650" max="4673" width="12.77734375" style="10" bestFit="1" customWidth="1"/>
    <col min="4674" max="4865" width="10.77734375" style="10"/>
    <col min="4866" max="4866" width="23.33203125" style="10" customWidth="1"/>
    <col min="4867" max="4867" width="12" style="10" bestFit="1" customWidth="1"/>
    <col min="4868" max="4868" width="15" style="10" customWidth="1"/>
    <col min="4869" max="4869" width="11.77734375" style="10" bestFit="1" customWidth="1"/>
    <col min="4870" max="4870" width="6.88671875" style="10" bestFit="1" customWidth="1"/>
    <col min="4871" max="4871" width="7.5546875" style="10" bestFit="1" customWidth="1"/>
    <col min="4872" max="4872" width="7.77734375" style="10" bestFit="1" customWidth="1"/>
    <col min="4873" max="4873" width="8.109375" style="10" bestFit="1" customWidth="1"/>
    <col min="4874" max="4874" width="6.88671875" style="10" bestFit="1" customWidth="1"/>
    <col min="4875" max="4876" width="8.109375" style="10" bestFit="1" customWidth="1"/>
    <col min="4877" max="4877" width="7.44140625" style="10" bestFit="1" customWidth="1"/>
    <col min="4878" max="4878" width="6.88671875" style="10" bestFit="1" customWidth="1"/>
    <col min="4879" max="4881" width="6.77734375" style="10" customWidth="1"/>
    <col min="4882" max="4882" width="9.109375" style="10" bestFit="1" customWidth="1"/>
    <col min="4883" max="4883" width="8" style="10" bestFit="1" customWidth="1"/>
    <col min="4884" max="4884" width="11.33203125" style="10" customWidth="1"/>
    <col min="4885" max="4889" width="6.77734375" style="10" bestFit="1" customWidth="1"/>
    <col min="4890" max="4890" width="6.88671875" style="10" bestFit="1" customWidth="1"/>
    <col min="4891" max="4891" width="7.21875" style="10" bestFit="1" customWidth="1"/>
    <col min="4892" max="4892" width="6.77734375" style="10" bestFit="1" customWidth="1"/>
    <col min="4893" max="4893" width="7.21875" style="10" bestFit="1" customWidth="1"/>
    <col min="4894" max="4894" width="7.88671875" style="10" bestFit="1" customWidth="1"/>
    <col min="4895" max="4895" width="7.109375" style="10" bestFit="1" customWidth="1"/>
    <col min="4896" max="4896" width="7.21875" style="10" bestFit="1" customWidth="1"/>
    <col min="4897" max="4897" width="6.77734375" style="10" bestFit="1" customWidth="1"/>
    <col min="4898" max="4898" width="7.77734375" style="10" bestFit="1" customWidth="1"/>
    <col min="4899" max="4899" width="7.109375" style="10" bestFit="1" customWidth="1"/>
    <col min="4900" max="4901" width="6.77734375" style="10" bestFit="1" customWidth="1"/>
    <col min="4902" max="4902" width="7.109375" style="10" bestFit="1" customWidth="1"/>
    <col min="4903" max="4903" width="16.33203125" style="10" customWidth="1"/>
    <col min="4904" max="4904" width="19.88671875" style="10" bestFit="1" customWidth="1"/>
    <col min="4905" max="4905" width="14.6640625" style="10" customWidth="1"/>
    <col min="4906" max="4929" width="12.77734375" style="10" bestFit="1" customWidth="1"/>
    <col min="4930" max="5121" width="10.77734375" style="10"/>
    <col min="5122" max="5122" width="23.33203125" style="10" customWidth="1"/>
    <col min="5123" max="5123" width="12" style="10" bestFit="1" customWidth="1"/>
    <col min="5124" max="5124" width="15" style="10" customWidth="1"/>
    <col min="5125" max="5125" width="11.77734375" style="10" bestFit="1" customWidth="1"/>
    <col min="5126" max="5126" width="6.88671875" style="10" bestFit="1" customWidth="1"/>
    <col min="5127" max="5127" width="7.5546875" style="10" bestFit="1" customWidth="1"/>
    <col min="5128" max="5128" width="7.77734375" style="10" bestFit="1" customWidth="1"/>
    <col min="5129" max="5129" width="8.109375" style="10" bestFit="1" customWidth="1"/>
    <col min="5130" max="5130" width="6.88671875" style="10" bestFit="1" customWidth="1"/>
    <col min="5131" max="5132" width="8.109375" style="10" bestFit="1" customWidth="1"/>
    <col min="5133" max="5133" width="7.44140625" style="10" bestFit="1" customWidth="1"/>
    <col min="5134" max="5134" width="6.88671875" style="10" bestFit="1" customWidth="1"/>
    <col min="5135" max="5137" width="6.77734375" style="10" customWidth="1"/>
    <col min="5138" max="5138" width="9.109375" style="10" bestFit="1" customWidth="1"/>
    <col min="5139" max="5139" width="8" style="10" bestFit="1" customWidth="1"/>
    <col min="5140" max="5140" width="11.33203125" style="10" customWidth="1"/>
    <col min="5141" max="5145" width="6.77734375" style="10" bestFit="1" customWidth="1"/>
    <col min="5146" max="5146" width="6.88671875" style="10" bestFit="1" customWidth="1"/>
    <col min="5147" max="5147" width="7.21875" style="10" bestFit="1" customWidth="1"/>
    <col min="5148" max="5148" width="6.77734375" style="10" bestFit="1" customWidth="1"/>
    <col min="5149" max="5149" width="7.21875" style="10" bestFit="1" customWidth="1"/>
    <col min="5150" max="5150" width="7.88671875" style="10" bestFit="1" customWidth="1"/>
    <col min="5151" max="5151" width="7.109375" style="10" bestFit="1" customWidth="1"/>
    <col min="5152" max="5152" width="7.21875" style="10" bestFit="1" customWidth="1"/>
    <col min="5153" max="5153" width="6.77734375" style="10" bestFit="1" customWidth="1"/>
    <col min="5154" max="5154" width="7.77734375" style="10" bestFit="1" customWidth="1"/>
    <col min="5155" max="5155" width="7.109375" style="10" bestFit="1" customWidth="1"/>
    <col min="5156" max="5157" width="6.77734375" style="10" bestFit="1" customWidth="1"/>
    <col min="5158" max="5158" width="7.109375" style="10" bestFit="1" customWidth="1"/>
    <col min="5159" max="5159" width="16.33203125" style="10" customWidth="1"/>
    <col min="5160" max="5160" width="19.88671875" style="10" bestFit="1" customWidth="1"/>
    <col min="5161" max="5161" width="14.6640625" style="10" customWidth="1"/>
    <col min="5162" max="5185" width="12.77734375" style="10" bestFit="1" customWidth="1"/>
    <col min="5186" max="5377" width="10.77734375" style="10"/>
    <col min="5378" max="5378" width="23.33203125" style="10" customWidth="1"/>
    <col min="5379" max="5379" width="12" style="10" bestFit="1" customWidth="1"/>
    <col min="5380" max="5380" width="15" style="10" customWidth="1"/>
    <col min="5381" max="5381" width="11.77734375" style="10" bestFit="1" customWidth="1"/>
    <col min="5382" max="5382" width="6.88671875" style="10" bestFit="1" customWidth="1"/>
    <col min="5383" max="5383" width="7.5546875" style="10" bestFit="1" customWidth="1"/>
    <col min="5384" max="5384" width="7.77734375" style="10" bestFit="1" customWidth="1"/>
    <col min="5385" max="5385" width="8.109375" style="10" bestFit="1" customWidth="1"/>
    <col min="5386" max="5386" width="6.88671875" style="10" bestFit="1" customWidth="1"/>
    <col min="5387" max="5388" width="8.109375" style="10" bestFit="1" customWidth="1"/>
    <col min="5389" max="5389" width="7.44140625" style="10" bestFit="1" customWidth="1"/>
    <col min="5390" max="5390" width="6.88671875" style="10" bestFit="1" customWidth="1"/>
    <col min="5391" max="5393" width="6.77734375" style="10" customWidth="1"/>
    <col min="5394" max="5394" width="9.109375" style="10" bestFit="1" customWidth="1"/>
    <col min="5395" max="5395" width="8" style="10" bestFit="1" customWidth="1"/>
    <col min="5396" max="5396" width="11.33203125" style="10" customWidth="1"/>
    <col min="5397" max="5401" width="6.77734375" style="10" bestFit="1" customWidth="1"/>
    <col min="5402" max="5402" width="6.88671875" style="10" bestFit="1" customWidth="1"/>
    <col min="5403" max="5403" width="7.21875" style="10" bestFit="1" customWidth="1"/>
    <col min="5404" max="5404" width="6.77734375" style="10" bestFit="1" customWidth="1"/>
    <col min="5405" max="5405" width="7.21875" style="10" bestFit="1" customWidth="1"/>
    <col min="5406" max="5406" width="7.88671875" style="10" bestFit="1" customWidth="1"/>
    <col min="5407" max="5407" width="7.109375" style="10" bestFit="1" customWidth="1"/>
    <col min="5408" max="5408" width="7.21875" style="10" bestFit="1" customWidth="1"/>
    <col min="5409" max="5409" width="6.77734375" style="10" bestFit="1" customWidth="1"/>
    <col min="5410" max="5410" width="7.77734375" style="10" bestFit="1" customWidth="1"/>
    <col min="5411" max="5411" width="7.109375" style="10" bestFit="1" customWidth="1"/>
    <col min="5412" max="5413" width="6.77734375" style="10" bestFit="1" customWidth="1"/>
    <col min="5414" max="5414" width="7.109375" style="10" bestFit="1" customWidth="1"/>
    <col min="5415" max="5415" width="16.33203125" style="10" customWidth="1"/>
    <col min="5416" max="5416" width="19.88671875" style="10" bestFit="1" customWidth="1"/>
    <col min="5417" max="5417" width="14.6640625" style="10" customWidth="1"/>
    <col min="5418" max="5441" width="12.77734375" style="10" bestFit="1" customWidth="1"/>
    <col min="5442" max="5633" width="10.77734375" style="10"/>
    <col min="5634" max="5634" width="23.33203125" style="10" customWidth="1"/>
    <col min="5635" max="5635" width="12" style="10" bestFit="1" customWidth="1"/>
    <col min="5636" max="5636" width="15" style="10" customWidth="1"/>
    <col min="5637" max="5637" width="11.77734375" style="10" bestFit="1" customWidth="1"/>
    <col min="5638" max="5638" width="6.88671875" style="10" bestFit="1" customWidth="1"/>
    <col min="5639" max="5639" width="7.5546875" style="10" bestFit="1" customWidth="1"/>
    <col min="5640" max="5640" width="7.77734375" style="10" bestFit="1" customWidth="1"/>
    <col min="5641" max="5641" width="8.109375" style="10" bestFit="1" customWidth="1"/>
    <col min="5642" max="5642" width="6.88671875" style="10" bestFit="1" customWidth="1"/>
    <col min="5643" max="5644" width="8.109375" style="10" bestFit="1" customWidth="1"/>
    <col min="5645" max="5645" width="7.44140625" style="10" bestFit="1" customWidth="1"/>
    <col min="5646" max="5646" width="6.88671875" style="10" bestFit="1" customWidth="1"/>
    <col min="5647" max="5649" width="6.77734375" style="10" customWidth="1"/>
    <col min="5650" max="5650" width="9.109375" style="10" bestFit="1" customWidth="1"/>
    <col min="5651" max="5651" width="8" style="10" bestFit="1" customWidth="1"/>
    <col min="5652" max="5652" width="11.33203125" style="10" customWidth="1"/>
    <col min="5653" max="5657" width="6.77734375" style="10" bestFit="1" customWidth="1"/>
    <col min="5658" max="5658" width="6.88671875" style="10" bestFit="1" customWidth="1"/>
    <col min="5659" max="5659" width="7.21875" style="10" bestFit="1" customWidth="1"/>
    <col min="5660" max="5660" width="6.77734375" style="10" bestFit="1" customWidth="1"/>
    <col min="5661" max="5661" width="7.21875" style="10" bestFit="1" customWidth="1"/>
    <col min="5662" max="5662" width="7.88671875" style="10" bestFit="1" customWidth="1"/>
    <col min="5663" max="5663" width="7.109375" style="10" bestFit="1" customWidth="1"/>
    <col min="5664" max="5664" width="7.21875" style="10" bestFit="1" customWidth="1"/>
    <col min="5665" max="5665" width="6.77734375" style="10" bestFit="1" customWidth="1"/>
    <col min="5666" max="5666" width="7.77734375" style="10" bestFit="1" customWidth="1"/>
    <col min="5667" max="5667" width="7.109375" style="10" bestFit="1" customWidth="1"/>
    <col min="5668" max="5669" width="6.77734375" style="10" bestFit="1" customWidth="1"/>
    <col min="5670" max="5670" width="7.109375" style="10" bestFit="1" customWidth="1"/>
    <col min="5671" max="5671" width="16.33203125" style="10" customWidth="1"/>
    <col min="5672" max="5672" width="19.88671875" style="10" bestFit="1" customWidth="1"/>
    <col min="5673" max="5673" width="14.6640625" style="10" customWidth="1"/>
    <col min="5674" max="5697" width="12.77734375" style="10" bestFit="1" customWidth="1"/>
    <col min="5698" max="5889" width="10.77734375" style="10"/>
    <col min="5890" max="5890" width="23.33203125" style="10" customWidth="1"/>
    <col min="5891" max="5891" width="12" style="10" bestFit="1" customWidth="1"/>
    <col min="5892" max="5892" width="15" style="10" customWidth="1"/>
    <col min="5893" max="5893" width="11.77734375" style="10" bestFit="1" customWidth="1"/>
    <col min="5894" max="5894" width="6.88671875" style="10" bestFit="1" customWidth="1"/>
    <col min="5895" max="5895" width="7.5546875" style="10" bestFit="1" customWidth="1"/>
    <col min="5896" max="5896" width="7.77734375" style="10" bestFit="1" customWidth="1"/>
    <col min="5897" max="5897" width="8.109375" style="10" bestFit="1" customWidth="1"/>
    <col min="5898" max="5898" width="6.88671875" style="10" bestFit="1" customWidth="1"/>
    <col min="5899" max="5900" width="8.109375" style="10" bestFit="1" customWidth="1"/>
    <col min="5901" max="5901" width="7.44140625" style="10" bestFit="1" customWidth="1"/>
    <col min="5902" max="5902" width="6.88671875" style="10" bestFit="1" customWidth="1"/>
    <col min="5903" max="5905" width="6.77734375" style="10" customWidth="1"/>
    <col min="5906" max="5906" width="9.109375" style="10" bestFit="1" customWidth="1"/>
    <col min="5907" max="5907" width="8" style="10" bestFit="1" customWidth="1"/>
    <col min="5908" max="5908" width="11.33203125" style="10" customWidth="1"/>
    <col min="5909" max="5913" width="6.77734375" style="10" bestFit="1" customWidth="1"/>
    <col min="5914" max="5914" width="6.88671875" style="10" bestFit="1" customWidth="1"/>
    <col min="5915" max="5915" width="7.21875" style="10" bestFit="1" customWidth="1"/>
    <col min="5916" max="5916" width="6.77734375" style="10" bestFit="1" customWidth="1"/>
    <col min="5917" max="5917" width="7.21875" style="10" bestFit="1" customWidth="1"/>
    <col min="5918" max="5918" width="7.88671875" style="10" bestFit="1" customWidth="1"/>
    <col min="5919" max="5919" width="7.109375" style="10" bestFit="1" customWidth="1"/>
    <col min="5920" max="5920" width="7.21875" style="10" bestFit="1" customWidth="1"/>
    <col min="5921" max="5921" width="6.77734375" style="10" bestFit="1" customWidth="1"/>
    <col min="5922" max="5922" width="7.77734375" style="10" bestFit="1" customWidth="1"/>
    <col min="5923" max="5923" width="7.109375" style="10" bestFit="1" customWidth="1"/>
    <col min="5924" max="5925" width="6.77734375" style="10" bestFit="1" customWidth="1"/>
    <col min="5926" max="5926" width="7.109375" style="10" bestFit="1" customWidth="1"/>
    <col min="5927" max="5927" width="16.33203125" style="10" customWidth="1"/>
    <col min="5928" max="5928" width="19.88671875" style="10" bestFit="1" customWidth="1"/>
    <col min="5929" max="5929" width="14.6640625" style="10" customWidth="1"/>
    <col min="5930" max="5953" width="12.77734375" style="10" bestFit="1" customWidth="1"/>
    <col min="5954" max="6145" width="10.77734375" style="10"/>
    <col min="6146" max="6146" width="23.33203125" style="10" customWidth="1"/>
    <col min="6147" max="6147" width="12" style="10" bestFit="1" customWidth="1"/>
    <col min="6148" max="6148" width="15" style="10" customWidth="1"/>
    <col min="6149" max="6149" width="11.77734375" style="10" bestFit="1" customWidth="1"/>
    <col min="6150" max="6150" width="6.88671875" style="10" bestFit="1" customWidth="1"/>
    <col min="6151" max="6151" width="7.5546875" style="10" bestFit="1" customWidth="1"/>
    <col min="6152" max="6152" width="7.77734375" style="10" bestFit="1" customWidth="1"/>
    <col min="6153" max="6153" width="8.109375" style="10" bestFit="1" customWidth="1"/>
    <col min="6154" max="6154" width="6.88671875" style="10" bestFit="1" customWidth="1"/>
    <col min="6155" max="6156" width="8.109375" style="10" bestFit="1" customWidth="1"/>
    <col min="6157" max="6157" width="7.44140625" style="10" bestFit="1" customWidth="1"/>
    <col min="6158" max="6158" width="6.88671875" style="10" bestFit="1" customWidth="1"/>
    <col min="6159" max="6161" width="6.77734375" style="10" customWidth="1"/>
    <col min="6162" max="6162" width="9.109375" style="10" bestFit="1" customWidth="1"/>
    <col min="6163" max="6163" width="8" style="10" bestFit="1" customWidth="1"/>
    <col min="6164" max="6164" width="11.33203125" style="10" customWidth="1"/>
    <col min="6165" max="6169" width="6.77734375" style="10" bestFit="1" customWidth="1"/>
    <col min="6170" max="6170" width="6.88671875" style="10" bestFit="1" customWidth="1"/>
    <col min="6171" max="6171" width="7.21875" style="10" bestFit="1" customWidth="1"/>
    <col min="6172" max="6172" width="6.77734375" style="10" bestFit="1" customWidth="1"/>
    <col min="6173" max="6173" width="7.21875" style="10" bestFit="1" customWidth="1"/>
    <col min="6174" max="6174" width="7.88671875" style="10" bestFit="1" customWidth="1"/>
    <col min="6175" max="6175" width="7.109375" style="10" bestFit="1" customWidth="1"/>
    <col min="6176" max="6176" width="7.21875" style="10" bestFit="1" customWidth="1"/>
    <col min="6177" max="6177" width="6.77734375" style="10" bestFit="1" customWidth="1"/>
    <col min="6178" max="6178" width="7.77734375" style="10" bestFit="1" customWidth="1"/>
    <col min="6179" max="6179" width="7.109375" style="10" bestFit="1" customWidth="1"/>
    <col min="6180" max="6181" width="6.77734375" style="10" bestFit="1" customWidth="1"/>
    <col min="6182" max="6182" width="7.109375" style="10" bestFit="1" customWidth="1"/>
    <col min="6183" max="6183" width="16.33203125" style="10" customWidth="1"/>
    <col min="6184" max="6184" width="19.88671875" style="10" bestFit="1" customWidth="1"/>
    <col min="6185" max="6185" width="14.6640625" style="10" customWidth="1"/>
    <col min="6186" max="6209" width="12.77734375" style="10" bestFit="1" customWidth="1"/>
    <col min="6210" max="6401" width="10.77734375" style="10"/>
    <col min="6402" max="6402" width="23.33203125" style="10" customWidth="1"/>
    <col min="6403" max="6403" width="12" style="10" bestFit="1" customWidth="1"/>
    <col min="6404" max="6404" width="15" style="10" customWidth="1"/>
    <col min="6405" max="6405" width="11.77734375" style="10" bestFit="1" customWidth="1"/>
    <col min="6406" max="6406" width="6.88671875" style="10" bestFit="1" customWidth="1"/>
    <col min="6407" max="6407" width="7.5546875" style="10" bestFit="1" customWidth="1"/>
    <col min="6408" max="6408" width="7.77734375" style="10" bestFit="1" customWidth="1"/>
    <col min="6409" max="6409" width="8.109375" style="10" bestFit="1" customWidth="1"/>
    <col min="6410" max="6410" width="6.88671875" style="10" bestFit="1" customWidth="1"/>
    <col min="6411" max="6412" width="8.109375" style="10" bestFit="1" customWidth="1"/>
    <col min="6413" max="6413" width="7.44140625" style="10" bestFit="1" customWidth="1"/>
    <col min="6414" max="6414" width="6.88671875" style="10" bestFit="1" customWidth="1"/>
    <col min="6415" max="6417" width="6.77734375" style="10" customWidth="1"/>
    <col min="6418" max="6418" width="9.109375" style="10" bestFit="1" customWidth="1"/>
    <col min="6419" max="6419" width="8" style="10" bestFit="1" customWidth="1"/>
    <col min="6420" max="6420" width="11.33203125" style="10" customWidth="1"/>
    <col min="6421" max="6425" width="6.77734375" style="10" bestFit="1" customWidth="1"/>
    <col min="6426" max="6426" width="6.88671875" style="10" bestFit="1" customWidth="1"/>
    <col min="6427" max="6427" width="7.21875" style="10" bestFit="1" customWidth="1"/>
    <col min="6428" max="6428" width="6.77734375" style="10" bestFit="1" customWidth="1"/>
    <col min="6429" max="6429" width="7.21875" style="10" bestFit="1" customWidth="1"/>
    <col min="6430" max="6430" width="7.88671875" style="10" bestFit="1" customWidth="1"/>
    <col min="6431" max="6431" width="7.109375" style="10" bestFit="1" customWidth="1"/>
    <col min="6432" max="6432" width="7.21875" style="10" bestFit="1" customWidth="1"/>
    <col min="6433" max="6433" width="6.77734375" style="10" bestFit="1" customWidth="1"/>
    <col min="6434" max="6434" width="7.77734375" style="10" bestFit="1" customWidth="1"/>
    <col min="6435" max="6435" width="7.109375" style="10" bestFit="1" customWidth="1"/>
    <col min="6436" max="6437" width="6.77734375" style="10" bestFit="1" customWidth="1"/>
    <col min="6438" max="6438" width="7.109375" style="10" bestFit="1" customWidth="1"/>
    <col min="6439" max="6439" width="16.33203125" style="10" customWidth="1"/>
    <col min="6440" max="6440" width="19.88671875" style="10" bestFit="1" customWidth="1"/>
    <col min="6441" max="6441" width="14.6640625" style="10" customWidth="1"/>
    <col min="6442" max="6465" width="12.77734375" style="10" bestFit="1" customWidth="1"/>
    <col min="6466" max="6657" width="10.77734375" style="10"/>
    <col min="6658" max="6658" width="23.33203125" style="10" customWidth="1"/>
    <col min="6659" max="6659" width="12" style="10" bestFit="1" customWidth="1"/>
    <col min="6660" max="6660" width="15" style="10" customWidth="1"/>
    <col min="6661" max="6661" width="11.77734375" style="10" bestFit="1" customWidth="1"/>
    <col min="6662" max="6662" width="6.88671875" style="10" bestFit="1" customWidth="1"/>
    <col min="6663" max="6663" width="7.5546875" style="10" bestFit="1" customWidth="1"/>
    <col min="6664" max="6664" width="7.77734375" style="10" bestFit="1" customWidth="1"/>
    <col min="6665" max="6665" width="8.109375" style="10" bestFit="1" customWidth="1"/>
    <col min="6666" max="6666" width="6.88671875" style="10" bestFit="1" customWidth="1"/>
    <col min="6667" max="6668" width="8.109375" style="10" bestFit="1" customWidth="1"/>
    <col min="6669" max="6669" width="7.44140625" style="10" bestFit="1" customWidth="1"/>
    <col min="6670" max="6670" width="6.88671875" style="10" bestFit="1" customWidth="1"/>
    <col min="6671" max="6673" width="6.77734375" style="10" customWidth="1"/>
    <col min="6674" max="6674" width="9.109375" style="10" bestFit="1" customWidth="1"/>
    <col min="6675" max="6675" width="8" style="10" bestFit="1" customWidth="1"/>
    <col min="6676" max="6676" width="11.33203125" style="10" customWidth="1"/>
    <col min="6677" max="6681" width="6.77734375" style="10" bestFit="1" customWidth="1"/>
    <col min="6682" max="6682" width="6.88671875" style="10" bestFit="1" customWidth="1"/>
    <col min="6683" max="6683" width="7.21875" style="10" bestFit="1" customWidth="1"/>
    <col min="6684" max="6684" width="6.77734375" style="10" bestFit="1" customWidth="1"/>
    <col min="6685" max="6685" width="7.21875" style="10" bestFit="1" customWidth="1"/>
    <col min="6686" max="6686" width="7.88671875" style="10" bestFit="1" customWidth="1"/>
    <col min="6687" max="6687" width="7.109375" style="10" bestFit="1" customWidth="1"/>
    <col min="6688" max="6688" width="7.21875" style="10" bestFit="1" customWidth="1"/>
    <col min="6689" max="6689" width="6.77734375" style="10" bestFit="1" customWidth="1"/>
    <col min="6690" max="6690" width="7.77734375" style="10" bestFit="1" customWidth="1"/>
    <col min="6691" max="6691" width="7.109375" style="10" bestFit="1" customWidth="1"/>
    <col min="6692" max="6693" width="6.77734375" style="10" bestFit="1" customWidth="1"/>
    <col min="6694" max="6694" width="7.109375" style="10" bestFit="1" customWidth="1"/>
    <col min="6695" max="6695" width="16.33203125" style="10" customWidth="1"/>
    <col min="6696" max="6696" width="19.88671875" style="10" bestFit="1" customWidth="1"/>
    <col min="6697" max="6697" width="14.6640625" style="10" customWidth="1"/>
    <col min="6698" max="6721" width="12.77734375" style="10" bestFit="1" customWidth="1"/>
    <col min="6722" max="6913" width="10.77734375" style="10"/>
    <col min="6914" max="6914" width="23.33203125" style="10" customWidth="1"/>
    <col min="6915" max="6915" width="12" style="10" bestFit="1" customWidth="1"/>
    <col min="6916" max="6916" width="15" style="10" customWidth="1"/>
    <col min="6917" max="6917" width="11.77734375" style="10" bestFit="1" customWidth="1"/>
    <col min="6918" max="6918" width="6.88671875" style="10" bestFit="1" customWidth="1"/>
    <col min="6919" max="6919" width="7.5546875" style="10" bestFit="1" customWidth="1"/>
    <col min="6920" max="6920" width="7.77734375" style="10" bestFit="1" customWidth="1"/>
    <col min="6921" max="6921" width="8.109375" style="10" bestFit="1" customWidth="1"/>
    <col min="6922" max="6922" width="6.88671875" style="10" bestFit="1" customWidth="1"/>
    <col min="6923" max="6924" width="8.109375" style="10" bestFit="1" customWidth="1"/>
    <col min="6925" max="6925" width="7.44140625" style="10" bestFit="1" customWidth="1"/>
    <col min="6926" max="6926" width="6.88671875" style="10" bestFit="1" customWidth="1"/>
    <col min="6927" max="6929" width="6.77734375" style="10" customWidth="1"/>
    <col min="6930" max="6930" width="9.109375" style="10" bestFit="1" customWidth="1"/>
    <col min="6931" max="6931" width="8" style="10" bestFit="1" customWidth="1"/>
    <col min="6932" max="6932" width="11.33203125" style="10" customWidth="1"/>
    <col min="6933" max="6937" width="6.77734375" style="10" bestFit="1" customWidth="1"/>
    <col min="6938" max="6938" width="6.88671875" style="10" bestFit="1" customWidth="1"/>
    <col min="6939" max="6939" width="7.21875" style="10" bestFit="1" customWidth="1"/>
    <col min="6940" max="6940" width="6.77734375" style="10" bestFit="1" customWidth="1"/>
    <col min="6941" max="6941" width="7.21875" style="10" bestFit="1" customWidth="1"/>
    <col min="6942" max="6942" width="7.88671875" style="10" bestFit="1" customWidth="1"/>
    <col min="6943" max="6943" width="7.109375" style="10" bestFit="1" customWidth="1"/>
    <col min="6944" max="6944" width="7.21875" style="10" bestFit="1" customWidth="1"/>
    <col min="6945" max="6945" width="6.77734375" style="10" bestFit="1" customWidth="1"/>
    <col min="6946" max="6946" width="7.77734375" style="10" bestFit="1" customWidth="1"/>
    <col min="6947" max="6947" width="7.109375" style="10" bestFit="1" customWidth="1"/>
    <col min="6948" max="6949" width="6.77734375" style="10" bestFit="1" customWidth="1"/>
    <col min="6950" max="6950" width="7.109375" style="10" bestFit="1" customWidth="1"/>
    <col min="6951" max="6951" width="16.33203125" style="10" customWidth="1"/>
    <col min="6952" max="6952" width="19.88671875" style="10" bestFit="1" customWidth="1"/>
    <col min="6953" max="6953" width="14.6640625" style="10" customWidth="1"/>
    <col min="6954" max="6977" width="12.77734375" style="10" bestFit="1" customWidth="1"/>
    <col min="6978" max="7169" width="10.77734375" style="10"/>
    <col min="7170" max="7170" width="23.33203125" style="10" customWidth="1"/>
    <col min="7171" max="7171" width="12" style="10" bestFit="1" customWidth="1"/>
    <col min="7172" max="7172" width="15" style="10" customWidth="1"/>
    <col min="7173" max="7173" width="11.77734375" style="10" bestFit="1" customWidth="1"/>
    <col min="7174" max="7174" width="6.88671875" style="10" bestFit="1" customWidth="1"/>
    <col min="7175" max="7175" width="7.5546875" style="10" bestFit="1" customWidth="1"/>
    <col min="7176" max="7176" width="7.77734375" style="10" bestFit="1" customWidth="1"/>
    <col min="7177" max="7177" width="8.109375" style="10" bestFit="1" customWidth="1"/>
    <col min="7178" max="7178" width="6.88671875" style="10" bestFit="1" customWidth="1"/>
    <col min="7179" max="7180" width="8.109375" style="10" bestFit="1" customWidth="1"/>
    <col min="7181" max="7181" width="7.44140625" style="10" bestFit="1" customWidth="1"/>
    <col min="7182" max="7182" width="6.88671875" style="10" bestFit="1" customWidth="1"/>
    <col min="7183" max="7185" width="6.77734375" style="10" customWidth="1"/>
    <col min="7186" max="7186" width="9.109375" style="10" bestFit="1" customWidth="1"/>
    <col min="7187" max="7187" width="8" style="10" bestFit="1" customWidth="1"/>
    <col min="7188" max="7188" width="11.33203125" style="10" customWidth="1"/>
    <col min="7189" max="7193" width="6.77734375" style="10" bestFit="1" customWidth="1"/>
    <col min="7194" max="7194" width="6.88671875" style="10" bestFit="1" customWidth="1"/>
    <col min="7195" max="7195" width="7.21875" style="10" bestFit="1" customWidth="1"/>
    <col min="7196" max="7196" width="6.77734375" style="10" bestFit="1" customWidth="1"/>
    <col min="7197" max="7197" width="7.21875" style="10" bestFit="1" customWidth="1"/>
    <col min="7198" max="7198" width="7.88671875" style="10" bestFit="1" customWidth="1"/>
    <col min="7199" max="7199" width="7.109375" style="10" bestFit="1" customWidth="1"/>
    <col min="7200" max="7200" width="7.21875" style="10" bestFit="1" customWidth="1"/>
    <col min="7201" max="7201" width="6.77734375" style="10" bestFit="1" customWidth="1"/>
    <col min="7202" max="7202" width="7.77734375" style="10" bestFit="1" customWidth="1"/>
    <col min="7203" max="7203" width="7.109375" style="10" bestFit="1" customWidth="1"/>
    <col min="7204" max="7205" width="6.77734375" style="10" bestFit="1" customWidth="1"/>
    <col min="7206" max="7206" width="7.109375" style="10" bestFit="1" customWidth="1"/>
    <col min="7207" max="7207" width="16.33203125" style="10" customWidth="1"/>
    <col min="7208" max="7208" width="19.88671875" style="10" bestFit="1" customWidth="1"/>
    <col min="7209" max="7209" width="14.6640625" style="10" customWidth="1"/>
    <col min="7210" max="7233" width="12.77734375" style="10" bestFit="1" customWidth="1"/>
    <col min="7234" max="7425" width="10.77734375" style="10"/>
    <col min="7426" max="7426" width="23.33203125" style="10" customWidth="1"/>
    <col min="7427" max="7427" width="12" style="10" bestFit="1" customWidth="1"/>
    <col min="7428" max="7428" width="15" style="10" customWidth="1"/>
    <col min="7429" max="7429" width="11.77734375" style="10" bestFit="1" customWidth="1"/>
    <col min="7430" max="7430" width="6.88671875" style="10" bestFit="1" customWidth="1"/>
    <col min="7431" max="7431" width="7.5546875" style="10" bestFit="1" customWidth="1"/>
    <col min="7432" max="7432" width="7.77734375" style="10" bestFit="1" customWidth="1"/>
    <col min="7433" max="7433" width="8.109375" style="10" bestFit="1" customWidth="1"/>
    <col min="7434" max="7434" width="6.88671875" style="10" bestFit="1" customWidth="1"/>
    <col min="7435" max="7436" width="8.109375" style="10" bestFit="1" customWidth="1"/>
    <col min="7437" max="7437" width="7.44140625" style="10" bestFit="1" customWidth="1"/>
    <col min="7438" max="7438" width="6.88671875" style="10" bestFit="1" customWidth="1"/>
    <col min="7439" max="7441" width="6.77734375" style="10" customWidth="1"/>
    <col min="7442" max="7442" width="9.109375" style="10" bestFit="1" customWidth="1"/>
    <col min="7443" max="7443" width="8" style="10" bestFit="1" customWidth="1"/>
    <col min="7444" max="7444" width="11.33203125" style="10" customWidth="1"/>
    <col min="7445" max="7449" width="6.77734375" style="10" bestFit="1" customWidth="1"/>
    <col min="7450" max="7450" width="6.88671875" style="10" bestFit="1" customWidth="1"/>
    <col min="7451" max="7451" width="7.21875" style="10" bestFit="1" customWidth="1"/>
    <col min="7452" max="7452" width="6.77734375" style="10" bestFit="1" customWidth="1"/>
    <col min="7453" max="7453" width="7.21875" style="10" bestFit="1" customWidth="1"/>
    <col min="7454" max="7454" width="7.88671875" style="10" bestFit="1" customWidth="1"/>
    <col min="7455" max="7455" width="7.109375" style="10" bestFit="1" customWidth="1"/>
    <col min="7456" max="7456" width="7.21875" style="10" bestFit="1" customWidth="1"/>
    <col min="7457" max="7457" width="6.77734375" style="10" bestFit="1" customWidth="1"/>
    <col min="7458" max="7458" width="7.77734375" style="10" bestFit="1" customWidth="1"/>
    <col min="7459" max="7459" width="7.109375" style="10" bestFit="1" customWidth="1"/>
    <col min="7460" max="7461" width="6.77734375" style="10" bestFit="1" customWidth="1"/>
    <col min="7462" max="7462" width="7.109375" style="10" bestFit="1" customWidth="1"/>
    <col min="7463" max="7463" width="16.33203125" style="10" customWidth="1"/>
    <col min="7464" max="7464" width="19.88671875" style="10" bestFit="1" customWidth="1"/>
    <col min="7465" max="7465" width="14.6640625" style="10" customWidth="1"/>
    <col min="7466" max="7489" width="12.77734375" style="10" bestFit="1" customWidth="1"/>
    <col min="7490" max="7681" width="10.77734375" style="10"/>
    <col min="7682" max="7682" width="23.33203125" style="10" customWidth="1"/>
    <col min="7683" max="7683" width="12" style="10" bestFit="1" customWidth="1"/>
    <col min="7684" max="7684" width="15" style="10" customWidth="1"/>
    <col min="7685" max="7685" width="11.77734375" style="10" bestFit="1" customWidth="1"/>
    <col min="7686" max="7686" width="6.88671875" style="10" bestFit="1" customWidth="1"/>
    <col min="7687" max="7687" width="7.5546875" style="10" bestFit="1" customWidth="1"/>
    <col min="7688" max="7688" width="7.77734375" style="10" bestFit="1" customWidth="1"/>
    <col min="7689" max="7689" width="8.109375" style="10" bestFit="1" customWidth="1"/>
    <col min="7690" max="7690" width="6.88671875" style="10" bestFit="1" customWidth="1"/>
    <col min="7691" max="7692" width="8.109375" style="10" bestFit="1" customWidth="1"/>
    <col min="7693" max="7693" width="7.44140625" style="10" bestFit="1" customWidth="1"/>
    <col min="7694" max="7694" width="6.88671875" style="10" bestFit="1" customWidth="1"/>
    <col min="7695" max="7697" width="6.77734375" style="10" customWidth="1"/>
    <col min="7698" max="7698" width="9.109375" style="10" bestFit="1" customWidth="1"/>
    <col min="7699" max="7699" width="8" style="10" bestFit="1" customWidth="1"/>
    <col min="7700" max="7700" width="11.33203125" style="10" customWidth="1"/>
    <col min="7701" max="7705" width="6.77734375" style="10" bestFit="1" customWidth="1"/>
    <col min="7706" max="7706" width="6.88671875" style="10" bestFit="1" customWidth="1"/>
    <col min="7707" max="7707" width="7.21875" style="10" bestFit="1" customWidth="1"/>
    <col min="7708" max="7708" width="6.77734375" style="10" bestFit="1" customWidth="1"/>
    <col min="7709" max="7709" width="7.21875" style="10" bestFit="1" customWidth="1"/>
    <col min="7710" max="7710" width="7.88671875" style="10" bestFit="1" customWidth="1"/>
    <col min="7711" max="7711" width="7.109375" style="10" bestFit="1" customWidth="1"/>
    <col min="7712" max="7712" width="7.21875" style="10" bestFit="1" customWidth="1"/>
    <col min="7713" max="7713" width="6.77734375" style="10" bestFit="1" customWidth="1"/>
    <col min="7714" max="7714" width="7.77734375" style="10" bestFit="1" customWidth="1"/>
    <col min="7715" max="7715" width="7.109375" style="10" bestFit="1" customWidth="1"/>
    <col min="7716" max="7717" width="6.77734375" style="10" bestFit="1" customWidth="1"/>
    <col min="7718" max="7718" width="7.109375" style="10" bestFit="1" customWidth="1"/>
    <col min="7719" max="7719" width="16.33203125" style="10" customWidth="1"/>
    <col min="7720" max="7720" width="19.88671875" style="10" bestFit="1" customWidth="1"/>
    <col min="7721" max="7721" width="14.6640625" style="10" customWidth="1"/>
    <col min="7722" max="7745" width="12.77734375" style="10" bestFit="1" customWidth="1"/>
    <col min="7746" max="7937" width="10.77734375" style="10"/>
    <col min="7938" max="7938" width="23.33203125" style="10" customWidth="1"/>
    <col min="7939" max="7939" width="12" style="10" bestFit="1" customWidth="1"/>
    <col min="7940" max="7940" width="15" style="10" customWidth="1"/>
    <col min="7941" max="7941" width="11.77734375" style="10" bestFit="1" customWidth="1"/>
    <col min="7942" max="7942" width="6.88671875" style="10" bestFit="1" customWidth="1"/>
    <col min="7943" max="7943" width="7.5546875" style="10" bestFit="1" customWidth="1"/>
    <col min="7944" max="7944" width="7.77734375" style="10" bestFit="1" customWidth="1"/>
    <col min="7945" max="7945" width="8.109375" style="10" bestFit="1" customWidth="1"/>
    <col min="7946" max="7946" width="6.88671875" style="10" bestFit="1" customWidth="1"/>
    <col min="7947" max="7948" width="8.109375" style="10" bestFit="1" customWidth="1"/>
    <col min="7949" max="7949" width="7.44140625" style="10" bestFit="1" customWidth="1"/>
    <col min="7950" max="7950" width="6.88671875" style="10" bestFit="1" customWidth="1"/>
    <col min="7951" max="7953" width="6.77734375" style="10" customWidth="1"/>
    <col min="7954" max="7954" width="9.109375" style="10" bestFit="1" customWidth="1"/>
    <col min="7955" max="7955" width="8" style="10" bestFit="1" customWidth="1"/>
    <col min="7956" max="7956" width="11.33203125" style="10" customWidth="1"/>
    <col min="7957" max="7961" width="6.77734375" style="10" bestFit="1" customWidth="1"/>
    <col min="7962" max="7962" width="6.88671875" style="10" bestFit="1" customWidth="1"/>
    <col min="7963" max="7963" width="7.21875" style="10" bestFit="1" customWidth="1"/>
    <col min="7964" max="7964" width="6.77734375" style="10" bestFit="1" customWidth="1"/>
    <col min="7965" max="7965" width="7.21875" style="10" bestFit="1" customWidth="1"/>
    <col min="7966" max="7966" width="7.88671875" style="10" bestFit="1" customWidth="1"/>
    <col min="7967" max="7967" width="7.109375" style="10" bestFit="1" customWidth="1"/>
    <col min="7968" max="7968" width="7.21875" style="10" bestFit="1" customWidth="1"/>
    <col min="7969" max="7969" width="6.77734375" style="10" bestFit="1" customWidth="1"/>
    <col min="7970" max="7970" width="7.77734375" style="10" bestFit="1" customWidth="1"/>
    <col min="7971" max="7971" width="7.109375" style="10" bestFit="1" customWidth="1"/>
    <col min="7972" max="7973" width="6.77734375" style="10" bestFit="1" customWidth="1"/>
    <col min="7974" max="7974" width="7.109375" style="10" bestFit="1" customWidth="1"/>
    <col min="7975" max="7975" width="16.33203125" style="10" customWidth="1"/>
    <col min="7976" max="7976" width="19.88671875" style="10" bestFit="1" customWidth="1"/>
    <col min="7977" max="7977" width="14.6640625" style="10" customWidth="1"/>
    <col min="7978" max="8001" width="12.77734375" style="10" bestFit="1" customWidth="1"/>
    <col min="8002" max="8193" width="10.77734375" style="10"/>
    <col min="8194" max="8194" width="23.33203125" style="10" customWidth="1"/>
    <col min="8195" max="8195" width="12" style="10" bestFit="1" customWidth="1"/>
    <col min="8196" max="8196" width="15" style="10" customWidth="1"/>
    <col min="8197" max="8197" width="11.77734375" style="10" bestFit="1" customWidth="1"/>
    <col min="8198" max="8198" width="6.88671875" style="10" bestFit="1" customWidth="1"/>
    <col min="8199" max="8199" width="7.5546875" style="10" bestFit="1" customWidth="1"/>
    <col min="8200" max="8200" width="7.77734375" style="10" bestFit="1" customWidth="1"/>
    <col min="8201" max="8201" width="8.109375" style="10" bestFit="1" customWidth="1"/>
    <col min="8202" max="8202" width="6.88671875" style="10" bestFit="1" customWidth="1"/>
    <col min="8203" max="8204" width="8.109375" style="10" bestFit="1" customWidth="1"/>
    <col min="8205" max="8205" width="7.44140625" style="10" bestFit="1" customWidth="1"/>
    <col min="8206" max="8206" width="6.88671875" style="10" bestFit="1" customWidth="1"/>
    <col min="8207" max="8209" width="6.77734375" style="10" customWidth="1"/>
    <col min="8210" max="8210" width="9.109375" style="10" bestFit="1" customWidth="1"/>
    <col min="8211" max="8211" width="8" style="10" bestFit="1" customWidth="1"/>
    <col min="8212" max="8212" width="11.33203125" style="10" customWidth="1"/>
    <col min="8213" max="8217" width="6.77734375" style="10" bestFit="1" customWidth="1"/>
    <col min="8218" max="8218" width="6.88671875" style="10" bestFit="1" customWidth="1"/>
    <col min="8219" max="8219" width="7.21875" style="10" bestFit="1" customWidth="1"/>
    <col min="8220" max="8220" width="6.77734375" style="10" bestFit="1" customWidth="1"/>
    <col min="8221" max="8221" width="7.21875" style="10" bestFit="1" customWidth="1"/>
    <col min="8222" max="8222" width="7.88671875" style="10" bestFit="1" customWidth="1"/>
    <col min="8223" max="8223" width="7.109375" style="10" bestFit="1" customWidth="1"/>
    <col min="8224" max="8224" width="7.21875" style="10" bestFit="1" customWidth="1"/>
    <col min="8225" max="8225" width="6.77734375" style="10" bestFit="1" customWidth="1"/>
    <col min="8226" max="8226" width="7.77734375" style="10" bestFit="1" customWidth="1"/>
    <col min="8227" max="8227" width="7.109375" style="10" bestFit="1" customWidth="1"/>
    <col min="8228" max="8229" width="6.77734375" style="10" bestFit="1" customWidth="1"/>
    <col min="8230" max="8230" width="7.109375" style="10" bestFit="1" customWidth="1"/>
    <col min="8231" max="8231" width="16.33203125" style="10" customWidth="1"/>
    <col min="8232" max="8232" width="19.88671875" style="10" bestFit="1" customWidth="1"/>
    <col min="8233" max="8233" width="14.6640625" style="10" customWidth="1"/>
    <col min="8234" max="8257" width="12.77734375" style="10" bestFit="1" customWidth="1"/>
    <col min="8258" max="8449" width="10.77734375" style="10"/>
    <col min="8450" max="8450" width="23.33203125" style="10" customWidth="1"/>
    <col min="8451" max="8451" width="12" style="10" bestFit="1" customWidth="1"/>
    <col min="8452" max="8452" width="15" style="10" customWidth="1"/>
    <col min="8453" max="8453" width="11.77734375" style="10" bestFit="1" customWidth="1"/>
    <col min="8454" max="8454" width="6.88671875" style="10" bestFit="1" customWidth="1"/>
    <col min="8455" max="8455" width="7.5546875" style="10" bestFit="1" customWidth="1"/>
    <col min="8456" max="8456" width="7.77734375" style="10" bestFit="1" customWidth="1"/>
    <col min="8457" max="8457" width="8.109375" style="10" bestFit="1" customWidth="1"/>
    <col min="8458" max="8458" width="6.88671875" style="10" bestFit="1" customWidth="1"/>
    <col min="8459" max="8460" width="8.109375" style="10" bestFit="1" customWidth="1"/>
    <col min="8461" max="8461" width="7.44140625" style="10" bestFit="1" customWidth="1"/>
    <col min="8462" max="8462" width="6.88671875" style="10" bestFit="1" customWidth="1"/>
    <col min="8463" max="8465" width="6.77734375" style="10" customWidth="1"/>
    <col min="8466" max="8466" width="9.109375" style="10" bestFit="1" customWidth="1"/>
    <col min="8467" max="8467" width="8" style="10" bestFit="1" customWidth="1"/>
    <col min="8468" max="8468" width="11.33203125" style="10" customWidth="1"/>
    <col min="8469" max="8473" width="6.77734375" style="10" bestFit="1" customWidth="1"/>
    <col min="8474" max="8474" width="6.88671875" style="10" bestFit="1" customWidth="1"/>
    <col min="8475" max="8475" width="7.21875" style="10" bestFit="1" customWidth="1"/>
    <col min="8476" max="8476" width="6.77734375" style="10" bestFit="1" customWidth="1"/>
    <col min="8477" max="8477" width="7.21875" style="10" bestFit="1" customWidth="1"/>
    <col min="8478" max="8478" width="7.88671875" style="10" bestFit="1" customWidth="1"/>
    <col min="8479" max="8479" width="7.109375" style="10" bestFit="1" customWidth="1"/>
    <col min="8480" max="8480" width="7.21875" style="10" bestFit="1" customWidth="1"/>
    <col min="8481" max="8481" width="6.77734375" style="10" bestFit="1" customWidth="1"/>
    <col min="8482" max="8482" width="7.77734375" style="10" bestFit="1" customWidth="1"/>
    <col min="8483" max="8483" width="7.109375" style="10" bestFit="1" customWidth="1"/>
    <col min="8484" max="8485" width="6.77734375" style="10" bestFit="1" customWidth="1"/>
    <col min="8486" max="8486" width="7.109375" style="10" bestFit="1" customWidth="1"/>
    <col min="8487" max="8487" width="16.33203125" style="10" customWidth="1"/>
    <col min="8488" max="8488" width="19.88671875" style="10" bestFit="1" customWidth="1"/>
    <col min="8489" max="8489" width="14.6640625" style="10" customWidth="1"/>
    <col min="8490" max="8513" width="12.77734375" style="10" bestFit="1" customWidth="1"/>
    <col min="8514" max="8705" width="10.77734375" style="10"/>
    <col min="8706" max="8706" width="23.33203125" style="10" customWidth="1"/>
    <col min="8707" max="8707" width="12" style="10" bestFit="1" customWidth="1"/>
    <col min="8708" max="8708" width="15" style="10" customWidth="1"/>
    <col min="8709" max="8709" width="11.77734375" style="10" bestFit="1" customWidth="1"/>
    <col min="8710" max="8710" width="6.88671875" style="10" bestFit="1" customWidth="1"/>
    <col min="8711" max="8711" width="7.5546875" style="10" bestFit="1" customWidth="1"/>
    <col min="8712" max="8712" width="7.77734375" style="10" bestFit="1" customWidth="1"/>
    <col min="8713" max="8713" width="8.109375" style="10" bestFit="1" customWidth="1"/>
    <col min="8714" max="8714" width="6.88671875" style="10" bestFit="1" customWidth="1"/>
    <col min="8715" max="8716" width="8.109375" style="10" bestFit="1" customWidth="1"/>
    <col min="8717" max="8717" width="7.44140625" style="10" bestFit="1" customWidth="1"/>
    <col min="8718" max="8718" width="6.88671875" style="10" bestFit="1" customWidth="1"/>
    <col min="8719" max="8721" width="6.77734375" style="10" customWidth="1"/>
    <col min="8722" max="8722" width="9.109375" style="10" bestFit="1" customWidth="1"/>
    <col min="8723" max="8723" width="8" style="10" bestFit="1" customWidth="1"/>
    <col min="8724" max="8724" width="11.33203125" style="10" customWidth="1"/>
    <col min="8725" max="8729" width="6.77734375" style="10" bestFit="1" customWidth="1"/>
    <col min="8730" max="8730" width="6.88671875" style="10" bestFit="1" customWidth="1"/>
    <col min="8731" max="8731" width="7.21875" style="10" bestFit="1" customWidth="1"/>
    <col min="8732" max="8732" width="6.77734375" style="10" bestFit="1" customWidth="1"/>
    <col min="8733" max="8733" width="7.21875" style="10" bestFit="1" customWidth="1"/>
    <col min="8734" max="8734" width="7.88671875" style="10" bestFit="1" customWidth="1"/>
    <col min="8735" max="8735" width="7.109375" style="10" bestFit="1" customWidth="1"/>
    <col min="8736" max="8736" width="7.21875" style="10" bestFit="1" customWidth="1"/>
    <col min="8737" max="8737" width="6.77734375" style="10" bestFit="1" customWidth="1"/>
    <col min="8738" max="8738" width="7.77734375" style="10" bestFit="1" customWidth="1"/>
    <col min="8739" max="8739" width="7.109375" style="10" bestFit="1" customWidth="1"/>
    <col min="8740" max="8741" width="6.77734375" style="10" bestFit="1" customWidth="1"/>
    <col min="8742" max="8742" width="7.109375" style="10" bestFit="1" customWidth="1"/>
    <col min="8743" max="8743" width="16.33203125" style="10" customWidth="1"/>
    <col min="8744" max="8744" width="19.88671875" style="10" bestFit="1" customWidth="1"/>
    <col min="8745" max="8745" width="14.6640625" style="10" customWidth="1"/>
    <col min="8746" max="8769" width="12.77734375" style="10" bestFit="1" customWidth="1"/>
    <col min="8770" max="8961" width="10.77734375" style="10"/>
    <col min="8962" max="8962" width="23.33203125" style="10" customWidth="1"/>
    <col min="8963" max="8963" width="12" style="10" bestFit="1" customWidth="1"/>
    <col min="8964" max="8964" width="15" style="10" customWidth="1"/>
    <col min="8965" max="8965" width="11.77734375" style="10" bestFit="1" customWidth="1"/>
    <col min="8966" max="8966" width="6.88671875" style="10" bestFit="1" customWidth="1"/>
    <col min="8967" max="8967" width="7.5546875" style="10" bestFit="1" customWidth="1"/>
    <col min="8968" max="8968" width="7.77734375" style="10" bestFit="1" customWidth="1"/>
    <col min="8969" max="8969" width="8.109375" style="10" bestFit="1" customWidth="1"/>
    <col min="8970" max="8970" width="6.88671875" style="10" bestFit="1" customWidth="1"/>
    <col min="8971" max="8972" width="8.109375" style="10" bestFit="1" customWidth="1"/>
    <col min="8973" max="8973" width="7.44140625" style="10" bestFit="1" customWidth="1"/>
    <col min="8974" max="8974" width="6.88671875" style="10" bestFit="1" customWidth="1"/>
    <col min="8975" max="8977" width="6.77734375" style="10" customWidth="1"/>
    <col min="8978" max="8978" width="9.109375" style="10" bestFit="1" customWidth="1"/>
    <col min="8979" max="8979" width="8" style="10" bestFit="1" customWidth="1"/>
    <col min="8980" max="8980" width="11.33203125" style="10" customWidth="1"/>
    <col min="8981" max="8985" width="6.77734375" style="10" bestFit="1" customWidth="1"/>
    <col min="8986" max="8986" width="6.88671875" style="10" bestFit="1" customWidth="1"/>
    <col min="8987" max="8987" width="7.21875" style="10" bestFit="1" customWidth="1"/>
    <col min="8988" max="8988" width="6.77734375" style="10" bestFit="1" customWidth="1"/>
    <col min="8989" max="8989" width="7.21875" style="10" bestFit="1" customWidth="1"/>
    <col min="8990" max="8990" width="7.88671875" style="10" bestFit="1" customWidth="1"/>
    <col min="8991" max="8991" width="7.109375" style="10" bestFit="1" customWidth="1"/>
    <col min="8992" max="8992" width="7.21875" style="10" bestFit="1" customWidth="1"/>
    <col min="8993" max="8993" width="6.77734375" style="10" bestFit="1" customWidth="1"/>
    <col min="8994" max="8994" width="7.77734375" style="10" bestFit="1" customWidth="1"/>
    <col min="8995" max="8995" width="7.109375" style="10" bestFit="1" customWidth="1"/>
    <col min="8996" max="8997" width="6.77734375" style="10" bestFit="1" customWidth="1"/>
    <col min="8998" max="8998" width="7.109375" style="10" bestFit="1" customWidth="1"/>
    <col min="8999" max="8999" width="16.33203125" style="10" customWidth="1"/>
    <col min="9000" max="9000" width="19.88671875" style="10" bestFit="1" customWidth="1"/>
    <col min="9001" max="9001" width="14.6640625" style="10" customWidth="1"/>
    <col min="9002" max="9025" width="12.77734375" style="10" bestFit="1" customWidth="1"/>
    <col min="9026" max="9217" width="10.77734375" style="10"/>
    <col min="9218" max="9218" width="23.33203125" style="10" customWidth="1"/>
    <col min="9219" max="9219" width="12" style="10" bestFit="1" customWidth="1"/>
    <col min="9220" max="9220" width="15" style="10" customWidth="1"/>
    <col min="9221" max="9221" width="11.77734375" style="10" bestFit="1" customWidth="1"/>
    <col min="9222" max="9222" width="6.88671875" style="10" bestFit="1" customWidth="1"/>
    <col min="9223" max="9223" width="7.5546875" style="10" bestFit="1" customWidth="1"/>
    <col min="9224" max="9224" width="7.77734375" style="10" bestFit="1" customWidth="1"/>
    <col min="9225" max="9225" width="8.109375" style="10" bestFit="1" customWidth="1"/>
    <col min="9226" max="9226" width="6.88671875" style="10" bestFit="1" customWidth="1"/>
    <col min="9227" max="9228" width="8.109375" style="10" bestFit="1" customWidth="1"/>
    <col min="9229" max="9229" width="7.44140625" style="10" bestFit="1" customWidth="1"/>
    <col min="9230" max="9230" width="6.88671875" style="10" bestFit="1" customWidth="1"/>
    <col min="9231" max="9233" width="6.77734375" style="10" customWidth="1"/>
    <col min="9234" max="9234" width="9.109375" style="10" bestFit="1" customWidth="1"/>
    <col min="9235" max="9235" width="8" style="10" bestFit="1" customWidth="1"/>
    <col min="9236" max="9236" width="11.33203125" style="10" customWidth="1"/>
    <col min="9237" max="9241" width="6.77734375" style="10" bestFit="1" customWidth="1"/>
    <col min="9242" max="9242" width="6.88671875" style="10" bestFit="1" customWidth="1"/>
    <col min="9243" max="9243" width="7.21875" style="10" bestFit="1" customWidth="1"/>
    <col min="9244" max="9244" width="6.77734375" style="10" bestFit="1" customWidth="1"/>
    <col min="9245" max="9245" width="7.21875" style="10" bestFit="1" customWidth="1"/>
    <col min="9246" max="9246" width="7.88671875" style="10" bestFit="1" customWidth="1"/>
    <col min="9247" max="9247" width="7.109375" style="10" bestFit="1" customWidth="1"/>
    <col min="9248" max="9248" width="7.21875" style="10" bestFit="1" customWidth="1"/>
    <col min="9249" max="9249" width="6.77734375" style="10" bestFit="1" customWidth="1"/>
    <col min="9250" max="9250" width="7.77734375" style="10" bestFit="1" customWidth="1"/>
    <col min="9251" max="9251" width="7.109375" style="10" bestFit="1" customWidth="1"/>
    <col min="9252" max="9253" width="6.77734375" style="10" bestFit="1" customWidth="1"/>
    <col min="9254" max="9254" width="7.109375" style="10" bestFit="1" customWidth="1"/>
    <col min="9255" max="9255" width="16.33203125" style="10" customWidth="1"/>
    <col min="9256" max="9256" width="19.88671875" style="10" bestFit="1" customWidth="1"/>
    <col min="9257" max="9257" width="14.6640625" style="10" customWidth="1"/>
    <col min="9258" max="9281" width="12.77734375" style="10" bestFit="1" customWidth="1"/>
    <col min="9282" max="9473" width="10.77734375" style="10"/>
    <col min="9474" max="9474" width="23.33203125" style="10" customWidth="1"/>
    <col min="9475" max="9475" width="12" style="10" bestFit="1" customWidth="1"/>
    <col min="9476" max="9476" width="15" style="10" customWidth="1"/>
    <col min="9477" max="9477" width="11.77734375" style="10" bestFit="1" customWidth="1"/>
    <col min="9478" max="9478" width="6.88671875" style="10" bestFit="1" customWidth="1"/>
    <col min="9479" max="9479" width="7.5546875" style="10" bestFit="1" customWidth="1"/>
    <col min="9480" max="9480" width="7.77734375" style="10" bestFit="1" customWidth="1"/>
    <col min="9481" max="9481" width="8.109375" style="10" bestFit="1" customWidth="1"/>
    <col min="9482" max="9482" width="6.88671875" style="10" bestFit="1" customWidth="1"/>
    <col min="9483" max="9484" width="8.109375" style="10" bestFit="1" customWidth="1"/>
    <col min="9485" max="9485" width="7.44140625" style="10" bestFit="1" customWidth="1"/>
    <col min="9486" max="9486" width="6.88671875" style="10" bestFit="1" customWidth="1"/>
    <col min="9487" max="9489" width="6.77734375" style="10" customWidth="1"/>
    <col min="9490" max="9490" width="9.109375" style="10" bestFit="1" customWidth="1"/>
    <col min="9491" max="9491" width="8" style="10" bestFit="1" customWidth="1"/>
    <col min="9492" max="9492" width="11.33203125" style="10" customWidth="1"/>
    <col min="9493" max="9497" width="6.77734375" style="10" bestFit="1" customWidth="1"/>
    <col min="9498" max="9498" width="6.88671875" style="10" bestFit="1" customWidth="1"/>
    <col min="9499" max="9499" width="7.21875" style="10" bestFit="1" customWidth="1"/>
    <col min="9500" max="9500" width="6.77734375" style="10" bestFit="1" customWidth="1"/>
    <col min="9501" max="9501" width="7.21875" style="10" bestFit="1" customWidth="1"/>
    <col min="9502" max="9502" width="7.88671875" style="10" bestFit="1" customWidth="1"/>
    <col min="9503" max="9503" width="7.109375" style="10" bestFit="1" customWidth="1"/>
    <col min="9504" max="9504" width="7.21875" style="10" bestFit="1" customWidth="1"/>
    <col min="9505" max="9505" width="6.77734375" style="10" bestFit="1" customWidth="1"/>
    <col min="9506" max="9506" width="7.77734375" style="10" bestFit="1" customWidth="1"/>
    <col min="9507" max="9507" width="7.109375" style="10" bestFit="1" customWidth="1"/>
    <col min="9508" max="9509" width="6.77734375" style="10" bestFit="1" customWidth="1"/>
    <col min="9510" max="9510" width="7.109375" style="10" bestFit="1" customWidth="1"/>
    <col min="9511" max="9511" width="16.33203125" style="10" customWidth="1"/>
    <col min="9512" max="9512" width="19.88671875" style="10" bestFit="1" customWidth="1"/>
    <col min="9513" max="9513" width="14.6640625" style="10" customWidth="1"/>
    <col min="9514" max="9537" width="12.77734375" style="10" bestFit="1" customWidth="1"/>
    <col min="9538" max="9729" width="10.77734375" style="10"/>
    <col min="9730" max="9730" width="23.33203125" style="10" customWidth="1"/>
    <col min="9731" max="9731" width="12" style="10" bestFit="1" customWidth="1"/>
    <col min="9732" max="9732" width="15" style="10" customWidth="1"/>
    <col min="9733" max="9733" width="11.77734375" style="10" bestFit="1" customWidth="1"/>
    <col min="9734" max="9734" width="6.88671875" style="10" bestFit="1" customWidth="1"/>
    <col min="9735" max="9735" width="7.5546875" style="10" bestFit="1" customWidth="1"/>
    <col min="9736" max="9736" width="7.77734375" style="10" bestFit="1" customWidth="1"/>
    <col min="9737" max="9737" width="8.109375" style="10" bestFit="1" customWidth="1"/>
    <col min="9738" max="9738" width="6.88671875" style="10" bestFit="1" customWidth="1"/>
    <col min="9739" max="9740" width="8.109375" style="10" bestFit="1" customWidth="1"/>
    <col min="9741" max="9741" width="7.44140625" style="10" bestFit="1" customWidth="1"/>
    <col min="9742" max="9742" width="6.88671875" style="10" bestFit="1" customWidth="1"/>
    <col min="9743" max="9745" width="6.77734375" style="10" customWidth="1"/>
    <col min="9746" max="9746" width="9.109375" style="10" bestFit="1" customWidth="1"/>
    <col min="9747" max="9747" width="8" style="10" bestFit="1" customWidth="1"/>
    <col min="9748" max="9748" width="11.33203125" style="10" customWidth="1"/>
    <col min="9749" max="9753" width="6.77734375" style="10" bestFit="1" customWidth="1"/>
    <col min="9754" max="9754" width="6.88671875" style="10" bestFit="1" customWidth="1"/>
    <col min="9755" max="9755" width="7.21875" style="10" bestFit="1" customWidth="1"/>
    <col min="9756" max="9756" width="6.77734375" style="10" bestFit="1" customWidth="1"/>
    <col min="9757" max="9757" width="7.21875" style="10" bestFit="1" customWidth="1"/>
    <col min="9758" max="9758" width="7.88671875" style="10" bestFit="1" customWidth="1"/>
    <col min="9759" max="9759" width="7.109375" style="10" bestFit="1" customWidth="1"/>
    <col min="9760" max="9760" width="7.21875" style="10" bestFit="1" customWidth="1"/>
    <col min="9761" max="9761" width="6.77734375" style="10" bestFit="1" customWidth="1"/>
    <col min="9762" max="9762" width="7.77734375" style="10" bestFit="1" customWidth="1"/>
    <col min="9763" max="9763" width="7.109375" style="10" bestFit="1" customWidth="1"/>
    <col min="9764" max="9765" width="6.77734375" style="10" bestFit="1" customWidth="1"/>
    <col min="9766" max="9766" width="7.109375" style="10" bestFit="1" customWidth="1"/>
    <col min="9767" max="9767" width="16.33203125" style="10" customWidth="1"/>
    <col min="9768" max="9768" width="19.88671875" style="10" bestFit="1" customWidth="1"/>
    <col min="9769" max="9769" width="14.6640625" style="10" customWidth="1"/>
    <col min="9770" max="9793" width="12.77734375" style="10" bestFit="1" customWidth="1"/>
    <col min="9794" max="9985" width="10.77734375" style="10"/>
    <col min="9986" max="9986" width="23.33203125" style="10" customWidth="1"/>
    <col min="9987" max="9987" width="12" style="10" bestFit="1" customWidth="1"/>
    <col min="9988" max="9988" width="15" style="10" customWidth="1"/>
    <col min="9989" max="9989" width="11.77734375" style="10" bestFit="1" customWidth="1"/>
    <col min="9990" max="9990" width="6.88671875" style="10" bestFit="1" customWidth="1"/>
    <col min="9991" max="9991" width="7.5546875" style="10" bestFit="1" customWidth="1"/>
    <col min="9992" max="9992" width="7.77734375" style="10" bestFit="1" customWidth="1"/>
    <col min="9993" max="9993" width="8.109375" style="10" bestFit="1" customWidth="1"/>
    <col min="9994" max="9994" width="6.88671875" style="10" bestFit="1" customWidth="1"/>
    <col min="9995" max="9996" width="8.109375" style="10" bestFit="1" customWidth="1"/>
    <col min="9997" max="9997" width="7.44140625" style="10" bestFit="1" customWidth="1"/>
    <col min="9998" max="9998" width="6.88671875" style="10" bestFit="1" customWidth="1"/>
    <col min="9999" max="10001" width="6.77734375" style="10" customWidth="1"/>
    <col min="10002" max="10002" width="9.109375" style="10" bestFit="1" customWidth="1"/>
    <col min="10003" max="10003" width="8" style="10" bestFit="1" customWidth="1"/>
    <col min="10004" max="10004" width="11.33203125" style="10" customWidth="1"/>
    <col min="10005" max="10009" width="6.77734375" style="10" bestFit="1" customWidth="1"/>
    <col min="10010" max="10010" width="6.88671875" style="10" bestFit="1" customWidth="1"/>
    <col min="10011" max="10011" width="7.21875" style="10" bestFit="1" customWidth="1"/>
    <col min="10012" max="10012" width="6.77734375" style="10" bestFit="1" customWidth="1"/>
    <col min="10013" max="10013" width="7.21875" style="10" bestFit="1" customWidth="1"/>
    <col min="10014" max="10014" width="7.88671875" style="10" bestFit="1" customWidth="1"/>
    <col min="10015" max="10015" width="7.109375" style="10" bestFit="1" customWidth="1"/>
    <col min="10016" max="10016" width="7.21875" style="10" bestFit="1" customWidth="1"/>
    <col min="10017" max="10017" width="6.77734375" style="10" bestFit="1" customWidth="1"/>
    <col min="10018" max="10018" width="7.77734375" style="10" bestFit="1" customWidth="1"/>
    <col min="10019" max="10019" width="7.109375" style="10" bestFit="1" customWidth="1"/>
    <col min="10020" max="10021" width="6.77734375" style="10" bestFit="1" customWidth="1"/>
    <col min="10022" max="10022" width="7.109375" style="10" bestFit="1" customWidth="1"/>
    <col min="10023" max="10023" width="16.33203125" style="10" customWidth="1"/>
    <col min="10024" max="10024" width="19.88671875" style="10" bestFit="1" customWidth="1"/>
    <col min="10025" max="10025" width="14.6640625" style="10" customWidth="1"/>
    <col min="10026" max="10049" width="12.77734375" style="10" bestFit="1" customWidth="1"/>
    <col min="10050" max="10241" width="10.77734375" style="10"/>
    <col min="10242" max="10242" width="23.33203125" style="10" customWidth="1"/>
    <col min="10243" max="10243" width="12" style="10" bestFit="1" customWidth="1"/>
    <col min="10244" max="10244" width="15" style="10" customWidth="1"/>
    <col min="10245" max="10245" width="11.77734375" style="10" bestFit="1" customWidth="1"/>
    <col min="10246" max="10246" width="6.88671875" style="10" bestFit="1" customWidth="1"/>
    <col min="10247" max="10247" width="7.5546875" style="10" bestFit="1" customWidth="1"/>
    <col min="10248" max="10248" width="7.77734375" style="10" bestFit="1" customWidth="1"/>
    <col min="10249" max="10249" width="8.109375" style="10" bestFit="1" customWidth="1"/>
    <col min="10250" max="10250" width="6.88671875" style="10" bestFit="1" customWidth="1"/>
    <col min="10251" max="10252" width="8.109375" style="10" bestFit="1" customWidth="1"/>
    <col min="10253" max="10253" width="7.44140625" style="10" bestFit="1" customWidth="1"/>
    <col min="10254" max="10254" width="6.88671875" style="10" bestFit="1" customWidth="1"/>
    <col min="10255" max="10257" width="6.77734375" style="10" customWidth="1"/>
    <col min="10258" max="10258" width="9.109375" style="10" bestFit="1" customWidth="1"/>
    <col min="10259" max="10259" width="8" style="10" bestFit="1" customWidth="1"/>
    <col min="10260" max="10260" width="11.33203125" style="10" customWidth="1"/>
    <col min="10261" max="10265" width="6.77734375" style="10" bestFit="1" customWidth="1"/>
    <col min="10266" max="10266" width="6.88671875" style="10" bestFit="1" customWidth="1"/>
    <col min="10267" max="10267" width="7.21875" style="10" bestFit="1" customWidth="1"/>
    <col min="10268" max="10268" width="6.77734375" style="10" bestFit="1" customWidth="1"/>
    <col min="10269" max="10269" width="7.21875" style="10" bestFit="1" customWidth="1"/>
    <col min="10270" max="10270" width="7.88671875" style="10" bestFit="1" customWidth="1"/>
    <col min="10271" max="10271" width="7.109375" style="10" bestFit="1" customWidth="1"/>
    <col min="10272" max="10272" width="7.21875" style="10" bestFit="1" customWidth="1"/>
    <col min="10273" max="10273" width="6.77734375" style="10" bestFit="1" customWidth="1"/>
    <col min="10274" max="10274" width="7.77734375" style="10" bestFit="1" customWidth="1"/>
    <col min="10275" max="10275" width="7.109375" style="10" bestFit="1" customWidth="1"/>
    <col min="10276" max="10277" width="6.77734375" style="10" bestFit="1" customWidth="1"/>
    <col min="10278" max="10278" width="7.109375" style="10" bestFit="1" customWidth="1"/>
    <col min="10279" max="10279" width="16.33203125" style="10" customWidth="1"/>
    <col min="10280" max="10280" width="19.88671875" style="10" bestFit="1" customWidth="1"/>
    <col min="10281" max="10281" width="14.6640625" style="10" customWidth="1"/>
    <col min="10282" max="10305" width="12.77734375" style="10" bestFit="1" customWidth="1"/>
    <col min="10306" max="10497" width="10.77734375" style="10"/>
    <col min="10498" max="10498" width="23.33203125" style="10" customWidth="1"/>
    <col min="10499" max="10499" width="12" style="10" bestFit="1" customWidth="1"/>
    <col min="10500" max="10500" width="15" style="10" customWidth="1"/>
    <col min="10501" max="10501" width="11.77734375" style="10" bestFit="1" customWidth="1"/>
    <col min="10502" max="10502" width="6.88671875" style="10" bestFit="1" customWidth="1"/>
    <col min="10503" max="10503" width="7.5546875" style="10" bestFit="1" customWidth="1"/>
    <col min="10504" max="10504" width="7.77734375" style="10" bestFit="1" customWidth="1"/>
    <col min="10505" max="10505" width="8.109375" style="10" bestFit="1" customWidth="1"/>
    <col min="10506" max="10506" width="6.88671875" style="10" bestFit="1" customWidth="1"/>
    <col min="10507" max="10508" width="8.109375" style="10" bestFit="1" customWidth="1"/>
    <col min="10509" max="10509" width="7.44140625" style="10" bestFit="1" customWidth="1"/>
    <col min="10510" max="10510" width="6.88671875" style="10" bestFit="1" customWidth="1"/>
    <col min="10511" max="10513" width="6.77734375" style="10" customWidth="1"/>
    <col min="10514" max="10514" width="9.109375" style="10" bestFit="1" customWidth="1"/>
    <col min="10515" max="10515" width="8" style="10" bestFit="1" customWidth="1"/>
    <col min="10516" max="10516" width="11.33203125" style="10" customWidth="1"/>
    <col min="10517" max="10521" width="6.77734375" style="10" bestFit="1" customWidth="1"/>
    <col min="10522" max="10522" width="6.88671875" style="10" bestFit="1" customWidth="1"/>
    <col min="10523" max="10523" width="7.21875" style="10" bestFit="1" customWidth="1"/>
    <col min="10524" max="10524" width="6.77734375" style="10" bestFit="1" customWidth="1"/>
    <col min="10525" max="10525" width="7.21875" style="10" bestFit="1" customWidth="1"/>
    <col min="10526" max="10526" width="7.88671875" style="10" bestFit="1" customWidth="1"/>
    <col min="10527" max="10527" width="7.109375" style="10" bestFit="1" customWidth="1"/>
    <col min="10528" max="10528" width="7.21875" style="10" bestFit="1" customWidth="1"/>
    <col min="10529" max="10529" width="6.77734375" style="10" bestFit="1" customWidth="1"/>
    <col min="10530" max="10530" width="7.77734375" style="10" bestFit="1" customWidth="1"/>
    <col min="10531" max="10531" width="7.109375" style="10" bestFit="1" customWidth="1"/>
    <col min="10532" max="10533" width="6.77734375" style="10" bestFit="1" customWidth="1"/>
    <col min="10534" max="10534" width="7.109375" style="10" bestFit="1" customWidth="1"/>
    <col min="10535" max="10535" width="16.33203125" style="10" customWidth="1"/>
    <col min="10536" max="10536" width="19.88671875" style="10" bestFit="1" customWidth="1"/>
    <col min="10537" max="10537" width="14.6640625" style="10" customWidth="1"/>
    <col min="10538" max="10561" width="12.77734375" style="10" bestFit="1" customWidth="1"/>
    <col min="10562" max="10753" width="10.77734375" style="10"/>
    <col min="10754" max="10754" width="23.33203125" style="10" customWidth="1"/>
    <col min="10755" max="10755" width="12" style="10" bestFit="1" customWidth="1"/>
    <col min="10756" max="10756" width="15" style="10" customWidth="1"/>
    <col min="10757" max="10757" width="11.77734375" style="10" bestFit="1" customWidth="1"/>
    <col min="10758" max="10758" width="6.88671875" style="10" bestFit="1" customWidth="1"/>
    <col min="10759" max="10759" width="7.5546875" style="10" bestFit="1" customWidth="1"/>
    <col min="10760" max="10760" width="7.77734375" style="10" bestFit="1" customWidth="1"/>
    <col min="10761" max="10761" width="8.109375" style="10" bestFit="1" customWidth="1"/>
    <col min="10762" max="10762" width="6.88671875" style="10" bestFit="1" customWidth="1"/>
    <col min="10763" max="10764" width="8.109375" style="10" bestFit="1" customWidth="1"/>
    <col min="10765" max="10765" width="7.44140625" style="10" bestFit="1" customWidth="1"/>
    <col min="10766" max="10766" width="6.88671875" style="10" bestFit="1" customWidth="1"/>
    <col min="10767" max="10769" width="6.77734375" style="10" customWidth="1"/>
    <col min="10770" max="10770" width="9.109375" style="10" bestFit="1" customWidth="1"/>
    <col min="10771" max="10771" width="8" style="10" bestFit="1" customWidth="1"/>
    <col min="10772" max="10772" width="11.33203125" style="10" customWidth="1"/>
    <col min="10773" max="10777" width="6.77734375" style="10" bestFit="1" customWidth="1"/>
    <col min="10778" max="10778" width="6.88671875" style="10" bestFit="1" customWidth="1"/>
    <col min="10779" max="10779" width="7.21875" style="10" bestFit="1" customWidth="1"/>
    <col min="10780" max="10780" width="6.77734375" style="10" bestFit="1" customWidth="1"/>
    <col min="10781" max="10781" width="7.21875" style="10" bestFit="1" customWidth="1"/>
    <col min="10782" max="10782" width="7.88671875" style="10" bestFit="1" customWidth="1"/>
    <col min="10783" max="10783" width="7.109375" style="10" bestFit="1" customWidth="1"/>
    <col min="10784" max="10784" width="7.21875" style="10" bestFit="1" customWidth="1"/>
    <col min="10785" max="10785" width="6.77734375" style="10" bestFit="1" customWidth="1"/>
    <col min="10786" max="10786" width="7.77734375" style="10" bestFit="1" customWidth="1"/>
    <col min="10787" max="10787" width="7.109375" style="10" bestFit="1" customWidth="1"/>
    <col min="10788" max="10789" width="6.77734375" style="10" bestFit="1" customWidth="1"/>
    <col min="10790" max="10790" width="7.109375" style="10" bestFit="1" customWidth="1"/>
    <col min="10791" max="10791" width="16.33203125" style="10" customWidth="1"/>
    <col min="10792" max="10792" width="19.88671875" style="10" bestFit="1" customWidth="1"/>
    <col min="10793" max="10793" width="14.6640625" style="10" customWidth="1"/>
    <col min="10794" max="10817" width="12.77734375" style="10" bestFit="1" customWidth="1"/>
    <col min="10818" max="11009" width="10.77734375" style="10"/>
    <col min="11010" max="11010" width="23.33203125" style="10" customWidth="1"/>
    <col min="11011" max="11011" width="12" style="10" bestFit="1" customWidth="1"/>
    <col min="11012" max="11012" width="15" style="10" customWidth="1"/>
    <col min="11013" max="11013" width="11.77734375" style="10" bestFit="1" customWidth="1"/>
    <col min="11014" max="11014" width="6.88671875" style="10" bestFit="1" customWidth="1"/>
    <col min="11015" max="11015" width="7.5546875" style="10" bestFit="1" customWidth="1"/>
    <col min="11016" max="11016" width="7.77734375" style="10" bestFit="1" customWidth="1"/>
    <col min="11017" max="11017" width="8.109375" style="10" bestFit="1" customWidth="1"/>
    <col min="11018" max="11018" width="6.88671875" style="10" bestFit="1" customWidth="1"/>
    <col min="11019" max="11020" width="8.109375" style="10" bestFit="1" customWidth="1"/>
    <col min="11021" max="11021" width="7.44140625" style="10" bestFit="1" customWidth="1"/>
    <col min="11022" max="11022" width="6.88671875" style="10" bestFit="1" customWidth="1"/>
    <col min="11023" max="11025" width="6.77734375" style="10" customWidth="1"/>
    <col min="11026" max="11026" width="9.109375" style="10" bestFit="1" customWidth="1"/>
    <col min="11027" max="11027" width="8" style="10" bestFit="1" customWidth="1"/>
    <col min="11028" max="11028" width="11.33203125" style="10" customWidth="1"/>
    <col min="11029" max="11033" width="6.77734375" style="10" bestFit="1" customWidth="1"/>
    <col min="11034" max="11034" width="6.88671875" style="10" bestFit="1" customWidth="1"/>
    <col min="11035" max="11035" width="7.21875" style="10" bestFit="1" customWidth="1"/>
    <col min="11036" max="11036" width="6.77734375" style="10" bestFit="1" customWidth="1"/>
    <col min="11037" max="11037" width="7.21875" style="10" bestFit="1" customWidth="1"/>
    <col min="11038" max="11038" width="7.88671875" style="10" bestFit="1" customWidth="1"/>
    <col min="11039" max="11039" width="7.109375" style="10" bestFit="1" customWidth="1"/>
    <col min="11040" max="11040" width="7.21875" style="10" bestFit="1" customWidth="1"/>
    <col min="11041" max="11041" width="6.77734375" style="10" bestFit="1" customWidth="1"/>
    <col min="11042" max="11042" width="7.77734375" style="10" bestFit="1" customWidth="1"/>
    <col min="11043" max="11043" width="7.109375" style="10" bestFit="1" customWidth="1"/>
    <col min="11044" max="11045" width="6.77734375" style="10" bestFit="1" customWidth="1"/>
    <col min="11046" max="11046" width="7.109375" style="10" bestFit="1" customWidth="1"/>
    <col min="11047" max="11047" width="16.33203125" style="10" customWidth="1"/>
    <col min="11048" max="11048" width="19.88671875" style="10" bestFit="1" customWidth="1"/>
    <col min="11049" max="11049" width="14.6640625" style="10" customWidth="1"/>
    <col min="11050" max="11073" width="12.77734375" style="10" bestFit="1" customWidth="1"/>
    <col min="11074" max="11265" width="10.77734375" style="10"/>
    <col min="11266" max="11266" width="23.33203125" style="10" customWidth="1"/>
    <col min="11267" max="11267" width="12" style="10" bestFit="1" customWidth="1"/>
    <col min="11268" max="11268" width="15" style="10" customWidth="1"/>
    <col min="11269" max="11269" width="11.77734375" style="10" bestFit="1" customWidth="1"/>
    <col min="11270" max="11270" width="6.88671875" style="10" bestFit="1" customWidth="1"/>
    <col min="11271" max="11271" width="7.5546875" style="10" bestFit="1" customWidth="1"/>
    <col min="11272" max="11272" width="7.77734375" style="10" bestFit="1" customWidth="1"/>
    <col min="11273" max="11273" width="8.109375" style="10" bestFit="1" customWidth="1"/>
    <col min="11274" max="11274" width="6.88671875" style="10" bestFit="1" customWidth="1"/>
    <col min="11275" max="11276" width="8.109375" style="10" bestFit="1" customWidth="1"/>
    <col min="11277" max="11277" width="7.44140625" style="10" bestFit="1" customWidth="1"/>
    <col min="11278" max="11278" width="6.88671875" style="10" bestFit="1" customWidth="1"/>
    <col min="11279" max="11281" width="6.77734375" style="10" customWidth="1"/>
    <col min="11282" max="11282" width="9.109375" style="10" bestFit="1" customWidth="1"/>
    <col min="11283" max="11283" width="8" style="10" bestFit="1" customWidth="1"/>
    <col min="11284" max="11284" width="11.33203125" style="10" customWidth="1"/>
    <col min="11285" max="11289" width="6.77734375" style="10" bestFit="1" customWidth="1"/>
    <col min="11290" max="11290" width="6.88671875" style="10" bestFit="1" customWidth="1"/>
    <col min="11291" max="11291" width="7.21875" style="10" bestFit="1" customWidth="1"/>
    <col min="11292" max="11292" width="6.77734375" style="10" bestFit="1" customWidth="1"/>
    <col min="11293" max="11293" width="7.21875" style="10" bestFit="1" customWidth="1"/>
    <col min="11294" max="11294" width="7.88671875" style="10" bestFit="1" customWidth="1"/>
    <col min="11295" max="11295" width="7.109375" style="10" bestFit="1" customWidth="1"/>
    <col min="11296" max="11296" width="7.21875" style="10" bestFit="1" customWidth="1"/>
    <col min="11297" max="11297" width="6.77734375" style="10" bestFit="1" customWidth="1"/>
    <col min="11298" max="11298" width="7.77734375" style="10" bestFit="1" customWidth="1"/>
    <col min="11299" max="11299" width="7.109375" style="10" bestFit="1" customWidth="1"/>
    <col min="11300" max="11301" width="6.77734375" style="10" bestFit="1" customWidth="1"/>
    <col min="11302" max="11302" width="7.109375" style="10" bestFit="1" customWidth="1"/>
    <col min="11303" max="11303" width="16.33203125" style="10" customWidth="1"/>
    <col min="11304" max="11304" width="19.88671875" style="10" bestFit="1" customWidth="1"/>
    <col min="11305" max="11305" width="14.6640625" style="10" customWidth="1"/>
    <col min="11306" max="11329" width="12.77734375" style="10" bestFit="1" customWidth="1"/>
    <col min="11330" max="11521" width="10.77734375" style="10"/>
    <col min="11522" max="11522" width="23.33203125" style="10" customWidth="1"/>
    <col min="11523" max="11523" width="12" style="10" bestFit="1" customWidth="1"/>
    <col min="11524" max="11524" width="15" style="10" customWidth="1"/>
    <col min="11525" max="11525" width="11.77734375" style="10" bestFit="1" customWidth="1"/>
    <col min="11526" max="11526" width="6.88671875" style="10" bestFit="1" customWidth="1"/>
    <col min="11527" max="11527" width="7.5546875" style="10" bestFit="1" customWidth="1"/>
    <col min="11528" max="11528" width="7.77734375" style="10" bestFit="1" customWidth="1"/>
    <col min="11529" max="11529" width="8.109375" style="10" bestFit="1" customWidth="1"/>
    <col min="11530" max="11530" width="6.88671875" style="10" bestFit="1" customWidth="1"/>
    <col min="11531" max="11532" width="8.109375" style="10" bestFit="1" customWidth="1"/>
    <col min="11533" max="11533" width="7.44140625" style="10" bestFit="1" customWidth="1"/>
    <col min="11534" max="11534" width="6.88671875" style="10" bestFit="1" customWidth="1"/>
    <col min="11535" max="11537" width="6.77734375" style="10" customWidth="1"/>
    <col min="11538" max="11538" width="9.109375" style="10" bestFit="1" customWidth="1"/>
    <col min="11539" max="11539" width="8" style="10" bestFit="1" customWidth="1"/>
    <col min="11540" max="11540" width="11.33203125" style="10" customWidth="1"/>
    <col min="11541" max="11545" width="6.77734375" style="10" bestFit="1" customWidth="1"/>
    <col min="11546" max="11546" width="6.88671875" style="10" bestFit="1" customWidth="1"/>
    <col min="11547" max="11547" width="7.21875" style="10" bestFit="1" customWidth="1"/>
    <col min="11548" max="11548" width="6.77734375" style="10" bestFit="1" customWidth="1"/>
    <col min="11549" max="11549" width="7.21875" style="10" bestFit="1" customWidth="1"/>
    <col min="11550" max="11550" width="7.88671875" style="10" bestFit="1" customWidth="1"/>
    <col min="11551" max="11551" width="7.109375" style="10" bestFit="1" customWidth="1"/>
    <col min="11552" max="11552" width="7.21875" style="10" bestFit="1" customWidth="1"/>
    <col min="11553" max="11553" width="6.77734375" style="10" bestFit="1" customWidth="1"/>
    <col min="11554" max="11554" width="7.77734375" style="10" bestFit="1" customWidth="1"/>
    <col min="11555" max="11555" width="7.109375" style="10" bestFit="1" customWidth="1"/>
    <col min="11556" max="11557" width="6.77734375" style="10" bestFit="1" customWidth="1"/>
    <col min="11558" max="11558" width="7.109375" style="10" bestFit="1" customWidth="1"/>
    <col min="11559" max="11559" width="16.33203125" style="10" customWidth="1"/>
    <col min="11560" max="11560" width="19.88671875" style="10" bestFit="1" customWidth="1"/>
    <col min="11561" max="11561" width="14.6640625" style="10" customWidth="1"/>
    <col min="11562" max="11585" width="12.77734375" style="10" bestFit="1" customWidth="1"/>
    <col min="11586" max="11777" width="10.77734375" style="10"/>
    <col min="11778" max="11778" width="23.33203125" style="10" customWidth="1"/>
    <col min="11779" max="11779" width="12" style="10" bestFit="1" customWidth="1"/>
    <col min="11780" max="11780" width="15" style="10" customWidth="1"/>
    <col min="11781" max="11781" width="11.77734375" style="10" bestFit="1" customWidth="1"/>
    <col min="11782" max="11782" width="6.88671875" style="10" bestFit="1" customWidth="1"/>
    <col min="11783" max="11783" width="7.5546875" style="10" bestFit="1" customWidth="1"/>
    <col min="11784" max="11784" width="7.77734375" style="10" bestFit="1" customWidth="1"/>
    <col min="11785" max="11785" width="8.109375" style="10" bestFit="1" customWidth="1"/>
    <col min="11786" max="11786" width="6.88671875" style="10" bestFit="1" customWidth="1"/>
    <col min="11787" max="11788" width="8.109375" style="10" bestFit="1" customWidth="1"/>
    <col min="11789" max="11789" width="7.44140625" style="10" bestFit="1" customWidth="1"/>
    <col min="11790" max="11790" width="6.88671875" style="10" bestFit="1" customWidth="1"/>
    <col min="11791" max="11793" width="6.77734375" style="10" customWidth="1"/>
    <col min="11794" max="11794" width="9.109375" style="10" bestFit="1" customWidth="1"/>
    <col min="11795" max="11795" width="8" style="10" bestFit="1" customWidth="1"/>
    <col min="11796" max="11796" width="11.33203125" style="10" customWidth="1"/>
    <col min="11797" max="11801" width="6.77734375" style="10" bestFit="1" customWidth="1"/>
    <col min="11802" max="11802" width="6.88671875" style="10" bestFit="1" customWidth="1"/>
    <col min="11803" max="11803" width="7.21875" style="10" bestFit="1" customWidth="1"/>
    <col min="11804" max="11804" width="6.77734375" style="10" bestFit="1" customWidth="1"/>
    <col min="11805" max="11805" width="7.21875" style="10" bestFit="1" customWidth="1"/>
    <col min="11806" max="11806" width="7.88671875" style="10" bestFit="1" customWidth="1"/>
    <col min="11807" max="11807" width="7.109375" style="10" bestFit="1" customWidth="1"/>
    <col min="11808" max="11808" width="7.21875" style="10" bestFit="1" customWidth="1"/>
    <col min="11809" max="11809" width="6.77734375" style="10" bestFit="1" customWidth="1"/>
    <col min="11810" max="11810" width="7.77734375" style="10" bestFit="1" customWidth="1"/>
    <col min="11811" max="11811" width="7.109375" style="10" bestFit="1" customWidth="1"/>
    <col min="11812" max="11813" width="6.77734375" style="10" bestFit="1" customWidth="1"/>
    <col min="11814" max="11814" width="7.109375" style="10" bestFit="1" customWidth="1"/>
    <col min="11815" max="11815" width="16.33203125" style="10" customWidth="1"/>
    <col min="11816" max="11816" width="19.88671875" style="10" bestFit="1" customWidth="1"/>
    <col min="11817" max="11817" width="14.6640625" style="10" customWidth="1"/>
    <col min="11818" max="11841" width="12.77734375" style="10" bestFit="1" customWidth="1"/>
    <col min="11842" max="12033" width="10.77734375" style="10"/>
    <col min="12034" max="12034" width="23.33203125" style="10" customWidth="1"/>
    <col min="12035" max="12035" width="12" style="10" bestFit="1" customWidth="1"/>
    <col min="12036" max="12036" width="15" style="10" customWidth="1"/>
    <col min="12037" max="12037" width="11.77734375" style="10" bestFit="1" customWidth="1"/>
    <col min="12038" max="12038" width="6.88671875" style="10" bestFit="1" customWidth="1"/>
    <col min="12039" max="12039" width="7.5546875" style="10" bestFit="1" customWidth="1"/>
    <col min="12040" max="12040" width="7.77734375" style="10" bestFit="1" customWidth="1"/>
    <col min="12041" max="12041" width="8.109375" style="10" bestFit="1" customWidth="1"/>
    <col min="12042" max="12042" width="6.88671875" style="10" bestFit="1" customWidth="1"/>
    <col min="12043" max="12044" width="8.109375" style="10" bestFit="1" customWidth="1"/>
    <col min="12045" max="12045" width="7.44140625" style="10" bestFit="1" customWidth="1"/>
    <col min="12046" max="12046" width="6.88671875" style="10" bestFit="1" customWidth="1"/>
    <col min="12047" max="12049" width="6.77734375" style="10" customWidth="1"/>
    <col min="12050" max="12050" width="9.109375" style="10" bestFit="1" customWidth="1"/>
    <col min="12051" max="12051" width="8" style="10" bestFit="1" customWidth="1"/>
    <col min="12052" max="12052" width="11.33203125" style="10" customWidth="1"/>
    <col min="12053" max="12057" width="6.77734375" style="10" bestFit="1" customWidth="1"/>
    <col min="12058" max="12058" width="6.88671875" style="10" bestFit="1" customWidth="1"/>
    <col min="12059" max="12059" width="7.21875" style="10" bestFit="1" customWidth="1"/>
    <col min="12060" max="12060" width="6.77734375" style="10" bestFit="1" customWidth="1"/>
    <col min="12061" max="12061" width="7.21875" style="10" bestFit="1" customWidth="1"/>
    <col min="12062" max="12062" width="7.88671875" style="10" bestFit="1" customWidth="1"/>
    <col min="12063" max="12063" width="7.109375" style="10" bestFit="1" customWidth="1"/>
    <col min="12064" max="12064" width="7.21875" style="10" bestFit="1" customWidth="1"/>
    <col min="12065" max="12065" width="6.77734375" style="10" bestFit="1" customWidth="1"/>
    <col min="12066" max="12066" width="7.77734375" style="10" bestFit="1" customWidth="1"/>
    <col min="12067" max="12067" width="7.109375" style="10" bestFit="1" customWidth="1"/>
    <col min="12068" max="12069" width="6.77734375" style="10" bestFit="1" customWidth="1"/>
    <col min="12070" max="12070" width="7.109375" style="10" bestFit="1" customWidth="1"/>
    <col min="12071" max="12071" width="16.33203125" style="10" customWidth="1"/>
    <col min="12072" max="12072" width="19.88671875" style="10" bestFit="1" customWidth="1"/>
    <col min="12073" max="12073" width="14.6640625" style="10" customWidth="1"/>
    <col min="12074" max="12097" width="12.77734375" style="10" bestFit="1" customWidth="1"/>
    <col min="12098" max="12289" width="10.77734375" style="10"/>
    <col min="12290" max="12290" width="23.33203125" style="10" customWidth="1"/>
    <col min="12291" max="12291" width="12" style="10" bestFit="1" customWidth="1"/>
    <col min="12292" max="12292" width="15" style="10" customWidth="1"/>
    <col min="12293" max="12293" width="11.77734375" style="10" bestFit="1" customWidth="1"/>
    <col min="12294" max="12294" width="6.88671875" style="10" bestFit="1" customWidth="1"/>
    <col min="12295" max="12295" width="7.5546875" style="10" bestFit="1" customWidth="1"/>
    <col min="12296" max="12296" width="7.77734375" style="10" bestFit="1" customWidth="1"/>
    <col min="12297" max="12297" width="8.109375" style="10" bestFit="1" customWidth="1"/>
    <col min="12298" max="12298" width="6.88671875" style="10" bestFit="1" customWidth="1"/>
    <col min="12299" max="12300" width="8.109375" style="10" bestFit="1" customWidth="1"/>
    <col min="12301" max="12301" width="7.44140625" style="10" bestFit="1" customWidth="1"/>
    <col min="12302" max="12302" width="6.88671875" style="10" bestFit="1" customWidth="1"/>
    <col min="12303" max="12305" width="6.77734375" style="10" customWidth="1"/>
    <col min="12306" max="12306" width="9.109375" style="10" bestFit="1" customWidth="1"/>
    <col min="12307" max="12307" width="8" style="10" bestFit="1" customWidth="1"/>
    <col min="12308" max="12308" width="11.33203125" style="10" customWidth="1"/>
    <col min="12309" max="12313" width="6.77734375" style="10" bestFit="1" customWidth="1"/>
    <col min="12314" max="12314" width="6.88671875" style="10" bestFit="1" customWidth="1"/>
    <col min="12315" max="12315" width="7.21875" style="10" bestFit="1" customWidth="1"/>
    <col min="12316" max="12316" width="6.77734375" style="10" bestFit="1" customWidth="1"/>
    <col min="12317" max="12317" width="7.21875" style="10" bestFit="1" customWidth="1"/>
    <col min="12318" max="12318" width="7.88671875" style="10" bestFit="1" customWidth="1"/>
    <col min="12319" max="12319" width="7.109375" style="10" bestFit="1" customWidth="1"/>
    <col min="12320" max="12320" width="7.21875" style="10" bestFit="1" customWidth="1"/>
    <col min="12321" max="12321" width="6.77734375" style="10" bestFit="1" customWidth="1"/>
    <col min="12322" max="12322" width="7.77734375" style="10" bestFit="1" customWidth="1"/>
    <col min="12323" max="12323" width="7.109375" style="10" bestFit="1" customWidth="1"/>
    <col min="12324" max="12325" width="6.77734375" style="10" bestFit="1" customWidth="1"/>
    <col min="12326" max="12326" width="7.109375" style="10" bestFit="1" customWidth="1"/>
    <col min="12327" max="12327" width="16.33203125" style="10" customWidth="1"/>
    <col min="12328" max="12328" width="19.88671875" style="10" bestFit="1" customWidth="1"/>
    <col min="12329" max="12329" width="14.6640625" style="10" customWidth="1"/>
    <col min="12330" max="12353" width="12.77734375" style="10" bestFit="1" customWidth="1"/>
    <col min="12354" max="12545" width="10.77734375" style="10"/>
    <col min="12546" max="12546" width="23.33203125" style="10" customWidth="1"/>
    <col min="12547" max="12547" width="12" style="10" bestFit="1" customWidth="1"/>
    <col min="12548" max="12548" width="15" style="10" customWidth="1"/>
    <col min="12549" max="12549" width="11.77734375" style="10" bestFit="1" customWidth="1"/>
    <col min="12550" max="12550" width="6.88671875" style="10" bestFit="1" customWidth="1"/>
    <col min="12551" max="12551" width="7.5546875" style="10" bestFit="1" customWidth="1"/>
    <col min="12552" max="12552" width="7.77734375" style="10" bestFit="1" customWidth="1"/>
    <col min="12553" max="12553" width="8.109375" style="10" bestFit="1" customWidth="1"/>
    <col min="12554" max="12554" width="6.88671875" style="10" bestFit="1" customWidth="1"/>
    <col min="12555" max="12556" width="8.109375" style="10" bestFit="1" customWidth="1"/>
    <col min="12557" max="12557" width="7.44140625" style="10" bestFit="1" customWidth="1"/>
    <col min="12558" max="12558" width="6.88671875" style="10" bestFit="1" customWidth="1"/>
    <col min="12559" max="12561" width="6.77734375" style="10" customWidth="1"/>
    <col min="12562" max="12562" width="9.109375" style="10" bestFit="1" customWidth="1"/>
    <col min="12563" max="12563" width="8" style="10" bestFit="1" customWidth="1"/>
    <col min="12564" max="12564" width="11.33203125" style="10" customWidth="1"/>
    <col min="12565" max="12569" width="6.77734375" style="10" bestFit="1" customWidth="1"/>
    <col min="12570" max="12570" width="6.88671875" style="10" bestFit="1" customWidth="1"/>
    <col min="12571" max="12571" width="7.21875" style="10" bestFit="1" customWidth="1"/>
    <col min="12572" max="12572" width="6.77734375" style="10" bestFit="1" customWidth="1"/>
    <col min="12573" max="12573" width="7.21875" style="10" bestFit="1" customWidth="1"/>
    <col min="12574" max="12574" width="7.88671875" style="10" bestFit="1" customWidth="1"/>
    <col min="12575" max="12575" width="7.109375" style="10" bestFit="1" customWidth="1"/>
    <col min="12576" max="12576" width="7.21875" style="10" bestFit="1" customWidth="1"/>
    <col min="12577" max="12577" width="6.77734375" style="10" bestFit="1" customWidth="1"/>
    <col min="12578" max="12578" width="7.77734375" style="10" bestFit="1" customWidth="1"/>
    <col min="12579" max="12579" width="7.109375" style="10" bestFit="1" customWidth="1"/>
    <col min="12580" max="12581" width="6.77734375" style="10" bestFit="1" customWidth="1"/>
    <col min="12582" max="12582" width="7.109375" style="10" bestFit="1" customWidth="1"/>
    <col min="12583" max="12583" width="16.33203125" style="10" customWidth="1"/>
    <col min="12584" max="12584" width="19.88671875" style="10" bestFit="1" customWidth="1"/>
    <col min="12585" max="12585" width="14.6640625" style="10" customWidth="1"/>
    <col min="12586" max="12609" width="12.77734375" style="10" bestFit="1" customWidth="1"/>
    <col min="12610" max="12801" width="10.77734375" style="10"/>
    <col min="12802" max="12802" width="23.33203125" style="10" customWidth="1"/>
    <col min="12803" max="12803" width="12" style="10" bestFit="1" customWidth="1"/>
    <col min="12804" max="12804" width="15" style="10" customWidth="1"/>
    <col min="12805" max="12805" width="11.77734375" style="10" bestFit="1" customWidth="1"/>
    <col min="12806" max="12806" width="6.88671875" style="10" bestFit="1" customWidth="1"/>
    <col min="12807" max="12807" width="7.5546875" style="10" bestFit="1" customWidth="1"/>
    <col min="12808" max="12808" width="7.77734375" style="10" bestFit="1" customWidth="1"/>
    <col min="12809" max="12809" width="8.109375" style="10" bestFit="1" customWidth="1"/>
    <col min="12810" max="12810" width="6.88671875" style="10" bestFit="1" customWidth="1"/>
    <col min="12811" max="12812" width="8.109375" style="10" bestFit="1" customWidth="1"/>
    <col min="12813" max="12813" width="7.44140625" style="10" bestFit="1" customWidth="1"/>
    <col min="12814" max="12814" width="6.88671875" style="10" bestFit="1" customWidth="1"/>
    <col min="12815" max="12817" width="6.77734375" style="10" customWidth="1"/>
    <col min="12818" max="12818" width="9.109375" style="10" bestFit="1" customWidth="1"/>
    <col min="12819" max="12819" width="8" style="10" bestFit="1" customWidth="1"/>
    <col min="12820" max="12820" width="11.33203125" style="10" customWidth="1"/>
    <col min="12821" max="12825" width="6.77734375" style="10" bestFit="1" customWidth="1"/>
    <col min="12826" max="12826" width="6.88671875" style="10" bestFit="1" customWidth="1"/>
    <col min="12827" max="12827" width="7.21875" style="10" bestFit="1" customWidth="1"/>
    <col min="12828" max="12828" width="6.77734375" style="10" bestFit="1" customWidth="1"/>
    <col min="12829" max="12829" width="7.21875" style="10" bestFit="1" customWidth="1"/>
    <col min="12830" max="12830" width="7.88671875" style="10" bestFit="1" customWidth="1"/>
    <col min="12831" max="12831" width="7.109375" style="10" bestFit="1" customWidth="1"/>
    <col min="12832" max="12832" width="7.21875" style="10" bestFit="1" customWidth="1"/>
    <col min="12833" max="12833" width="6.77734375" style="10" bestFit="1" customWidth="1"/>
    <col min="12834" max="12834" width="7.77734375" style="10" bestFit="1" customWidth="1"/>
    <col min="12835" max="12835" width="7.109375" style="10" bestFit="1" customWidth="1"/>
    <col min="12836" max="12837" width="6.77734375" style="10" bestFit="1" customWidth="1"/>
    <col min="12838" max="12838" width="7.109375" style="10" bestFit="1" customWidth="1"/>
    <col min="12839" max="12839" width="16.33203125" style="10" customWidth="1"/>
    <col min="12840" max="12840" width="19.88671875" style="10" bestFit="1" customWidth="1"/>
    <col min="12841" max="12841" width="14.6640625" style="10" customWidth="1"/>
    <col min="12842" max="12865" width="12.77734375" style="10" bestFit="1" customWidth="1"/>
    <col min="12866" max="13057" width="10.77734375" style="10"/>
    <col min="13058" max="13058" width="23.33203125" style="10" customWidth="1"/>
    <col min="13059" max="13059" width="12" style="10" bestFit="1" customWidth="1"/>
    <col min="13060" max="13060" width="15" style="10" customWidth="1"/>
    <col min="13061" max="13061" width="11.77734375" style="10" bestFit="1" customWidth="1"/>
    <col min="13062" max="13062" width="6.88671875" style="10" bestFit="1" customWidth="1"/>
    <col min="13063" max="13063" width="7.5546875" style="10" bestFit="1" customWidth="1"/>
    <col min="13064" max="13064" width="7.77734375" style="10" bestFit="1" customWidth="1"/>
    <col min="13065" max="13065" width="8.109375" style="10" bestFit="1" customWidth="1"/>
    <col min="13066" max="13066" width="6.88671875" style="10" bestFit="1" customWidth="1"/>
    <col min="13067" max="13068" width="8.109375" style="10" bestFit="1" customWidth="1"/>
    <col min="13069" max="13069" width="7.44140625" style="10" bestFit="1" customWidth="1"/>
    <col min="13070" max="13070" width="6.88671875" style="10" bestFit="1" customWidth="1"/>
    <col min="13071" max="13073" width="6.77734375" style="10" customWidth="1"/>
    <col min="13074" max="13074" width="9.109375" style="10" bestFit="1" customWidth="1"/>
    <col min="13075" max="13075" width="8" style="10" bestFit="1" customWidth="1"/>
    <col min="13076" max="13076" width="11.33203125" style="10" customWidth="1"/>
    <col min="13077" max="13081" width="6.77734375" style="10" bestFit="1" customWidth="1"/>
    <col min="13082" max="13082" width="6.88671875" style="10" bestFit="1" customWidth="1"/>
    <col min="13083" max="13083" width="7.21875" style="10" bestFit="1" customWidth="1"/>
    <col min="13084" max="13084" width="6.77734375" style="10" bestFit="1" customWidth="1"/>
    <col min="13085" max="13085" width="7.21875" style="10" bestFit="1" customWidth="1"/>
    <col min="13086" max="13086" width="7.88671875" style="10" bestFit="1" customWidth="1"/>
    <col min="13087" max="13087" width="7.109375" style="10" bestFit="1" customWidth="1"/>
    <col min="13088" max="13088" width="7.21875" style="10" bestFit="1" customWidth="1"/>
    <col min="13089" max="13089" width="6.77734375" style="10" bestFit="1" customWidth="1"/>
    <col min="13090" max="13090" width="7.77734375" style="10" bestFit="1" customWidth="1"/>
    <col min="13091" max="13091" width="7.109375" style="10" bestFit="1" customWidth="1"/>
    <col min="13092" max="13093" width="6.77734375" style="10" bestFit="1" customWidth="1"/>
    <col min="13094" max="13094" width="7.109375" style="10" bestFit="1" customWidth="1"/>
    <col min="13095" max="13095" width="16.33203125" style="10" customWidth="1"/>
    <col min="13096" max="13096" width="19.88671875" style="10" bestFit="1" customWidth="1"/>
    <col min="13097" max="13097" width="14.6640625" style="10" customWidth="1"/>
    <col min="13098" max="13121" width="12.77734375" style="10" bestFit="1" customWidth="1"/>
    <col min="13122" max="13313" width="10.77734375" style="10"/>
    <col min="13314" max="13314" width="23.33203125" style="10" customWidth="1"/>
    <col min="13315" max="13315" width="12" style="10" bestFit="1" customWidth="1"/>
    <col min="13316" max="13316" width="15" style="10" customWidth="1"/>
    <col min="13317" max="13317" width="11.77734375" style="10" bestFit="1" customWidth="1"/>
    <col min="13318" max="13318" width="6.88671875" style="10" bestFit="1" customWidth="1"/>
    <col min="13319" max="13319" width="7.5546875" style="10" bestFit="1" customWidth="1"/>
    <col min="13320" max="13320" width="7.77734375" style="10" bestFit="1" customWidth="1"/>
    <col min="13321" max="13321" width="8.109375" style="10" bestFit="1" customWidth="1"/>
    <col min="13322" max="13322" width="6.88671875" style="10" bestFit="1" customWidth="1"/>
    <col min="13323" max="13324" width="8.109375" style="10" bestFit="1" customWidth="1"/>
    <col min="13325" max="13325" width="7.44140625" style="10" bestFit="1" customWidth="1"/>
    <col min="13326" max="13326" width="6.88671875" style="10" bestFit="1" customWidth="1"/>
    <col min="13327" max="13329" width="6.77734375" style="10" customWidth="1"/>
    <col min="13330" max="13330" width="9.109375" style="10" bestFit="1" customWidth="1"/>
    <col min="13331" max="13331" width="8" style="10" bestFit="1" customWidth="1"/>
    <col min="13332" max="13332" width="11.33203125" style="10" customWidth="1"/>
    <col min="13333" max="13337" width="6.77734375" style="10" bestFit="1" customWidth="1"/>
    <col min="13338" max="13338" width="6.88671875" style="10" bestFit="1" customWidth="1"/>
    <col min="13339" max="13339" width="7.21875" style="10" bestFit="1" customWidth="1"/>
    <col min="13340" max="13340" width="6.77734375" style="10" bestFit="1" customWidth="1"/>
    <col min="13341" max="13341" width="7.21875" style="10" bestFit="1" customWidth="1"/>
    <col min="13342" max="13342" width="7.88671875" style="10" bestFit="1" customWidth="1"/>
    <col min="13343" max="13343" width="7.109375" style="10" bestFit="1" customWidth="1"/>
    <col min="13344" max="13344" width="7.21875" style="10" bestFit="1" customWidth="1"/>
    <col min="13345" max="13345" width="6.77734375" style="10" bestFit="1" customWidth="1"/>
    <col min="13346" max="13346" width="7.77734375" style="10" bestFit="1" customWidth="1"/>
    <col min="13347" max="13347" width="7.109375" style="10" bestFit="1" customWidth="1"/>
    <col min="13348" max="13349" width="6.77734375" style="10" bestFit="1" customWidth="1"/>
    <col min="13350" max="13350" width="7.109375" style="10" bestFit="1" customWidth="1"/>
    <col min="13351" max="13351" width="16.33203125" style="10" customWidth="1"/>
    <col min="13352" max="13352" width="19.88671875" style="10" bestFit="1" customWidth="1"/>
    <col min="13353" max="13353" width="14.6640625" style="10" customWidth="1"/>
    <col min="13354" max="13377" width="12.77734375" style="10" bestFit="1" customWidth="1"/>
    <col min="13378" max="13569" width="10.77734375" style="10"/>
    <col min="13570" max="13570" width="23.33203125" style="10" customWidth="1"/>
    <col min="13571" max="13571" width="12" style="10" bestFit="1" customWidth="1"/>
    <col min="13572" max="13572" width="15" style="10" customWidth="1"/>
    <col min="13573" max="13573" width="11.77734375" style="10" bestFit="1" customWidth="1"/>
    <col min="13574" max="13574" width="6.88671875" style="10" bestFit="1" customWidth="1"/>
    <col min="13575" max="13575" width="7.5546875" style="10" bestFit="1" customWidth="1"/>
    <col min="13576" max="13576" width="7.77734375" style="10" bestFit="1" customWidth="1"/>
    <col min="13577" max="13577" width="8.109375" style="10" bestFit="1" customWidth="1"/>
    <col min="13578" max="13578" width="6.88671875" style="10" bestFit="1" customWidth="1"/>
    <col min="13579" max="13580" width="8.109375" style="10" bestFit="1" customWidth="1"/>
    <col min="13581" max="13581" width="7.44140625" style="10" bestFit="1" customWidth="1"/>
    <col min="13582" max="13582" width="6.88671875" style="10" bestFit="1" customWidth="1"/>
    <col min="13583" max="13585" width="6.77734375" style="10" customWidth="1"/>
    <col min="13586" max="13586" width="9.109375" style="10" bestFit="1" customWidth="1"/>
    <col min="13587" max="13587" width="8" style="10" bestFit="1" customWidth="1"/>
    <col min="13588" max="13588" width="11.33203125" style="10" customWidth="1"/>
    <col min="13589" max="13593" width="6.77734375" style="10" bestFit="1" customWidth="1"/>
    <col min="13594" max="13594" width="6.88671875" style="10" bestFit="1" customWidth="1"/>
    <col min="13595" max="13595" width="7.21875" style="10" bestFit="1" customWidth="1"/>
    <col min="13596" max="13596" width="6.77734375" style="10" bestFit="1" customWidth="1"/>
    <col min="13597" max="13597" width="7.21875" style="10" bestFit="1" customWidth="1"/>
    <col min="13598" max="13598" width="7.88671875" style="10" bestFit="1" customWidth="1"/>
    <col min="13599" max="13599" width="7.109375" style="10" bestFit="1" customWidth="1"/>
    <col min="13600" max="13600" width="7.21875" style="10" bestFit="1" customWidth="1"/>
    <col min="13601" max="13601" width="6.77734375" style="10" bestFit="1" customWidth="1"/>
    <col min="13602" max="13602" width="7.77734375" style="10" bestFit="1" customWidth="1"/>
    <col min="13603" max="13603" width="7.109375" style="10" bestFit="1" customWidth="1"/>
    <col min="13604" max="13605" width="6.77734375" style="10" bestFit="1" customWidth="1"/>
    <col min="13606" max="13606" width="7.109375" style="10" bestFit="1" customWidth="1"/>
    <col min="13607" max="13607" width="16.33203125" style="10" customWidth="1"/>
    <col min="13608" max="13608" width="19.88671875" style="10" bestFit="1" customWidth="1"/>
    <col min="13609" max="13609" width="14.6640625" style="10" customWidth="1"/>
    <col min="13610" max="13633" width="12.77734375" style="10" bestFit="1" customWidth="1"/>
    <col min="13634" max="13825" width="10.77734375" style="10"/>
    <col min="13826" max="13826" width="23.33203125" style="10" customWidth="1"/>
    <col min="13827" max="13827" width="12" style="10" bestFit="1" customWidth="1"/>
    <col min="13828" max="13828" width="15" style="10" customWidth="1"/>
    <col min="13829" max="13829" width="11.77734375" style="10" bestFit="1" customWidth="1"/>
    <col min="13830" max="13830" width="6.88671875" style="10" bestFit="1" customWidth="1"/>
    <col min="13831" max="13831" width="7.5546875" style="10" bestFit="1" customWidth="1"/>
    <col min="13832" max="13832" width="7.77734375" style="10" bestFit="1" customWidth="1"/>
    <col min="13833" max="13833" width="8.109375" style="10" bestFit="1" customWidth="1"/>
    <col min="13834" max="13834" width="6.88671875" style="10" bestFit="1" customWidth="1"/>
    <col min="13835" max="13836" width="8.109375" style="10" bestFit="1" customWidth="1"/>
    <col min="13837" max="13837" width="7.44140625" style="10" bestFit="1" customWidth="1"/>
    <col min="13838" max="13838" width="6.88671875" style="10" bestFit="1" customWidth="1"/>
    <col min="13839" max="13841" width="6.77734375" style="10" customWidth="1"/>
    <col min="13842" max="13842" width="9.109375" style="10" bestFit="1" customWidth="1"/>
    <col min="13843" max="13843" width="8" style="10" bestFit="1" customWidth="1"/>
    <col min="13844" max="13844" width="11.33203125" style="10" customWidth="1"/>
    <col min="13845" max="13849" width="6.77734375" style="10" bestFit="1" customWidth="1"/>
    <col min="13850" max="13850" width="6.88671875" style="10" bestFit="1" customWidth="1"/>
    <col min="13851" max="13851" width="7.21875" style="10" bestFit="1" customWidth="1"/>
    <col min="13852" max="13852" width="6.77734375" style="10" bestFit="1" customWidth="1"/>
    <col min="13853" max="13853" width="7.21875" style="10" bestFit="1" customWidth="1"/>
    <col min="13854" max="13854" width="7.88671875" style="10" bestFit="1" customWidth="1"/>
    <col min="13855" max="13855" width="7.109375" style="10" bestFit="1" customWidth="1"/>
    <col min="13856" max="13856" width="7.21875" style="10" bestFit="1" customWidth="1"/>
    <col min="13857" max="13857" width="6.77734375" style="10" bestFit="1" customWidth="1"/>
    <col min="13858" max="13858" width="7.77734375" style="10" bestFit="1" customWidth="1"/>
    <col min="13859" max="13859" width="7.109375" style="10" bestFit="1" customWidth="1"/>
    <col min="13860" max="13861" width="6.77734375" style="10" bestFit="1" customWidth="1"/>
    <col min="13862" max="13862" width="7.109375" style="10" bestFit="1" customWidth="1"/>
    <col min="13863" max="13863" width="16.33203125" style="10" customWidth="1"/>
    <col min="13864" max="13864" width="19.88671875" style="10" bestFit="1" customWidth="1"/>
    <col min="13865" max="13865" width="14.6640625" style="10" customWidth="1"/>
    <col min="13866" max="13889" width="12.77734375" style="10" bestFit="1" customWidth="1"/>
    <col min="13890" max="14081" width="10.77734375" style="10"/>
    <col min="14082" max="14082" width="23.33203125" style="10" customWidth="1"/>
    <col min="14083" max="14083" width="12" style="10" bestFit="1" customWidth="1"/>
    <col min="14084" max="14084" width="15" style="10" customWidth="1"/>
    <col min="14085" max="14085" width="11.77734375" style="10" bestFit="1" customWidth="1"/>
    <col min="14086" max="14086" width="6.88671875" style="10" bestFit="1" customWidth="1"/>
    <col min="14087" max="14087" width="7.5546875" style="10" bestFit="1" customWidth="1"/>
    <col min="14088" max="14088" width="7.77734375" style="10" bestFit="1" customWidth="1"/>
    <col min="14089" max="14089" width="8.109375" style="10" bestFit="1" customWidth="1"/>
    <col min="14090" max="14090" width="6.88671875" style="10" bestFit="1" customWidth="1"/>
    <col min="14091" max="14092" width="8.109375" style="10" bestFit="1" customWidth="1"/>
    <col min="14093" max="14093" width="7.44140625" style="10" bestFit="1" customWidth="1"/>
    <col min="14094" max="14094" width="6.88671875" style="10" bestFit="1" customWidth="1"/>
    <col min="14095" max="14097" width="6.77734375" style="10" customWidth="1"/>
    <col min="14098" max="14098" width="9.109375" style="10" bestFit="1" customWidth="1"/>
    <col min="14099" max="14099" width="8" style="10" bestFit="1" customWidth="1"/>
    <col min="14100" max="14100" width="11.33203125" style="10" customWidth="1"/>
    <col min="14101" max="14105" width="6.77734375" style="10" bestFit="1" customWidth="1"/>
    <col min="14106" max="14106" width="6.88671875" style="10" bestFit="1" customWidth="1"/>
    <col min="14107" max="14107" width="7.21875" style="10" bestFit="1" customWidth="1"/>
    <col min="14108" max="14108" width="6.77734375" style="10" bestFit="1" customWidth="1"/>
    <col min="14109" max="14109" width="7.21875" style="10" bestFit="1" customWidth="1"/>
    <col min="14110" max="14110" width="7.88671875" style="10" bestFit="1" customWidth="1"/>
    <col min="14111" max="14111" width="7.109375" style="10" bestFit="1" customWidth="1"/>
    <col min="14112" max="14112" width="7.21875" style="10" bestFit="1" customWidth="1"/>
    <col min="14113" max="14113" width="6.77734375" style="10" bestFit="1" customWidth="1"/>
    <col min="14114" max="14114" width="7.77734375" style="10" bestFit="1" customWidth="1"/>
    <col min="14115" max="14115" width="7.109375" style="10" bestFit="1" customWidth="1"/>
    <col min="14116" max="14117" width="6.77734375" style="10" bestFit="1" customWidth="1"/>
    <col min="14118" max="14118" width="7.109375" style="10" bestFit="1" customWidth="1"/>
    <col min="14119" max="14119" width="16.33203125" style="10" customWidth="1"/>
    <col min="14120" max="14120" width="19.88671875" style="10" bestFit="1" customWidth="1"/>
    <col min="14121" max="14121" width="14.6640625" style="10" customWidth="1"/>
    <col min="14122" max="14145" width="12.77734375" style="10" bestFit="1" customWidth="1"/>
    <col min="14146" max="14337" width="10.77734375" style="10"/>
    <col min="14338" max="14338" width="23.33203125" style="10" customWidth="1"/>
    <col min="14339" max="14339" width="12" style="10" bestFit="1" customWidth="1"/>
    <col min="14340" max="14340" width="15" style="10" customWidth="1"/>
    <col min="14341" max="14341" width="11.77734375" style="10" bestFit="1" customWidth="1"/>
    <col min="14342" max="14342" width="6.88671875" style="10" bestFit="1" customWidth="1"/>
    <col min="14343" max="14343" width="7.5546875" style="10" bestFit="1" customWidth="1"/>
    <col min="14344" max="14344" width="7.77734375" style="10" bestFit="1" customWidth="1"/>
    <col min="14345" max="14345" width="8.109375" style="10" bestFit="1" customWidth="1"/>
    <col min="14346" max="14346" width="6.88671875" style="10" bestFit="1" customWidth="1"/>
    <col min="14347" max="14348" width="8.109375" style="10" bestFit="1" customWidth="1"/>
    <col min="14349" max="14349" width="7.44140625" style="10" bestFit="1" customWidth="1"/>
    <col min="14350" max="14350" width="6.88671875" style="10" bestFit="1" customWidth="1"/>
    <col min="14351" max="14353" width="6.77734375" style="10" customWidth="1"/>
    <col min="14354" max="14354" width="9.109375" style="10" bestFit="1" customWidth="1"/>
    <col min="14355" max="14355" width="8" style="10" bestFit="1" customWidth="1"/>
    <col min="14356" max="14356" width="11.33203125" style="10" customWidth="1"/>
    <col min="14357" max="14361" width="6.77734375" style="10" bestFit="1" customWidth="1"/>
    <col min="14362" max="14362" width="6.88671875" style="10" bestFit="1" customWidth="1"/>
    <col min="14363" max="14363" width="7.21875" style="10" bestFit="1" customWidth="1"/>
    <col min="14364" max="14364" width="6.77734375" style="10" bestFit="1" customWidth="1"/>
    <col min="14365" max="14365" width="7.21875" style="10" bestFit="1" customWidth="1"/>
    <col min="14366" max="14366" width="7.88671875" style="10" bestFit="1" customWidth="1"/>
    <col min="14367" max="14367" width="7.109375" style="10" bestFit="1" customWidth="1"/>
    <col min="14368" max="14368" width="7.21875" style="10" bestFit="1" customWidth="1"/>
    <col min="14369" max="14369" width="6.77734375" style="10" bestFit="1" customWidth="1"/>
    <col min="14370" max="14370" width="7.77734375" style="10" bestFit="1" customWidth="1"/>
    <col min="14371" max="14371" width="7.109375" style="10" bestFit="1" customWidth="1"/>
    <col min="14372" max="14373" width="6.77734375" style="10" bestFit="1" customWidth="1"/>
    <col min="14374" max="14374" width="7.109375" style="10" bestFit="1" customWidth="1"/>
    <col min="14375" max="14375" width="16.33203125" style="10" customWidth="1"/>
    <col min="14376" max="14376" width="19.88671875" style="10" bestFit="1" customWidth="1"/>
    <col min="14377" max="14377" width="14.6640625" style="10" customWidth="1"/>
    <col min="14378" max="14401" width="12.77734375" style="10" bestFit="1" customWidth="1"/>
    <col min="14402" max="14593" width="10.77734375" style="10"/>
    <col min="14594" max="14594" width="23.33203125" style="10" customWidth="1"/>
    <col min="14595" max="14595" width="12" style="10" bestFit="1" customWidth="1"/>
    <col min="14596" max="14596" width="15" style="10" customWidth="1"/>
    <col min="14597" max="14597" width="11.77734375" style="10" bestFit="1" customWidth="1"/>
    <col min="14598" max="14598" width="6.88671875" style="10" bestFit="1" customWidth="1"/>
    <col min="14599" max="14599" width="7.5546875" style="10" bestFit="1" customWidth="1"/>
    <col min="14600" max="14600" width="7.77734375" style="10" bestFit="1" customWidth="1"/>
    <col min="14601" max="14601" width="8.109375" style="10" bestFit="1" customWidth="1"/>
    <col min="14602" max="14602" width="6.88671875" style="10" bestFit="1" customWidth="1"/>
    <col min="14603" max="14604" width="8.109375" style="10" bestFit="1" customWidth="1"/>
    <col min="14605" max="14605" width="7.44140625" style="10" bestFit="1" customWidth="1"/>
    <col min="14606" max="14606" width="6.88671875" style="10" bestFit="1" customWidth="1"/>
    <col min="14607" max="14609" width="6.77734375" style="10" customWidth="1"/>
    <col min="14610" max="14610" width="9.109375" style="10" bestFit="1" customWidth="1"/>
    <col min="14611" max="14611" width="8" style="10" bestFit="1" customWidth="1"/>
    <col min="14612" max="14612" width="11.33203125" style="10" customWidth="1"/>
    <col min="14613" max="14617" width="6.77734375" style="10" bestFit="1" customWidth="1"/>
    <col min="14618" max="14618" width="6.88671875" style="10" bestFit="1" customWidth="1"/>
    <col min="14619" max="14619" width="7.21875" style="10" bestFit="1" customWidth="1"/>
    <col min="14620" max="14620" width="6.77734375" style="10" bestFit="1" customWidth="1"/>
    <col min="14621" max="14621" width="7.21875" style="10" bestFit="1" customWidth="1"/>
    <col min="14622" max="14622" width="7.88671875" style="10" bestFit="1" customWidth="1"/>
    <col min="14623" max="14623" width="7.109375" style="10" bestFit="1" customWidth="1"/>
    <col min="14624" max="14624" width="7.21875" style="10" bestFit="1" customWidth="1"/>
    <col min="14625" max="14625" width="6.77734375" style="10" bestFit="1" customWidth="1"/>
    <col min="14626" max="14626" width="7.77734375" style="10" bestFit="1" customWidth="1"/>
    <col min="14627" max="14627" width="7.109375" style="10" bestFit="1" customWidth="1"/>
    <col min="14628" max="14629" width="6.77734375" style="10" bestFit="1" customWidth="1"/>
    <col min="14630" max="14630" width="7.109375" style="10" bestFit="1" customWidth="1"/>
    <col min="14631" max="14631" width="16.33203125" style="10" customWidth="1"/>
    <col min="14632" max="14632" width="19.88671875" style="10" bestFit="1" customWidth="1"/>
    <col min="14633" max="14633" width="14.6640625" style="10" customWidth="1"/>
    <col min="14634" max="14657" width="12.77734375" style="10" bestFit="1" customWidth="1"/>
    <col min="14658" max="14849" width="10.77734375" style="10"/>
    <col min="14850" max="14850" width="23.33203125" style="10" customWidth="1"/>
    <col min="14851" max="14851" width="12" style="10" bestFit="1" customWidth="1"/>
    <col min="14852" max="14852" width="15" style="10" customWidth="1"/>
    <col min="14853" max="14853" width="11.77734375" style="10" bestFit="1" customWidth="1"/>
    <col min="14854" max="14854" width="6.88671875" style="10" bestFit="1" customWidth="1"/>
    <col min="14855" max="14855" width="7.5546875" style="10" bestFit="1" customWidth="1"/>
    <col min="14856" max="14856" width="7.77734375" style="10" bestFit="1" customWidth="1"/>
    <col min="14857" max="14857" width="8.109375" style="10" bestFit="1" customWidth="1"/>
    <col min="14858" max="14858" width="6.88671875" style="10" bestFit="1" customWidth="1"/>
    <col min="14859" max="14860" width="8.109375" style="10" bestFit="1" customWidth="1"/>
    <col min="14861" max="14861" width="7.44140625" style="10" bestFit="1" customWidth="1"/>
    <col min="14862" max="14862" width="6.88671875" style="10" bestFit="1" customWidth="1"/>
    <col min="14863" max="14865" width="6.77734375" style="10" customWidth="1"/>
    <col min="14866" max="14866" width="9.109375" style="10" bestFit="1" customWidth="1"/>
    <col min="14867" max="14867" width="8" style="10" bestFit="1" customWidth="1"/>
    <col min="14868" max="14868" width="11.33203125" style="10" customWidth="1"/>
    <col min="14869" max="14873" width="6.77734375" style="10" bestFit="1" customWidth="1"/>
    <col min="14874" max="14874" width="6.88671875" style="10" bestFit="1" customWidth="1"/>
    <col min="14875" max="14875" width="7.21875" style="10" bestFit="1" customWidth="1"/>
    <col min="14876" max="14876" width="6.77734375" style="10" bestFit="1" customWidth="1"/>
    <col min="14877" max="14877" width="7.21875" style="10" bestFit="1" customWidth="1"/>
    <col min="14878" max="14878" width="7.88671875" style="10" bestFit="1" customWidth="1"/>
    <col min="14879" max="14879" width="7.109375" style="10" bestFit="1" customWidth="1"/>
    <col min="14880" max="14880" width="7.21875" style="10" bestFit="1" customWidth="1"/>
    <col min="14881" max="14881" width="6.77734375" style="10" bestFit="1" customWidth="1"/>
    <col min="14882" max="14882" width="7.77734375" style="10" bestFit="1" customWidth="1"/>
    <col min="14883" max="14883" width="7.109375" style="10" bestFit="1" customWidth="1"/>
    <col min="14884" max="14885" width="6.77734375" style="10" bestFit="1" customWidth="1"/>
    <col min="14886" max="14886" width="7.109375" style="10" bestFit="1" customWidth="1"/>
    <col min="14887" max="14887" width="16.33203125" style="10" customWidth="1"/>
    <col min="14888" max="14888" width="19.88671875" style="10" bestFit="1" customWidth="1"/>
    <col min="14889" max="14889" width="14.6640625" style="10" customWidth="1"/>
    <col min="14890" max="14913" width="12.77734375" style="10" bestFit="1" customWidth="1"/>
    <col min="14914" max="15105" width="10.77734375" style="10"/>
    <col min="15106" max="15106" width="23.33203125" style="10" customWidth="1"/>
    <col min="15107" max="15107" width="12" style="10" bestFit="1" customWidth="1"/>
    <col min="15108" max="15108" width="15" style="10" customWidth="1"/>
    <col min="15109" max="15109" width="11.77734375" style="10" bestFit="1" customWidth="1"/>
    <col min="15110" max="15110" width="6.88671875" style="10" bestFit="1" customWidth="1"/>
    <col min="15111" max="15111" width="7.5546875" style="10" bestFit="1" customWidth="1"/>
    <col min="15112" max="15112" width="7.77734375" style="10" bestFit="1" customWidth="1"/>
    <col min="15113" max="15113" width="8.109375" style="10" bestFit="1" customWidth="1"/>
    <col min="15114" max="15114" width="6.88671875" style="10" bestFit="1" customWidth="1"/>
    <col min="15115" max="15116" width="8.109375" style="10" bestFit="1" customWidth="1"/>
    <col min="15117" max="15117" width="7.44140625" style="10" bestFit="1" customWidth="1"/>
    <col min="15118" max="15118" width="6.88671875" style="10" bestFit="1" customWidth="1"/>
    <col min="15119" max="15121" width="6.77734375" style="10" customWidth="1"/>
    <col min="15122" max="15122" width="9.109375" style="10" bestFit="1" customWidth="1"/>
    <col min="15123" max="15123" width="8" style="10" bestFit="1" customWidth="1"/>
    <col min="15124" max="15124" width="11.33203125" style="10" customWidth="1"/>
    <col min="15125" max="15129" width="6.77734375" style="10" bestFit="1" customWidth="1"/>
    <col min="15130" max="15130" width="6.88671875" style="10" bestFit="1" customWidth="1"/>
    <col min="15131" max="15131" width="7.21875" style="10" bestFit="1" customWidth="1"/>
    <col min="15132" max="15132" width="6.77734375" style="10" bestFit="1" customWidth="1"/>
    <col min="15133" max="15133" width="7.21875" style="10" bestFit="1" customWidth="1"/>
    <col min="15134" max="15134" width="7.88671875" style="10" bestFit="1" customWidth="1"/>
    <col min="15135" max="15135" width="7.109375" style="10" bestFit="1" customWidth="1"/>
    <col min="15136" max="15136" width="7.21875" style="10" bestFit="1" customWidth="1"/>
    <col min="15137" max="15137" width="6.77734375" style="10" bestFit="1" customWidth="1"/>
    <col min="15138" max="15138" width="7.77734375" style="10" bestFit="1" customWidth="1"/>
    <col min="15139" max="15139" width="7.109375" style="10" bestFit="1" customWidth="1"/>
    <col min="15140" max="15141" width="6.77734375" style="10" bestFit="1" customWidth="1"/>
    <col min="15142" max="15142" width="7.109375" style="10" bestFit="1" customWidth="1"/>
    <col min="15143" max="15143" width="16.33203125" style="10" customWidth="1"/>
    <col min="15144" max="15144" width="19.88671875" style="10" bestFit="1" customWidth="1"/>
    <col min="15145" max="15145" width="14.6640625" style="10" customWidth="1"/>
    <col min="15146" max="15169" width="12.77734375" style="10" bestFit="1" customWidth="1"/>
    <col min="15170" max="15361" width="10.77734375" style="10"/>
    <col min="15362" max="15362" width="23.33203125" style="10" customWidth="1"/>
    <col min="15363" max="15363" width="12" style="10" bestFit="1" customWidth="1"/>
    <col min="15364" max="15364" width="15" style="10" customWidth="1"/>
    <col min="15365" max="15365" width="11.77734375" style="10" bestFit="1" customWidth="1"/>
    <col min="15366" max="15366" width="6.88671875" style="10" bestFit="1" customWidth="1"/>
    <col min="15367" max="15367" width="7.5546875" style="10" bestFit="1" customWidth="1"/>
    <col min="15368" max="15368" width="7.77734375" style="10" bestFit="1" customWidth="1"/>
    <col min="15369" max="15369" width="8.109375" style="10" bestFit="1" customWidth="1"/>
    <col min="15370" max="15370" width="6.88671875" style="10" bestFit="1" customWidth="1"/>
    <col min="15371" max="15372" width="8.109375" style="10" bestFit="1" customWidth="1"/>
    <col min="15373" max="15373" width="7.44140625" style="10" bestFit="1" customWidth="1"/>
    <col min="15374" max="15374" width="6.88671875" style="10" bestFit="1" customWidth="1"/>
    <col min="15375" max="15377" width="6.77734375" style="10" customWidth="1"/>
    <col min="15378" max="15378" width="9.109375" style="10" bestFit="1" customWidth="1"/>
    <col min="15379" max="15379" width="8" style="10" bestFit="1" customWidth="1"/>
    <col min="15380" max="15380" width="11.33203125" style="10" customWidth="1"/>
    <col min="15381" max="15385" width="6.77734375" style="10" bestFit="1" customWidth="1"/>
    <col min="15386" max="15386" width="6.88671875" style="10" bestFit="1" customWidth="1"/>
    <col min="15387" max="15387" width="7.21875" style="10" bestFit="1" customWidth="1"/>
    <col min="15388" max="15388" width="6.77734375" style="10" bestFit="1" customWidth="1"/>
    <col min="15389" max="15389" width="7.21875" style="10" bestFit="1" customWidth="1"/>
    <col min="15390" max="15390" width="7.88671875" style="10" bestFit="1" customWidth="1"/>
    <col min="15391" max="15391" width="7.109375" style="10" bestFit="1" customWidth="1"/>
    <col min="15392" max="15392" width="7.21875" style="10" bestFit="1" customWidth="1"/>
    <col min="15393" max="15393" width="6.77734375" style="10" bestFit="1" customWidth="1"/>
    <col min="15394" max="15394" width="7.77734375" style="10" bestFit="1" customWidth="1"/>
    <col min="15395" max="15395" width="7.109375" style="10" bestFit="1" customWidth="1"/>
    <col min="15396" max="15397" width="6.77734375" style="10" bestFit="1" customWidth="1"/>
    <col min="15398" max="15398" width="7.109375" style="10" bestFit="1" customWidth="1"/>
    <col min="15399" max="15399" width="16.33203125" style="10" customWidth="1"/>
    <col min="15400" max="15400" width="19.88671875" style="10" bestFit="1" customWidth="1"/>
    <col min="15401" max="15401" width="14.6640625" style="10" customWidth="1"/>
    <col min="15402" max="15425" width="12.77734375" style="10" bestFit="1" customWidth="1"/>
    <col min="15426" max="15617" width="10.77734375" style="10"/>
    <col min="15618" max="15618" width="23.33203125" style="10" customWidth="1"/>
    <col min="15619" max="15619" width="12" style="10" bestFit="1" customWidth="1"/>
    <col min="15620" max="15620" width="15" style="10" customWidth="1"/>
    <col min="15621" max="15621" width="11.77734375" style="10" bestFit="1" customWidth="1"/>
    <col min="15622" max="15622" width="6.88671875" style="10" bestFit="1" customWidth="1"/>
    <col min="15623" max="15623" width="7.5546875" style="10" bestFit="1" customWidth="1"/>
    <col min="15624" max="15624" width="7.77734375" style="10" bestFit="1" customWidth="1"/>
    <col min="15625" max="15625" width="8.109375" style="10" bestFit="1" customWidth="1"/>
    <col min="15626" max="15626" width="6.88671875" style="10" bestFit="1" customWidth="1"/>
    <col min="15627" max="15628" width="8.109375" style="10" bestFit="1" customWidth="1"/>
    <col min="15629" max="15629" width="7.44140625" style="10" bestFit="1" customWidth="1"/>
    <col min="15630" max="15630" width="6.88671875" style="10" bestFit="1" customWidth="1"/>
    <col min="15631" max="15633" width="6.77734375" style="10" customWidth="1"/>
    <col min="15634" max="15634" width="9.109375" style="10" bestFit="1" customWidth="1"/>
    <col min="15635" max="15635" width="8" style="10" bestFit="1" customWidth="1"/>
    <col min="15636" max="15636" width="11.33203125" style="10" customWidth="1"/>
    <col min="15637" max="15641" width="6.77734375" style="10" bestFit="1" customWidth="1"/>
    <col min="15642" max="15642" width="6.88671875" style="10" bestFit="1" customWidth="1"/>
    <col min="15643" max="15643" width="7.21875" style="10" bestFit="1" customWidth="1"/>
    <col min="15644" max="15644" width="6.77734375" style="10" bestFit="1" customWidth="1"/>
    <col min="15645" max="15645" width="7.21875" style="10" bestFit="1" customWidth="1"/>
    <col min="15646" max="15646" width="7.88671875" style="10" bestFit="1" customWidth="1"/>
    <col min="15647" max="15647" width="7.109375" style="10" bestFit="1" customWidth="1"/>
    <col min="15648" max="15648" width="7.21875" style="10" bestFit="1" customWidth="1"/>
    <col min="15649" max="15649" width="6.77734375" style="10" bestFit="1" customWidth="1"/>
    <col min="15650" max="15650" width="7.77734375" style="10" bestFit="1" customWidth="1"/>
    <col min="15651" max="15651" width="7.109375" style="10" bestFit="1" customWidth="1"/>
    <col min="15652" max="15653" width="6.77734375" style="10" bestFit="1" customWidth="1"/>
    <col min="15654" max="15654" width="7.109375" style="10" bestFit="1" customWidth="1"/>
    <col min="15655" max="15655" width="16.33203125" style="10" customWidth="1"/>
    <col min="15656" max="15656" width="19.88671875" style="10" bestFit="1" customWidth="1"/>
    <col min="15657" max="15657" width="14.6640625" style="10" customWidth="1"/>
    <col min="15658" max="15681" width="12.77734375" style="10" bestFit="1" customWidth="1"/>
    <col min="15682" max="15873" width="10.77734375" style="10"/>
    <col min="15874" max="15874" width="23.33203125" style="10" customWidth="1"/>
    <col min="15875" max="15875" width="12" style="10" bestFit="1" customWidth="1"/>
    <col min="15876" max="15876" width="15" style="10" customWidth="1"/>
    <col min="15877" max="15877" width="11.77734375" style="10" bestFit="1" customWidth="1"/>
    <col min="15878" max="15878" width="6.88671875" style="10" bestFit="1" customWidth="1"/>
    <col min="15879" max="15879" width="7.5546875" style="10" bestFit="1" customWidth="1"/>
    <col min="15880" max="15880" width="7.77734375" style="10" bestFit="1" customWidth="1"/>
    <col min="15881" max="15881" width="8.109375" style="10" bestFit="1" customWidth="1"/>
    <col min="15882" max="15882" width="6.88671875" style="10" bestFit="1" customWidth="1"/>
    <col min="15883" max="15884" width="8.109375" style="10" bestFit="1" customWidth="1"/>
    <col min="15885" max="15885" width="7.44140625" style="10" bestFit="1" customWidth="1"/>
    <col min="15886" max="15886" width="6.88671875" style="10" bestFit="1" customWidth="1"/>
    <col min="15887" max="15889" width="6.77734375" style="10" customWidth="1"/>
    <col min="15890" max="15890" width="9.109375" style="10" bestFit="1" customWidth="1"/>
    <col min="15891" max="15891" width="8" style="10" bestFit="1" customWidth="1"/>
    <col min="15892" max="15892" width="11.33203125" style="10" customWidth="1"/>
    <col min="15893" max="15897" width="6.77734375" style="10" bestFit="1" customWidth="1"/>
    <col min="15898" max="15898" width="6.88671875" style="10" bestFit="1" customWidth="1"/>
    <col min="15899" max="15899" width="7.21875" style="10" bestFit="1" customWidth="1"/>
    <col min="15900" max="15900" width="6.77734375" style="10" bestFit="1" customWidth="1"/>
    <col min="15901" max="15901" width="7.21875" style="10" bestFit="1" customWidth="1"/>
    <col min="15902" max="15902" width="7.88671875" style="10" bestFit="1" customWidth="1"/>
    <col min="15903" max="15903" width="7.109375" style="10" bestFit="1" customWidth="1"/>
    <col min="15904" max="15904" width="7.21875" style="10" bestFit="1" customWidth="1"/>
    <col min="15905" max="15905" width="6.77734375" style="10" bestFit="1" customWidth="1"/>
    <col min="15906" max="15906" width="7.77734375" style="10" bestFit="1" customWidth="1"/>
    <col min="15907" max="15907" width="7.109375" style="10" bestFit="1" customWidth="1"/>
    <col min="15908" max="15909" width="6.77734375" style="10" bestFit="1" customWidth="1"/>
    <col min="15910" max="15910" width="7.109375" style="10" bestFit="1" customWidth="1"/>
    <col min="15911" max="15911" width="16.33203125" style="10" customWidth="1"/>
    <col min="15912" max="15912" width="19.88671875" style="10" bestFit="1" customWidth="1"/>
    <col min="15913" max="15913" width="14.6640625" style="10" customWidth="1"/>
    <col min="15914" max="15937" width="12.77734375" style="10" bestFit="1" customWidth="1"/>
    <col min="15938" max="16129" width="10.77734375" style="10"/>
    <col min="16130" max="16130" width="23.33203125" style="10" customWidth="1"/>
    <col min="16131" max="16131" width="12" style="10" bestFit="1" customWidth="1"/>
    <col min="16132" max="16132" width="15" style="10" customWidth="1"/>
    <col min="16133" max="16133" width="11.77734375" style="10" bestFit="1" customWidth="1"/>
    <col min="16134" max="16134" width="6.88671875" style="10" bestFit="1" customWidth="1"/>
    <col min="16135" max="16135" width="7.5546875" style="10" bestFit="1" customWidth="1"/>
    <col min="16136" max="16136" width="7.77734375" style="10" bestFit="1" customWidth="1"/>
    <col min="16137" max="16137" width="8.109375" style="10" bestFit="1" customWidth="1"/>
    <col min="16138" max="16138" width="6.88671875" style="10" bestFit="1" customWidth="1"/>
    <col min="16139" max="16140" width="8.109375" style="10" bestFit="1" customWidth="1"/>
    <col min="16141" max="16141" width="7.44140625" style="10" bestFit="1" customWidth="1"/>
    <col min="16142" max="16142" width="6.88671875" style="10" bestFit="1" customWidth="1"/>
    <col min="16143" max="16145" width="6.77734375" style="10" customWidth="1"/>
    <col min="16146" max="16146" width="9.109375" style="10" bestFit="1" customWidth="1"/>
    <col min="16147" max="16147" width="8" style="10" bestFit="1" customWidth="1"/>
    <col min="16148" max="16148" width="11.33203125" style="10" customWidth="1"/>
    <col min="16149" max="16153" width="6.77734375" style="10" bestFit="1" customWidth="1"/>
    <col min="16154" max="16154" width="6.88671875" style="10" bestFit="1" customWidth="1"/>
    <col min="16155" max="16155" width="7.21875" style="10" bestFit="1" customWidth="1"/>
    <col min="16156" max="16156" width="6.77734375" style="10" bestFit="1" customWidth="1"/>
    <col min="16157" max="16157" width="7.21875" style="10" bestFit="1" customWidth="1"/>
    <col min="16158" max="16158" width="7.88671875" style="10" bestFit="1" customWidth="1"/>
    <col min="16159" max="16159" width="7.109375" style="10" bestFit="1" customWidth="1"/>
    <col min="16160" max="16160" width="7.21875" style="10" bestFit="1" customWidth="1"/>
    <col min="16161" max="16161" width="6.77734375" style="10" bestFit="1" customWidth="1"/>
    <col min="16162" max="16162" width="7.77734375" style="10" bestFit="1" customWidth="1"/>
    <col min="16163" max="16163" width="7.109375" style="10" bestFit="1" customWidth="1"/>
    <col min="16164" max="16165" width="6.77734375" style="10" bestFit="1" customWidth="1"/>
    <col min="16166" max="16166" width="7.109375" style="10" bestFit="1" customWidth="1"/>
    <col min="16167" max="16167" width="16.33203125" style="10" customWidth="1"/>
    <col min="16168" max="16168" width="19.88671875" style="10" bestFit="1" customWidth="1"/>
    <col min="16169" max="16169" width="14.6640625" style="10" customWidth="1"/>
    <col min="16170" max="16193" width="12.77734375" style="10" bestFit="1" customWidth="1"/>
    <col min="16194" max="16384" width="10.77734375" style="10"/>
  </cols>
  <sheetData>
    <row r="1" spans="1:48" s="4" customFormat="1" ht="15" customHeight="1" thickBot="1">
      <c r="A1" s="131" t="s">
        <v>1169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54"/>
      <c r="AQ1" s="54"/>
      <c r="AR1" s="54"/>
    </row>
    <row r="2" spans="1:48" s="2" customFormat="1" ht="19" customHeight="1" thickTop="1" thickBot="1">
      <c r="A2" s="84" t="s">
        <v>805</v>
      </c>
      <c r="B2" s="84" t="s">
        <v>8</v>
      </c>
      <c r="C2" s="85" t="s">
        <v>815</v>
      </c>
      <c r="D2" s="85" t="s">
        <v>816</v>
      </c>
      <c r="E2" s="85" t="s">
        <v>817</v>
      </c>
      <c r="F2" s="85" t="s">
        <v>818</v>
      </c>
      <c r="G2" s="85" t="s">
        <v>9</v>
      </c>
      <c r="H2" s="85" t="s">
        <v>10</v>
      </c>
      <c r="I2" s="85" t="s">
        <v>11</v>
      </c>
      <c r="J2" s="85" t="s">
        <v>12</v>
      </c>
      <c r="K2" s="85" t="s">
        <v>819</v>
      </c>
      <c r="L2" s="85" t="s">
        <v>820</v>
      </c>
      <c r="M2" s="85" t="s">
        <v>13</v>
      </c>
      <c r="N2" s="85" t="s">
        <v>14</v>
      </c>
      <c r="O2" s="86" t="s">
        <v>15</v>
      </c>
      <c r="P2" s="86" t="s">
        <v>821</v>
      </c>
      <c r="Q2" s="87" t="s">
        <v>16</v>
      </c>
      <c r="R2" s="86" t="s">
        <v>822</v>
      </c>
      <c r="S2" s="86" t="s">
        <v>17</v>
      </c>
      <c r="T2" s="86" t="s">
        <v>18</v>
      </c>
      <c r="U2" s="86" t="s">
        <v>19</v>
      </c>
      <c r="V2" s="86" t="s">
        <v>20</v>
      </c>
      <c r="W2" s="86" t="s">
        <v>21</v>
      </c>
      <c r="X2" s="88" t="s">
        <v>22</v>
      </c>
      <c r="Y2" s="87" t="s">
        <v>23</v>
      </c>
      <c r="Z2" s="86" t="s">
        <v>21</v>
      </c>
      <c r="AA2" s="86" t="s">
        <v>24</v>
      </c>
      <c r="AB2" s="86" t="s">
        <v>25</v>
      </c>
      <c r="AC2" s="87" t="s">
        <v>26</v>
      </c>
      <c r="AD2" s="86" t="s">
        <v>27</v>
      </c>
      <c r="AE2" s="86" t="s">
        <v>28</v>
      </c>
      <c r="AF2" s="86" t="s">
        <v>29</v>
      </c>
      <c r="AG2" s="86" t="s">
        <v>823</v>
      </c>
      <c r="AH2" s="89" t="s">
        <v>824</v>
      </c>
      <c r="AI2" s="86" t="s">
        <v>796</v>
      </c>
      <c r="AJ2" s="86" t="s">
        <v>794</v>
      </c>
      <c r="AK2" s="87" t="s">
        <v>797</v>
      </c>
      <c r="AL2" s="87" t="s">
        <v>794</v>
      </c>
      <c r="AM2" s="87" t="s">
        <v>825</v>
      </c>
      <c r="AN2" s="87" t="s">
        <v>795</v>
      </c>
      <c r="AO2" s="88" t="s">
        <v>30</v>
      </c>
      <c r="AP2" s="88" t="s">
        <v>826</v>
      </c>
      <c r="AQ2" s="88" t="s">
        <v>827</v>
      </c>
      <c r="AR2" s="88" t="s">
        <v>828</v>
      </c>
    </row>
    <row r="3" spans="1:48" s="1" customFormat="1" ht="15" customHeight="1" thickTop="1">
      <c r="A3" s="46" t="s">
        <v>655</v>
      </c>
      <c r="B3" s="127" t="s">
        <v>813</v>
      </c>
      <c r="C3" s="60">
        <v>47.546100000000003</v>
      </c>
      <c r="D3" s="60">
        <v>0.79890000000000005</v>
      </c>
      <c r="E3" s="60">
        <v>8.7124000000000006</v>
      </c>
      <c r="F3" s="60">
        <v>0</v>
      </c>
      <c r="G3" s="60">
        <v>13.250299999999999</v>
      </c>
      <c r="H3" s="60">
        <v>0.53669999999999995</v>
      </c>
      <c r="I3" s="60">
        <v>13.6859</v>
      </c>
      <c r="J3" s="60">
        <v>11.182399999999999</v>
      </c>
      <c r="K3" s="60">
        <v>1.0230999999999999</v>
      </c>
      <c r="L3" s="60">
        <v>0.23960000000000001</v>
      </c>
      <c r="M3" s="60">
        <v>0</v>
      </c>
      <c r="N3" s="60">
        <v>96.975399999999993</v>
      </c>
      <c r="O3" s="61">
        <v>6.840920647162311</v>
      </c>
      <c r="P3" s="61">
        <v>1.159079352837689</v>
      </c>
      <c r="Q3" s="62">
        <v>8</v>
      </c>
      <c r="R3" s="61">
        <v>0.31830061675288235</v>
      </c>
      <c r="S3" s="61">
        <v>8.6440048858533361E-2</v>
      </c>
      <c r="T3" s="61">
        <v>0</v>
      </c>
      <c r="U3" s="61">
        <v>0.89086352177473316</v>
      </c>
      <c r="V3" s="61">
        <v>2.9355109382376336</v>
      </c>
      <c r="W3" s="61">
        <v>0.70347892283113889</v>
      </c>
      <c r="X3" s="63">
        <v>6.5405951545077556E-2</v>
      </c>
      <c r="Y3" s="62">
        <v>4.9999999999999991</v>
      </c>
      <c r="Z3" s="61">
        <v>0</v>
      </c>
      <c r="AA3" s="61">
        <v>1.7238253110208632</v>
      </c>
      <c r="AB3" s="61">
        <v>0.27617468897913677</v>
      </c>
      <c r="AC3" s="62">
        <v>2</v>
      </c>
      <c r="AD3" s="61">
        <v>9.2305929562581657E-3</v>
      </c>
      <c r="AE3" s="61">
        <v>4.3979212615879233E-2</v>
      </c>
      <c r="AF3" s="61">
        <v>5.3209805572137399E-2</v>
      </c>
      <c r="AG3" s="61">
        <v>0.80668291210228105</v>
      </c>
      <c r="AH3" s="79">
        <f>AG3*100</f>
        <v>80.668291210228105</v>
      </c>
      <c r="AI3" s="61">
        <v>3</v>
      </c>
      <c r="AJ3" s="61">
        <v>0.85</v>
      </c>
      <c r="AK3" s="62">
        <v>300</v>
      </c>
      <c r="AL3" s="62">
        <v>85</v>
      </c>
      <c r="AM3" s="62">
        <v>825</v>
      </c>
      <c r="AN3" s="62">
        <v>25</v>
      </c>
      <c r="AO3" s="64">
        <f t="shared" ref="AO3:AO34" si="0">14.6+2.9*AI3-0.157*(0.1*AI3-8.4)*(0.1*AI3-8.4)</f>
        <v>12.999229999999997</v>
      </c>
      <c r="AP3" s="65">
        <v>1.4473503854600533</v>
      </c>
      <c r="AQ3" s="65">
        <v>-11.811221794456108</v>
      </c>
      <c r="AR3" s="65">
        <v>7.5557802285042532</v>
      </c>
    </row>
    <row r="4" spans="1:48" s="2" customFormat="1" ht="15" customHeight="1">
      <c r="A4" s="53" t="s">
        <v>656</v>
      </c>
      <c r="B4" s="128"/>
      <c r="C4" s="56">
        <v>46.607399999999998</v>
      </c>
      <c r="D4" s="56">
        <v>0.70220000000000005</v>
      </c>
      <c r="E4" s="56">
        <v>9.9670000000000005</v>
      </c>
      <c r="F4" s="56">
        <v>6.2199999999999998E-2</v>
      </c>
      <c r="G4" s="56">
        <v>13.731</v>
      </c>
      <c r="H4" s="56">
        <v>0.57589999999999997</v>
      </c>
      <c r="I4" s="56">
        <v>12.812200000000001</v>
      </c>
      <c r="J4" s="56">
        <v>10.9087</v>
      </c>
      <c r="K4" s="56">
        <v>1.1531</v>
      </c>
      <c r="L4" s="56">
        <v>0.29049999999999998</v>
      </c>
      <c r="M4" s="56">
        <v>0</v>
      </c>
      <c r="N4" s="56">
        <v>96.810199999999995</v>
      </c>
      <c r="O4" s="66">
        <v>6.7320046824122644</v>
      </c>
      <c r="P4" s="66">
        <v>1.2679953175877356</v>
      </c>
      <c r="Q4" s="67">
        <v>8</v>
      </c>
      <c r="R4" s="66">
        <v>0.42871905259369614</v>
      </c>
      <c r="S4" s="66">
        <v>7.6273431814602471E-2</v>
      </c>
      <c r="T4" s="66">
        <v>7.1031856280206274E-3</v>
      </c>
      <c r="U4" s="66">
        <v>0.92679362790394038</v>
      </c>
      <c r="V4" s="66">
        <v>2.7588235823424219</v>
      </c>
      <c r="W4" s="66">
        <v>0.73183036569186233</v>
      </c>
      <c r="X4" s="68">
        <v>7.0456754025457771E-2</v>
      </c>
      <c r="Y4" s="67">
        <v>5.0000000000000018</v>
      </c>
      <c r="Z4" s="66">
        <v>0</v>
      </c>
      <c r="AA4" s="66">
        <v>1.6881891630474724</v>
      </c>
      <c r="AB4" s="66">
        <v>0.31181083695252765</v>
      </c>
      <c r="AC4" s="67">
        <v>2</v>
      </c>
      <c r="AD4" s="66">
        <v>1.1113497638013781E-2</v>
      </c>
      <c r="AE4" s="66">
        <v>5.3529927147387253E-2</v>
      </c>
      <c r="AF4" s="66">
        <v>6.4643424785401027E-2</v>
      </c>
      <c r="AG4" s="66">
        <v>0.79034576999419182</v>
      </c>
      <c r="AH4" s="80">
        <f t="shared" ref="AH4:AH43" si="1">AG4*100</f>
        <v>79.034576999419187</v>
      </c>
      <c r="AI4" s="66">
        <v>3.7</v>
      </c>
      <c r="AJ4" s="66">
        <v>0.7</v>
      </c>
      <c r="AK4" s="67">
        <v>370</v>
      </c>
      <c r="AL4" s="67">
        <v>70</v>
      </c>
      <c r="AM4" s="67">
        <v>834</v>
      </c>
      <c r="AN4" s="67">
        <v>25</v>
      </c>
      <c r="AO4" s="69">
        <f t="shared" si="0"/>
        <v>15.206498699999996</v>
      </c>
      <c r="AP4" s="48">
        <v>1.1793981345644271</v>
      </c>
      <c r="AQ4" s="48">
        <v>-11.870088949563627</v>
      </c>
      <c r="AR4" s="48">
        <v>8.4695795933843385</v>
      </c>
    </row>
    <row r="5" spans="1:48" s="2" customFormat="1" ht="15" customHeight="1">
      <c r="A5" s="53" t="s">
        <v>657</v>
      </c>
      <c r="B5" s="128"/>
      <c r="C5" s="56">
        <v>46.624699999999997</v>
      </c>
      <c r="D5" s="56">
        <v>0.60360000000000003</v>
      </c>
      <c r="E5" s="56">
        <v>9.8813999999999993</v>
      </c>
      <c r="F5" s="20">
        <v>2.9499999999999998E-2</v>
      </c>
      <c r="G5" s="56">
        <v>13.679500000000001</v>
      </c>
      <c r="H5" s="56">
        <v>0.53600000000000003</v>
      </c>
      <c r="I5" s="56">
        <v>13.1143</v>
      </c>
      <c r="J5" s="56">
        <v>11.3161</v>
      </c>
      <c r="K5" s="56">
        <v>1.1174999999999999</v>
      </c>
      <c r="L5" s="56">
        <v>0.30349999999999999</v>
      </c>
      <c r="M5" s="20">
        <v>0</v>
      </c>
      <c r="N5" s="56">
        <v>97.206100000000006</v>
      </c>
      <c r="O5" s="66">
        <v>6.7203232335633896</v>
      </c>
      <c r="P5" s="66">
        <v>1.2796767664366104</v>
      </c>
      <c r="Q5" s="67">
        <v>8</v>
      </c>
      <c r="R5" s="66">
        <v>0.39892369670878947</v>
      </c>
      <c r="S5" s="66">
        <v>6.5425382765336493E-2</v>
      </c>
      <c r="T5" s="66">
        <v>3.36178066003986E-3</v>
      </c>
      <c r="U5" s="66">
        <v>0.88333840169778455</v>
      </c>
      <c r="V5" s="66">
        <v>2.8179281360780761</v>
      </c>
      <c r="W5" s="66">
        <v>0.76558536996652382</v>
      </c>
      <c r="X5" s="68">
        <v>6.5437232123446973E-2</v>
      </c>
      <c r="Y5" s="67">
        <v>4.9999999999999973</v>
      </c>
      <c r="Z5" s="66">
        <v>0</v>
      </c>
      <c r="AA5" s="66">
        <v>1.7475494157012972</v>
      </c>
      <c r="AB5" s="66">
        <v>0.25245058429870282</v>
      </c>
      <c r="AC5" s="67">
        <v>2</v>
      </c>
      <c r="AD5" s="66">
        <v>5.9845049117575877E-2</v>
      </c>
      <c r="AE5" s="66">
        <v>5.5807657020458534E-2</v>
      </c>
      <c r="AF5" s="66">
        <v>0.11565270613803441</v>
      </c>
      <c r="AG5" s="66">
        <v>0.78635901087713234</v>
      </c>
      <c r="AH5" s="80">
        <f t="shared" si="1"/>
        <v>78.635901087713236</v>
      </c>
      <c r="AI5" s="66">
        <v>3.7</v>
      </c>
      <c r="AJ5" s="66">
        <v>0.6</v>
      </c>
      <c r="AK5" s="67">
        <v>370</v>
      </c>
      <c r="AL5" s="67">
        <v>60</v>
      </c>
      <c r="AM5" s="67">
        <v>842</v>
      </c>
      <c r="AN5" s="67">
        <v>29</v>
      </c>
      <c r="AO5" s="69">
        <f t="shared" si="0"/>
        <v>15.206498699999996</v>
      </c>
      <c r="AP5" s="48">
        <v>1.2538289624034133</v>
      </c>
      <c r="AQ5" s="48">
        <v>-11.638332854788192</v>
      </c>
      <c r="AR5" s="48">
        <v>8.2518163610209818</v>
      </c>
    </row>
    <row r="6" spans="1:48" s="2" customFormat="1" ht="15" customHeight="1">
      <c r="A6" s="53" t="s">
        <v>658</v>
      </c>
      <c r="B6" s="128"/>
      <c r="C6" s="56">
        <v>47.411700000000003</v>
      </c>
      <c r="D6" s="56">
        <v>0.71299999999999997</v>
      </c>
      <c r="E6" s="56">
        <v>8.6532</v>
      </c>
      <c r="F6" s="56">
        <v>5.5800000000000002E-2</v>
      </c>
      <c r="G6" s="56">
        <v>12.95</v>
      </c>
      <c r="H6" s="56">
        <v>0.50970000000000004</v>
      </c>
      <c r="I6" s="56">
        <v>13.2544</v>
      </c>
      <c r="J6" s="56">
        <v>10.9749</v>
      </c>
      <c r="K6" s="56">
        <v>1.0002</v>
      </c>
      <c r="L6" s="56">
        <v>0.27889999999999998</v>
      </c>
      <c r="M6" s="20">
        <v>4.1799999999999997E-2</v>
      </c>
      <c r="N6" s="56">
        <v>95.843599999999995</v>
      </c>
      <c r="O6" s="66">
        <v>6.9089010706474889</v>
      </c>
      <c r="P6" s="66">
        <v>1.0910989293525111</v>
      </c>
      <c r="Q6" s="67">
        <v>8</v>
      </c>
      <c r="R6" s="66">
        <v>0.39502468380911915</v>
      </c>
      <c r="S6" s="66">
        <v>7.8133252868071948E-2</v>
      </c>
      <c r="T6" s="66">
        <v>6.4288144594767532E-3</v>
      </c>
      <c r="U6" s="66">
        <v>0.7719542077391921</v>
      </c>
      <c r="V6" s="66">
        <v>2.8793483267597786</v>
      </c>
      <c r="W6" s="66">
        <v>0.80620007491143664</v>
      </c>
      <c r="X6" s="68">
        <v>6.2910639452925132E-2</v>
      </c>
      <c r="Y6" s="67">
        <v>5</v>
      </c>
      <c r="Z6" s="66">
        <v>0</v>
      </c>
      <c r="AA6" s="66">
        <v>1.7134940267765475</v>
      </c>
      <c r="AB6" s="66">
        <v>0.28258855245797943</v>
      </c>
      <c r="AC6" s="67">
        <v>1.9960825792345269</v>
      </c>
      <c r="AD6" s="66">
        <v>0</v>
      </c>
      <c r="AE6" s="66">
        <v>5.1848111597490441E-2</v>
      </c>
      <c r="AF6" s="66">
        <v>5.1848111597490441E-2</v>
      </c>
      <c r="AG6" s="66">
        <v>0.78125370038666042</v>
      </c>
      <c r="AH6" s="80">
        <f t="shared" si="1"/>
        <v>78.125370038666048</v>
      </c>
      <c r="AI6" s="66">
        <v>3.3</v>
      </c>
      <c r="AJ6" s="66">
        <v>0.75</v>
      </c>
      <c r="AK6" s="67">
        <v>330</v>
      </c>
      <c r="AL6" s="67">
        <v>75</v>
      </c>
      <c r="AM6" s="67">
        <v>811</v>
      </c>
      <c r="AN6" s="67">
        <v>35</v>
      </c>
      <c r="AO6" s="69">
        <f t="shared" si="0"/>
        <v>13.945390699999997</v>
      </c>
      <c r="AP6" s="48">
        <v>1.3472812151378841</v>
      </c>
      <c r="AQ6" s="48">
        <v>-12.184573783997404</v>
      </c>
      <c r="AR6" s="48">
        <v>7.816324986211737</v>
      </c>
    </row>
    <row r="7" spans="1:48" s="2" customFormat="1" ht="15" customHeight="1">
      <c r="A7" s="53" t="s">
        <v>659</v>
      </c>
      <c r="B7" s="128"/>
      <c r="C7" s="56">
        <v>46.6387</v>
      </c>
      <c r="D7" s="56">
        <v>0.60289999999999999</v>
      </c>
      <c r="E7" s="56">
        <v>9.2780000000000005</v>
      </c>
      <c r="F7" s="20">
        <v>0</v>
      </c>
      <c r="G7" s="56">
        <v>13.495799999999999</v>
      </c>
      <c r="H7" s="56">
        <v>0.5776</v>
      </c>
      <c r="I7" s="56">
        <v>13.1348</v>
      </c>
      <c r="J7" s="56">
        <v>11.0206</v>
      </c>
      <c r="K7" s="56">
        <v>1.0607</v>
      </c>
      <c r="L7" s="56">
        <v>0.24399999999999999</v>
      </c>
      <c r="M7" s="56">
        <v>0</v>
      </c>
      <c r="N7" s="56">
        <v>96.053100000000015</v>
      </c>
      <c r="O7" s="66">
        <v>6.7831714226479276</v>
      </c>
      <c r="P7" s="66">
        <v>1.2168285773520724</v>
      </c>
      <c r="Q7" s="67">
        <v>8</v>
      </c>
      <c r="R7" s="66">
        <v>0.37353152213186713</v>
      </c>
      <c r="S7" s="66">
        <v>6.5940854276223412E-2</v>
      </c>
      <c r="T7" s="66">
        <v>0</v>
      </c>
      <c r="U7" s="66">
        <v>0.93240624213976275</v>
      </c>
      <c r="V7" s="66">
        <v>2.8478722756415524</v>
      </c>
      <c r="W7" s="66">
        <v>0.70909506633675967</v>
      </c>
      <c r="X7" s="68">
        <v>7.1154039473834196E-2</v>
      </c>
      <c r="Y7" s="67">
        <v>4.9999999999999991</v>
      </c>
      <c r="Z7" s="66">
        <v>0</v>
      </c>
      <c r="AA7" s="66">
        <v>1.71731582737688</v>
      </c>
      <c r="AB7" s="66">
        <v>0.28268417262311996</v>
      </c>
      <c r="AC7" s="67">
        <v>2</v>
      </c>
      <c r="AD7" s="66">
        <v>1.6420496972625043E-2</v>
      </c>
      <c r="AE7" s="66">
        <v>4.5272780178485454E-2</v>
      </c>
      <c r="AF7" s="66">
        <v>6.1693277151110497E-2</v>
      </c>
      <c r="AG7" s="66">
        <v>0.80064616900801355</v>
      </c>
      <c r="AH7" s="80">
        <f t="shared" si="1"/>
        <v>80.064616900801354</v>
      </c>
      <c r="AI7" s="66">
        <v>3.5</v>
      </c>
      <c r="AJ7" s="66">
        <v>0.6</v>
      </c>
      <c r="AK7" s="67">
        <v>350</v>
      </c>
      <c r="AL7" s="67">
        <v>60</v>
      </c>
      <c r="AM7" s="67">
        <v>834</v>
      </c>
      <c r="AN7" s="67">
        <v>22</v>
      </c>
      <c r="AO7" s="69">
        <f t="shared" si="0"/>
        <v>14.576007499999998</v>
      </c>
      <c r="AP7" s="48">
        <v>1.3500539614935061</v>
      </c>
      <c r="AQ7" s="48">
        <v>-11.707742746443428</v>
      </c>
      <c r="AR7" s="48">
        <v>8.1098746915578808</v>
      </c>
    </row>
    <row r="8" spans="1:48" s="2" customFormat="1" ht="15" customHeight="1">
      <c r="A8" s="53" t="s">
        <v>660</v>
      </c>
      <c r="B8" s="128"/>
      <c r="C8" s="56">
        <v>47.0916</v>
      </c>
      <c r="D8" s="56">
        <v>0.62780000000000002</v>
      </c>
      <c r="E8" s="56">
        <v>9.3062000000000005</v>
      </c>
      <c r="F8" s="56">
        <v>4.1000000000000002E-2</v>
      </c>
      <c r="G8" s="56">
        <v>13.087999999999999</v>
      </c>
      <c r="H8" s="56">
        <v>0.54569999999999996</v>
      </c>
      <c r="I8" s="56">
        <v>13.1714</v>
      </c>
      <c r="J8" s="56">
        <v>10.583600000000001</v>
      </c>
      <c r="K8" s="56">
        <v>1.1119000000000001</v>
      </c>
      <c r="L8" s="56">
        <v>0.246</v>
      </c>
      <c r="M8" s="20">
        <v>0</v>
      </c>
      <c r="N8" s="56">
        <v>95.813199999999995</v>
      </c>
      <c r="O8" s="66">
        <v>6.8319371150378547</v>
      </c>
      <c r="P8" s="66">
        <v>1.1680628849621453</v>
      </c>
      <c r="Q8" s="67">
        <v>8</v>
      </c>
      <c r="R8" s="66">
        <v>0.42314727236069816</v>
      </c>
      <c r="S8" s="66">
        <v>6.8492758008547316E-2</v>
      </c>
      <c r="T8" s="66">
        <v>4.7028109110139014E-3</v>
      </c>
      <c r="U8" s="66">
        <v>0.95473717488996357</v>
      </c>
      <c r="V8" s="66">
        <v>2.8486758908969652</v>
      </c>
      <c r="W8" s="66">
        <v>0.63318766928809844</v>
      </c>
      <c r="X8" s="68">
        <v>6.7056423644712038E-2</v>
      </c>
      <c r="Y8" s="67">
        <v>4.9999999999999982</v>
      </c>
      <c r="Z8" s="66">
        <v>0</v>
      </c>
      <c r="AA8" s="66">
        <v>1.645100400746716</v>
      </c>
      <c r="AB8" s="66">
        <v>0.31275942951327623</v>
      </c>
      <c r="AC8" s="67">
        <v>1.9578598302599923</v>
      </c>
      <c r="AD8" s="66">
        <v>0</v>
      </c>
      <c r="AE8" s="66">
        <v>4.5529879776666608E-2</v>
      </c>
      <c r="AF8" s="66">
        <v>4.5529879776666608E-2</v>
      </c>
      <c r="AG8" s="66">
        <v>0.81814690370738019</v>
      </c>
      <c r="AH8" s="80">
        <f t="shared" si="1"/>
        <v>81.81469037073802</v>
      </c>
      <c r="AI8" s="66">
        <v>3.3</v>
      </c>
      <c r="AJ8" s="66">
        <v>0.8</v>
      </c>
      <c r="AK8" s="67">
        <v>330</v>
      </c>
      <c r="AL8" s="67">
        <v>80</v>
      </c>
      <c r="AM8" s="67">
        <v>825</v>
      </c>
      <c r="AN8" s="67">
        <v>26</v>
      </c>
      <c r="AO8" s="69">
        <f t="shared" si="0"/>
        <v>13.945390699999997</v>
      </c>
      <c r="AP8" s="48">
        <v>1.3428619593793591</v>
      </c>
      <c r="AQ8" s="48">
        <v>-11.903143631273039</v>
      </c>
      <c r="AR8" s="48">
        <v>8.1243114258813449</v>
      </c>
    </row>
    <row r="9" spans="1:48" s="2" customFormat="1" ht="15" customHeight="1">
      <c r="A9" s="53" t="s">
        <v>661</v>
      </c>
      <c r="B9" s="128"/>
      <c r="C9" s="56">
        <v>46.8889</v>
      </c>
      <c r="D9" s="56">
        <v>0.54069999999999996</v>
      </c>
      <c r="E9" s="56">
        <v>11.697100000000001</v>
      </c>
      <c r="F9" s="56">
        <v>0</v>
      </c>
      <c r="G9" s="56">
        <v>13.748799999999999</v>
      </c>
      <c r="H9" s="56">
        <v>0.52569999999999995</v>
      </c>
      <c r="I9" s="56">
        <v>12.110900000000001</v>
      </c>
      <c r="J9" s="56">
        <v>11.2126</v>
      </c>
      <c r="K9" s="56">
        <v>1.1757</v>
      </c>
      <c r="L9" s="56">
        <v>0.26910000000000001</v>
      </c>
      <c r="M9" s="20">
        <v>3.2300000000000002E-2</v>
      </c>
      <c r="N9" s="56">
        <v>98.20180000000002</v>
      </c>
      <c r="O9" s="66">
        <v>6.6925933940348434</v>
      </c>
      <c r="P9" s="66">
        <v>1.3074066059651566</v>
      </c>
      <c r="Q9" s="67">
        <v>8</v>
      </c>
      <c r="R9" s="66">
        <v>0.66028641656942555</v>
      </c>
      <c r="S9" s="66">
        <v>5.8036831567726155E-2</v>
      </c>
      <c r="T9" s="66">
        <v>0</v>
      </c>
      <c r="U9" s="66">
        <v>0.72727630750805616</v>
      </c>
      <c r="V9" s="66">
        <v>2.5769826905593201</v>
      </c>
      <c r="W9" s="66">
        <v>0.91386294848321903</v>
      </c>
      <c r="X9" s="68">
        <v>6.3554805312250481E-2</v>
      </c>
      <c r="Y9" s="67">
        <v>4.9999999999999973</v>
      </c>
      <c r="Z9" s="66">
        <v>0</v>
      </c>
      <c r="AA9" s="66">
        <v>1.7147045571222213</v>
      </c>
      <c r="AB9" s="66">
        <v>0.28529544287777875</v>
      </c>
      <c r="AC9" s="67">
        <v>2</v>
      </c>
      <c r="AD9" s="66">
        <v>4.00653235592901E-2</v>
      </c>
      <c r="AE9" s="66">
        <v>4.900033807071507E-2</v>
      </c>
      <c r="AF9" s="66">
        <v>8.9065661630005177E-2</v>
      </c>
      <c r="AG9" s="66">
        <v>0.73821158453346247</v>
      </c>
      <c r="AH9" s="80">
        <f t="shared" si="1"/>
        <v>73.821158453346243</v>
      </c>
      <c r="AI9" s="66">
        <v>3.6</v>
      </c>
      <c r="AJ9" s="66">
        <v>1.75</v>
      </c>
      <c r="AK9" s="67">
        <v>360</v>
      </c>
      <c r="AL9" s="67">
        <v>175</v>
      </c>
      <c r="AM9" s="67">
        <v>825</v>
      </c>
      <c r="AN9" s="67">
        <v>25</v>
      </c>
      <c r="AO9" s="69">
        <f t="shared" si="0"/>
        <v>14.891268799999997</v>
      </c>
      <c r="AP9" s="48">
        <v>0.82124392253927869</v>
      </c>
      <c r="AQ9" s="48">
        <v>-12.412195078849358</v>
      </c>
      <c r="AR9" s="48">
        <v>10.214833922374687</v>
      </c>
    </row>
    <row r="10" spans="1:48" s="2" customFormat="1" ht="15" customHeight="1">
      <c r="A10" s="53" t="s">
        <v>662</v>
      </c>
      <c r="B10" s="128"/>
      <c r="C10" s="56">
        <v>46.899700000000003</v>
      </c>
      <c r="D10" s="56">
        <v>0.60799999999999998</v>
      </c>
      <c r="E10" s="56">
        <v>9.1341999999999999</v>
      </c>
      <c r="F10" s="20">
        <v>0</v>
      </c>
      <c r="G10" s="56">
        <v>13.547599999999999</v>
      </c>
      <c r="H10" s="56">
        <v>0.49690000000000001</v>
      </c>
      <c r="I10" s="56">
        <v>13.070600000000001</v>
      </c>
      <c r="J10" s="56">
        <v>11.3683</v>
      </c>
      <c r="K10" s="56">
        <v>1.0772999999999999</v>
      </c>
      <c r="L10" s="56">
        <v>0.2011</v>
      </c>
      <c r="M10" s="20">
        <v>1.3299999999999999E-2</v>
      </c>
      <c r="N10" s="56">
        <v>96.417000000000002</v>
      </c>
      <c r="O10" s="66">
        <v>6.8230691539505575</v>
      </c>
      <c r="P10" s="66">
        <v>1.1769308460494425</v>
      </c>
      <c r="Q10" s="67">
        <v>8</v>
      </c>
      <c r="R10" s="66">
        <v>0.38922498495214675</v>
      </c>
      <c r="S10" s="66">
        <v>6.6517545720902724E-2</v>
      </c>
      <c r="T10" s="66">
        <v>0</v>
      </c>
      <c r="U10" s="66">
        <v>0.76947450787925931</v>
      </c>
      <c r="V10" s="66">
        <v>2.834757543989459</v>
      </c>
      <c r="W10" s="66">
        <v>0.87879535185532343</v>
      </c>
      <c r="X10" s="68">
        <v>6.1230065602908848E-2</v>
      </c>
      <c r="Y10" s="67">
        <v>5.0000000000000009</v>
      </c>
      <c r="Z10" s="66">
        <v>0</v>
      </c>
      <c r="AA10" s="66">
        <v>1.7720003804895281</v>
      </c>
      <c r="AB10" s="66">
        <v>0.22799961951047187</v>
      </c>
      <c r="AC10" s="67">
        <v>2</v>
      </c>
      <c r="AD10" s="66">
        <v>7.58723470186069E-2</v>
      </c>
      <c r="AE10" s="66">
        <v>3.7323534268096786E-2</v>
      </c>
      <c r="AF10" s="66">
        <v>0.11319588128670369</v>
      </c>
      <c r="AG10" s="66">
        <v>0.76335456192407103</v>
      </c>
      <c r="AH10" s="80">
        <f t="shared" si="1"/>
        <v>76.335456192407108</v>
      </c>
      <c r="AI10" s="66">
        <v>3.5</v>
      </c>
      <c r="AJ10" s="66">
        <v>0.6</v>
      </c>
      <c r="AK10" s="67">
        <v>350</v>
      </c>
      <c r="AL10" s="67">
        <v>60</v>
      </c>
      <c r="AM10" s="67">
        <v>844</v>
      </c>
      <c r="AN10" s="67">
        <v>27</v>
      </c>
      <c r="AO10" s="69">
        <f t="shared" si="0"/>
        <v>14.576007499999998</v>
      </c>
      <c r="AP10" s="48">
        <v>1.2587321415484425</v>
      </c>
      <c r="AQ10" s="48">
        <v>-11.60268978356055</v>
      </c>
      <c r="AR10" s="48">
        <v>8.1875739279812851</v>
      </c>
    </row>
    <row r="11" spans="1:48" s="2" customFormat="1" ht="15" customHeight="1">
      <c r="A11" s="53" t="s">
        <v>663</v>
      </c>
      <c r="B11" s="128"/>
      <c r="C11" s="56">
        <v>46.536299999999997</v>
      </c>
      <c r="D11" s="56">
        <v>0.75329999999999997</v>
      </c>
      <c r="E11" s="56">
        <v>9.9708000000000006</v>
      </c>
      <c r="F11" s="56">
        <v>0</v>
      </c>
      <c r="G11" s="56">
        <v>13.9405</v>
      </c>
      <c r="H11" s="56">
        <v>0.56840000000000002</v>
      </c>
      <c r="I11" s="56">
        <v>12.510199999999999</v>
      </c>
      <c r="J11" s="56">
        <v>11.131600000000001</v>
      </c>
      <c r="K11" s="56">
        <v>0.99390000000000001</v>
      </c>
      <c r="L11" s="56">
        <v>0.30349999999999999</v>
      </c>
      <c r="M11" s="56">
        <v>0</v>
      </c>
      <c r="N11" s="56">
        <v>96.708500000000001</v>
      </c>
      <c r="O11" s="66">
        <v>6.7486338242695858</v>
      </c>
      <c r="P11" s="66">
        <v>1.2513661757304142</v>
      </c>
      <c r="Q11" s="67">
        <v>8</v>
      </c>
      <c r="R11" s="66">
        <v>0.45278753936913652</v>
      </c>
      <c r="S11" s="66">
        <v>8.2151388929982999E-2</v>
      </c>
      <c r="T11" s="66">
        <v>0</v>
      </c>
      <c r="U11" s="66">
        <v>0.83951598947963646</v>
      </c>
      <c r="V11" s="66">
        <v>2.704574530401521</v>
      </c>
      <c r="W11" s="66">
        <v>0.85115308252023092</v>
      </c>
      <c r="X11" s="68">
        <v>6.9817469299490495E-2</v>
      </c>
      <c r="Y11" s="67">
        <v>4.9999999999999982</v>
      </c>
      <c r="Z11" s="66">
        <v>0</v>
      </c>
      <c r="AA11" s="66">
        <v>1.7295781201641569</v>
      </c>
      <c r="AB11" s="66">
        <v>0.27042187983584309</v>
      </c>
      <c r="AC11" s="67">
        <v>2</v>
      </c>
      <c r="AD11" s="66">
        <v>9.0325334820931524E-3</v>
      </c>
      <c r="AE11" s="66">
        <v>5.6149215375426317E-2</v>
      </c>
      <c r="AF11" s="66">
        <v>6.518174885751947E-2</v>
      </c>
      <c r="AG11" s="66">
        <v>0.76062477917963023</v>
      </c>
      <c r="AH11" s="80">
        <f t="shared" si="1"/>
        <v>76.062477917963022</v>
      </c>
      <c r="AI11" s="66">
        <v>3.7</v>
      </c>
      <c r="AJ11" s="66">
        <v>0.75</v>
      </c>
      <c r="AK11" s="67">
        <v>370</v>
      </c>
      <c r="AL11" s="67">
        <v>75</v>
      </c>
      <c r="AM11" s="67">
        <v>833</v>
      </c>
      <c r="AN11" s="67">
        <v>27</v>
      </c>
      <c r="AO11" s="69">
        <f t="shared" si="0"/>
        <v>15.206498699999996</v>
      </c>
      <c r="AP11" s="48">
        <v>1.0705067298342126</v>
      </c>
      <c r="AQ11" s="48">
        <v>-11.998807895188255</v>
      </c>
      <c r="AR11" s="48">
        <v>8.7368457629775698</v>
      </c>
    </row>
    <row r="12" spans="1:48" s="2" customFormat="1" ht="15" customHeight="1">
      <c r="A12" s="53" t="s">
        <v>664</v>
      </c>
      <c r="B12" s="128"/>
      <c r="C12" s="56">
        <v>46.370899999999999</v>
      </c>
      <c r="D12" s="56">
        <v>0.50980000000000003</v>
      </c>
      <c r="E12" s="56">
        <v>10.2128</v>
      </c>
      <c r="F12" s="20">
        <v>0</v>
      </c>
      <c r="G12" s="56">
        <v>14.1027</v>
      </c>
      <c r="H12" s="56">
        <v>0.52370000000000005</v>
      </c>
      <c r="I12" s="56">
        <v>12.566700000000001</v>
      </c>
      <c r="J12" s="56">
        <v>11.329499999999999</v>
      </c>
      <c r="K12" s="56">
        <v>1.0426</v>
      </c>
      <c r="L12" s="56">
        <v>0.26719999999999999</v>
      </c>
      <c r="M12" s="20">
        <v>0</v>
      </c>
      <c r="N12" s="56">
        <v>96.925899999999999</v>
      </c>
      <c r="O12" s="66">
        <v>6.7157542253003752</v>
      </c>
      <c r="P12" s="66">
        <v>1.2842457746996248</v>
      </c>
      <c r="Q12" s="67">
        <v>8</v>
      </c>
      <c r="R12" s="66">
        <v>0.45896075040742645</v>
      </c>
      <c r="S12" s="66">
        <v>5.5522885645950572E-2</v>
      </c>
      <c r="T12" s="66">
        <v>0</v>
      </c>
      <c r="U12" s="66">
        <v>0.85611372132957797</v>
      </c>
      <c r="V12" s="66">
        <v>2.7131962220586945</v>
      </c>
      <c r="W12" s="66">
        <v>0.85196459666757685</v>
      </c>
      <c r="X12" s="68">
        <v>6.4241823890773805E-2</v>
      </c>
      <c r="Y12" s="67">
        <v>5</v>
      </c>
      <c r="Z12" s="66">
        <v>0</v>
      </c>
      <c r="AA12" s="66">
        <v>1.7579988612469768</v>
      </c>
      <c r="AB12" s="66">
        <v>0.2420011387530232</v>
      </c>
      <c r="AC12" s="67">
        <v>2</v>
      </c>
      <c r="AD12" s="66">
        <v>5.0758537201384346E-2</v>
      </c>
      <c r="AE12" s="66">
        <v>4.9368133222348641E-2</v>
      </c>
      <c r="AF12" s="66">
        <v>0.10012667042373299</v>
      </c>
      <c r="AG12" s="66">
        <v>0.76103052849886332</v>
      </c>
      <c r="AH12" s="80">
        <f t="shared" si="1"/>
        <v>76.103052849886339</v>
      </c>
      <c r="AI12" s="66">
        <v>3.7</v>
      </c>
      <c r="AJ12" s="66">
        <v>0.85</v>
      </c>
      <c r="AK12" s="67">
        <v>370</v>
      </c>
      <c r="AL12" s="67">
        <v>85</v>
      </c>
      <c r="AM12" s="67">
        <v>838</v>
      </c>
      <c r="AN12" s="67">
        <v>33.5</v>
      </c>
      <c r="AO12" s="69">
        <f t="shared" si="0"/>
        <v>15.206498699999996</v>
      </c>
      <c r="AP12" s="48">
        <v>1.1140622205694335</v>
      </c>
      <c r="AQ12" s="48">
        <v>-11.856475738929991</v>
      </c>
      <c r="AR12" s="48">
        <v>8.9137236148992152</v>
      </c>
      <c r="AU12" s="10"/>
    </row>
    <row r="13" spans="1:48" s="2" customFormat="1" ht="15" customHeight="1">
      <c r="A13" s="53" t="s">
        <v>665</v>
      </c>
      <c r="B13" s="128"/>
      <c r="C13" s="56">
        <v>47.037799999999997</v>
      </c>
      <c r="D13" s="56">
        <v>0.7641</v>
      </c>
      <c r="E13" s="56">
        <v>8.8978999999999999</v>
      </c>
      <c r="F13" s="56">
        <v>0</v>
      </c>
      <c r="G13" s="56">
        <v>13.3643</v>
      </c>
      <c r="H13" s="56">
        <v>0.68899999999999995</v>
      </c>
      <c r="I13" s="56">
        <v>13.260300000000001</v>
      </c>
      <c r="J13" s="56">
        <v>11.1759</v>
      </c>
      <c r="K13" s="56">
        <v>0.92630000000000001</v>
      </c>
      <c r="L13" s="56">
        <v>0.21609999999999999</v>
      </c>
      <c r="M13" s="20">
        <v>0</v>
      </c>
      <c r="N13" s="56">
        <v>96.331699999999998</v>
      </c>
      <c r="O13" s="66">
        <v>6.8226057005669416</v>
      </c>
      <c r="P13" s="66">
        <v>1.1773942994330584</v>
      </c>
      <c r="Q13" s="67">
        <v>8</v>
      </c>
      <c r="R13" s="66">
        <v>0.34366287551428987</v>
      </c>
      <c r="S13" s="66">
        <v>8.3344395405329216E-2</v>
      </c>
      <c r="T13" s="66">
        <v>0</v>
      </c>
      <c r="U13" s="66">
        <v>0.89300435755566809</v>
      </c>
      <c r="V13" s="66">
        <v>2.8672615344767949</v>
      </c>
      <c r="W13" s="66">
        <v>0.72808043298764824</v>
      </c>
      <c r="X13" s="68">
        <v>8.4646404060268354E-2</v>
      </c>
      <c r="Y13" s="67">
        <v>4.9999999999999991</v>
      </c>
      <c r="Z13" s="66">
        <v>0</v>
      </c>
      <c r="AA13" s="66">
        <v>1.7367781849803436</v>
      </c>
      <c r="AB13" s="66">
        <v>0.26049488732047865</v>
      </c>
      <c r="AC13" s="67">
        <v>1.9972730723008223</v>
      </c>
      <c r="AD13" s="66">
        <v>0</v>
      </c>
      <c r="AE13" s="66">
        <v>3.9987018271265412E-2</v>
      </c>
      <c r="AF13" s="66">
        <v>3.9987018271265412E-2</v>
      </c>
      <c r="AG13" s="66">
        <v>0.79749341242743732</v>
      </c>
      <c r="AH13" s="80">
        <f t="shared" si="1"/>
        <v>79.749341242743725</v>
      </c>
      <c r="AI13" s="66">
        <v>3.3</v>
      </c>
      <c r="AJ13" s="66">
        <v>0.95</v>
      </c>
      <c r="AK13" s="67">
        <v>330</v>
      </c>
      <c r="AL13" s="67">
        <v>95</v>
      </c>
      <c r="AM13" s="67">
        <v>831</v>
      </c>
      <c r="AN13" s="67">
        <v>26.5</v>
      </c>
      <c r="AO13" s="69">
        <f t="shared" si="0"/>
        <v>13.945390699999997</v>
      </c>
      <c r="AP13" s="48">
        <v>1.3518631996094586</v>
      </c>
      <c r="AQ13" s="48">
        <v>-11.773879910680165</v>
      </c>
      <c r="AR13" s="48">
        <v>8.0076483642626251</v>
      </c>
    </row>
    <row r="14" spans="1:48" s="2" customFormat="1" ht="15" customHeight="1">
      <c r="A14" s="53" t="s">
        <v>666</v>
      </c>
      <c r="B14" s="128"/>
      <c r="C14" s="56">
        <v>46.810299999999998</v>
      </c>
      <c r="D14" s="56">
        <v>0.66539999999999999</v>
      </c>
      <c r="E14" s="56">
        <v>9.6555999999999997</v>
      </c>
      <c r="F14" s="56">
        <v>0</v>
      </c>
      <c r="G14" s="56">
        <v>13.389799999999999</v>
      </c>
      <c r="H14" s="56">
        <v>0.59870000000000001</v>
      </c>
      <c r="I14" s="56">
        <v>12.8591</v>
      </c>
      <c r="J14" s="56">
        <v>11.3827</v>
      </c>
      <c r="K14" s="56">
        <v>1.0488</v>
      </c>
      <c r="L14" s="56">
        <v>0.2621</v>
      </c>
      <c r="M14" s="20">
        <v>0</v>
      </c>
      <c r="N14" s="56">
        <v>96.672499999999985</v>
      </c>
      <c r="O14" s="66">
        <v>6.7943062646354484</v>
      </c>
      <c r="P14" s="66">
        <v>1.2056937353645516</v>
      </c>
      <c r="Q14" s="67">
        <v>8</v>
      </c>
      <c r="R14" s="66">
        <v>0.44603113459510091</v>
      </c>
      <c r="S14" s="66">
        <v>7.2628892340555903E-2</v>
      </c>
      <c r="T14" s="66">
        <v>0</v>
      </c>
      <c r="U14" s="66">
        <v>0.73044432497832901</v>
      </c>
      <c r="V14" s="66">
        <v>2.7824345410850913</v>
      </c>
      <c r="W14" s="66">
        <v>0.89485752116751538</v>
      </c>
      <c r="X14" s="68">
        <v>7.3603585833407439E-2</v>
      </c>
      <c r="Y14" s="67">
        <v>5</v>
      </c>
      <c r="Z14" s="66">
        <v>0</v>
      </c>
      <c r="AA14" s="66">
        <v>1.7701397785122894</v>
      </c>
      <c r="AB14" s="66">
        <v>0.22986022148771057</v>
      </c>
      <c r="AC14" s="67">
        <v>2</v>
      </c>
      <c r="AD14" s="66">
        <v>6.5288320386993337E-2</v>
      </c>
      <c r="AE14" s="66">
        <v>4.8532392210729296E-2</v>
      </c>
      <c r="AF14" s="66">
        <v>0.11382071259772264</v>
      </c>
      <c r="AG14" s="66">
        <v>0.756653127894511</v>
      </c>
      <c r="AH14" s="80">
        <f t="shared" si="1"/>
        <v>75.665312789451093</v>
      </c>
      <c r="AI14" s="66">
        <v>3.7</v>
      </c>
      <c r="AJ14" s="66">
        <v>0.5</v>
      </c>
      <c r="AK14" s="67">
        <v>370</v>
      </c>
      <c r="AL14" s="67">
        <v>50</v>
      </c>
      <c r="AM14" s="67">
        <v>844</v>
      </c>
      <c r="AN14" s="67">
        <v>30.5</v>
      </c>
      <c r="AO14" s="69">
        <f t="shared" si="0"/>
        <v>15.206498699999996</v>
      </c>
      <c r="AP14" s="48">
        <v>1.1422644810033695</v>
      </c>
      <c r="AQ14" s="48">
        <v>-11.710922202642973</v>
      </c>
      <c r="AR14" s="48">
        <v>8.5490280286152291</v>
      </c>
      <c r="AU14" s="10"/>
    </row>
    <row r="15" spans="1:48" s="2" customFormat="1" ht="15" customHeight="1">
      <c r="A15" s="53" t="s">
        <v>667</v>
      </c>
      <c r="B15" s="128"/>
      <c r="C15" s="56">
        <v>46.866399999999999</v>
      </c>
      <c r="D15" s="56">
        <v>0.60160000000000002</v>
      </c>
      <c r="E15" s="56">
        <v>9.2706</v>
      </c>
      <c r="F15" s="20">
        <v>0</v>
      </c>
      <c r="G15" s="56">
        <v>13.208600000000001</v>
      </c>
      <c r="H15" s="56">
        <v>0.5454</v>
      </c>
      <c r="I15" s="56">
        <v>13.0573</v>
      </c>
      <c r="J15" s="56">
        <v>11.2895</v>
      </c>
      <c r="K15" s="56">
        <v>0.96870000000000001</v>
      </c>
      <c r="L15" s="56">
        <v>0.28989999999999999</v>
      </c>
      <c r="M15" s="20">
        <v>1.9E-2</v>
      </c>
      <c r="N15" s="56">
        <v>96.117000000000004</v>
      </c>
      <c r="O15" s="66">
        <v>6.8288934894666875</v>
      </c>
      <c r="P15" s="66">
        <v>1.1711065105333125</v>
      </c>
      <c r="Q15" s="67">
        <v>8</v>
      </c>
      <c r="R15" s="66">
        <v>0.42092380735091584</v>
      </c>
      <c r="S15" s="66">
        <v>6.5920349460506664E-2</v>
      </c>
      <c r="T15" s="66">
        <v>0</v>
      </c>
      <c r="U15" s="66">
        <v>0.76584395170631581</v>
      </c>
      <c r="V15" s="66">
        <v>2.8363042381967363</v>
      </c>
      <c r="W15" s="66">
        <v>0.84369605582529961</v>
      </c>
      <c r="X15" s="68">
        <v>6.7311597460225317E-2</v>
      </c>
      <c r="Y15" s="67">
        <v>5</v>
      </c>
      <c r="Z15" s="66">
        <v>9.9920072216264089E-16</v>
      </c>
      <c r="AA15" s="66">
        <v>1.7624711992263007</v>
      </c>
      <c r="AB15" s="66">
        <v>0.23752880077369842</v>
      </c>
      <c r="AC15" s="67">
        <v>2</v>
      </c>
      <c r="AD15" s="66">
        <v>3.6138124130072835E-2</v>
      </c>
      <c r="AE15" s="66">
        <v>5.3888729198687028E-2</v>
      </c>
      <c r="AF15" s="66">
        <v>9.002685332875987E-2</v>
      </c>
      <c r="AG15" s="66">
        <v>0.77073478575644694</v>
      </c>
      <c r="AH15" s="80">
        <f t="shared" si="1"/>
        <v>77.0734785756447</v>
      </c>
      <c r="AI15" s="66">
        <v>3.6</v>
      </c>
      <c r="AJ15" s="66">
        <v>0.5</v>
      </c>
      <c r="AK15" s="67">
        <v>360</v>
      </c>
      <c r="AL15" s="67">
        <v>50</v>
      </c>
      <c r="AM15" s="67">
        <v>844</v>
      </c>
      <c r="AN15" s="67">
        <v>28.5</v>
      </c>
      <c r="AO15" s="69">
        <f t="shared" si="0"/>
        <v>14.891268799999997</v>
      </c>
      <c r="AP15" s="48">
        <v>1.2723771475256767</v>
      </c>
      <c r="AQ15" s="48">
        <v>-11.58492715685199</v>
      </c>
      <c r="AR15" s="48">
        <v>8.2481004675655782</v>
      </c>
      <c r="AV15" s="10"/>
    </row>
    <row r="16" spans="1:48" s="2" customFormat="1" ht="15" customHeight="1">
      <c r="A16" s="53" t="s">
        <v>668</v>
      </c>
      <c r="B16" s="128"/>
      <c r="C16" s="56">
        <v>47.37</v>
      </c>
      <c r="D16" s="56">
        <v>0.63290000000000002</v>
      </c>
      <c r="E16" s="56">
        <v>8.7655999999999992</v>
      </c>
      <c r="F16" s="56">
        <v>0</v>
      </c>
      <c r="G16" s="56">
        <v>13.353</v>
      </c>
      <c r="H16" s="56">
        <v>0.56430000000000002</v>
      </c>
      <c r="I16" s="56">
        <v>13.278499999999999</v>
      </c>
      <c r="J16" s="56">
        <v>11.4481</v>
      </c>
      <c r="K16" s="56">
        <v>0.95220000000000005</v>
      </c>
      <c r="L16" s="56">
        <v>0.2374</v>
      </c>
      <c r="M16" s="20">
        <v>0</v>
      </c>
      <c r="N16" s="56">
        <v>96.60199999999999</v>
      </c>
      <c r="O16" s="66">
        <v>6.8715815161996012</v>
      </c>
      <c r="P16" s="66">
        <v>1.1284184838003988</v>
      </c>
      <c r="Q16" s="67">
        <v>8</v>
      </c>
      <c r="R16" s="66">
        <v>0.37019526828095661</v>
      </c>
      <c r="S16" s="66">
        <v>6.9041678791519553E-2</v>
      </c>
      <c r="T16" s="66">
        <v>0</v>
      </c>
      <c r="U16" s="66">
        <v>0.74982877722046481</v>
      </c>
      <c r="V16" s="66">
        <v>2.8715277876763703</v>
      </c>
      <c r="W16" s="66">
        <v>0.87007198802713437</v>
      </c>
      <c r="X16" s="68">
        <v>6.9334500003555302E-2</v>
      </c>
      <c r="Y16" s="67">
        <v>5.0000000000000009</v>
      </c>
      <c r="Z16" s="66">
        <v>0</v>
      </c>
      <c r="AA16" s="66">
        <v>1.7792841465448395</v>
      </c>
      <c r="AB16" s="66">
        <v>0.22071585345516054</v>
      </c>
      <c r="AC16" s="67">
        <v>2</v>
      </c>
      <c r="AD16" s="66">
        <v>4.7093513858392944E-2</v>
      </c>
      <c r="AE16" s="66">
        <v>4.3933420312698972E-2</v>
      </c>
      <c r="AF16" s="66">
        <v>9.1026934171091922E-2</v>
      </c>
      <c r="AG16" s="66">
        <v>0.76745989945877058</v>
      </c>
      <c r="AH16" s="80">
        <f t="shared" si="1"/>
        <v>76.745989945877056</v>
      </c>
      <c r="AI16" s="66">
        <v>3.3</v>
      </c>
      <c r="AJ16" s="66">
        <v>0.85</v>
      </c>
      <c r="AK16" s="67">
        <v>330</v>
      </c>
      <c r="AL16" s="67">
        <v>85</v>
      </c>
      <c r="AM16" s="67">
        <v>828</v>
      </c>
      <c r="AN16" s="67">
        <v>33.5</v>
      </c>
      <c r="AO16" s="69">
        <f t="shared" si="0"/>
        <v>13.945390699999997</v>
      </c>
      <c r="AP16" s="48">
        <v>1.3276087947522974</v>
      </c>
      <c r="AQ16" s="48">
        <v>-11.858099833650757</v>
      </c>
      <c r="AR16" s="48">
        <v>7.9539420507789682</v>
      </c>
    </row>
    <row r="17" spans="1:49" s="2" customFormat="1" ht="15" customHeight="1">
      <c r="A17" s="53" t="s">
        <v>669</v>
      </c>
      <c r="B17" s="128"/>
      <c r="C17" s="56">
        <v>47.494500000000002</v>
      </c>
      <c r="D17" s="56">
        <v>0.63859999999999995</v>
      </c>
      <c r="E17" s="56">
        <v>9.1485000000000003</v>
      </c>
      <c r="F17" s="56">
        <v>0</v>
      </c>
      <c r="G17" s="56">
        <v>13.6912</v>
      </c>
      <c r="H17" s="56">
        <v>0.47249999999999998</v>
      </c>
      <c r="I17" s="56">
        <v>13.336600000000001</v>
      </c>
      <c r="J17" s="56">
        <v>11.110300000000001</v>
      </c>
      <c r="K17" s="56">
        <v>0.98460000000000003</v>
      </c>
      <c r="L17" s="56">
        <v>0.32990000000000003</v>
      </c>
      <c r="M17" s="20">
        <v>5.7000000000000002E-3</v>
      </c>
      <c r="N17" s="56">
        <v>97.212400000000002</v>
      </c>
      <c r="O17" s="66">
        <v>6.8232681410887697</v>
      </c>
      <c r="P17" s="66">
        <v>1.1767318589112303</v>
      </c>
      <c r="Q17" s="67">
        <v>8</v>
      </c>
      <c r="R17" s="66">
        <v>0.37227648749841946</v>
      </c>
      <c r="S17" s="66">
        <v>6.8992353804746429E-2</v>
      </c>
      <c r="T17" s="66">
        <v>0</v>
      </c>
      <c r="U17" s="66">
        <v>0.91145882602268813</v>
      </c>
      <c r="V17" s="66">
        <v>2.8563073114873374</v>
      </c>
      <c r="W17" s="66">
        <v>0.73346911131188852</v>
      </c>
      <c r="X17" s="68">
        <v>5.7495909874917872E-2</v>
      </c>
      <c r="Y17" s="67">
        <v>4.9999999999999982</v>
      </c>
      <c r="Z17" s="66">
        <v>0</v>
      </c>
      <c r="AA17" s="66">
        <v>1.7101471509699555</v>
      </c>
      <c r="AB17" s="66">
        <v>0.27425415647075368</v>
      </c>
      <c r="AC17" s="67">
        <v>1.9844013074407092</v>
      </c>
      <c r="AD17" s="66">
        <v>0</v>
      </c>
      <c r="AE17" s="66">
        <v>6.0463379369978421E-2</v>
      </c>
      <c r="AF17" s="66">
        <v>6.0463379369978421E-2</v>
      </c>
      <c r="AG17" s="66">
        <v>0.79567833064657933</v>
      </c>
      <c r="AH17" s="80">
        <f t="shared" si="1"/>
        <v>79.567833064657933</v>
      </c>
      <c r="AI17" s="66">
        <v>3.5</v>
      </c>
      <c r="AJ17" s="66">
        <v>0.55000000000000004</v>
      </c>
      <c r="AK17" s="67">
        <v>350</v>
      </c>
      <c r="AL17" s="67">
        <v>55.000000000000007</v>
      </c>
      <c r="AM17" s="67">
        <v>838</v>
      </c>
      <c r="AN17" s="67">
        <v>23</v>
      </c>
      <c r="AO17" s="69">
        <f t="shared" si="0"/>
        <v>14.576007499999998</v>
      </c>
      <c r="AP17" s="48">
        <v>1.3678730619575346</v>
      </c>
      <c r="AQ17" s="48">
        <v>-11.610944607752032</v>
      </c>
      <c r="AR17" s="48">
        <v>7.8086445158457085</v>
      </c>
      <c r="AU17" s="10"/>
    </row>
    <row r="18" spans="1:49" s="2" customFormat="1" ht="15" customHeight="1" thickBot="1">
      <c r="A18" s="52" t="s">
        <v>670</v>
      </c>
      <c r="B18" s="129"/>
      <c r="C18" s="57">
        <v>45.074300000000001</v>
      </c>
      <c r="D18" s="57">
        <v>0.42849999999999999</v>
      </c>
      <c r="E18" s="57">
        <v>11.228199999999999</v>
      </c>
      <c r="F18" s="57">
        <v>0</v>
      </c>
      <c r="G18" s="57">
        <v>15.693199999999999</v>
      </c>
      <c r="H18" s="57">
        <v>0.39810000000000001</v>
      </c>
      <c r="I18" s="57">
        <v>11.198700000000001</v>
      </c>
      <c r="J18" s="57">
        <v>11.6709</v>
      </c>
      <c r="K18" s="57">
        <v>1.1287</v>
      </c>
      <c r="L18" s="57">
        <v>0.37140000000000001</v>
      </c>
      <c r="M18" s="23">
        <v>0</v>
      </c>
      <c r="N18" s="57">
        <v>97.192000000000007</v>
      </c>
      <c r="O18" s="70">
        <v>6.599780661839814</v>
      </c>
      <c r="P18" s="70">
        <v>1.400219338160186</v>
      </c>
      <c r="Q18" s="71">
        <v>8</v>
      </c>
      <c r="R18" s="70">
        <v>0.53738633849949347</v>
      </c>
      <c r="S18" s="70">
        <v>4.7181774102972682E-2</v>
      </c>
      <c r="T18" s="70">
        <v>0</v>
      </c>
      <c r="U18" s="70">
        <v>0.71688168776403671</v>
      </c>
      <c r="V18" s="70">
        <v>2.4444367781132255</v>
      </c>
      <c r="W18" s="70">
        <v>1.2047416502011088</v>
      </c>
      <c r="X18" s="72">
        <v>4.9371771319162504E-2</v>
      </c>
      <c r="Y18" s="71">
        <v>4.9999999999999991</v>
      </c>
      <c r="Z18" s="70">
        <v>0</v>
      </c>
      <c r="AA18" s="70">
        <v>1.8308949893426563</v>
      </c>
      <c r="AB18" s="70">
        <v>0.16910501065734374</v>
      </c>
      <c r="AC18" s="71">
        <v>2</v>
      </c>
      <c r="AD18" s="70">
        <v>0.15131771086574669</v>
      </c>
      <c r="AE18" s="70">
        <v>6.9375063482314592E-2</v>
      </c>
      <c r="AF18" s="70">
        <v>0.22069277434806128</v>
      </c>
      <c r="AG18" s="70">
        <v>0.66985948375300042</v>
      </c>
      <c r="AH18" s="81">
        <f t="shared" si="1"/>
        <v>66.98594837530004</v>
      </c>
      <c r="AI18" s="70">
        <v>4</v>
      </c>
      <c r="AJ18" s="70">
        <v>1.6</v>
      </c>
      <c r="AK18" s="71">
        <v>400</v>
      </c>
      <c r="AL18" s="71">
        <v>160</v>
      </c>
      <c r="AM18" s="71">
        <v>831</v>
      </c>
      <c r="AN18" s="71">
        <v>37.5</v>
      </c>
      <c r="AO18" s="49">
        <f t="shared" si="0"/>
        <v>16.152000000000001</v>
      </c>
      <c r="AP18" s="49">
        <v>0.63543466959721862</v>
      </c>
      <c r="AQ18" s="49">
        <v>-12.4611457363497</v>
      </c>
      <c r="AR18" s="49">
        <v>9.6243010780143265</v>
      </c>
      <c r="AU18" s="10"/>
      <c r="AW18" s="10"/>
    </row>
    <row r="19" spans="1:49" s="2" customFormat="1" ht="15" customHeight="1" thickTop="1">
      <c r="A19" s="51" t="s">
        <v>671</v>
      </c>
      <c r="B19" s="127" t="s">
        <v>811</v>
      </c>
      <c r="C19" s="58">
        <v>46.345700000000001</v>
      </c>
      <c r="D19" s="58">
        <v>1.6092</v>
      </c>
      <c r="E19" s="58">
        <v>8.7052999999999994</v>
      </c>
      <c r="F19" s="58">
        <v>7.0599999999999996E-2</v>
      </c>
      <c r="G19" s="58">
        <v>13.0831</v>
      </c>
      <c r="H19" s="58">
        <v>0.37359999999999999</v>
      </c>
      <c r="I19" s="58">
        <v>13.4831</v>
      </c>
      <c r="J19" s="58">
        <v>11.4063</v>
      </c>
      <c r="K19" s="58">
        <v>0.93910000000000005</v>
      </c>
      <c r="L19" s="58">
        <v>0.46460000000000001</v>
      </c>
      <c r="M19" s="73">
        <v>0</v>
      </c>
      <c r="N19" s="58">
        <v>96.480599999999995</v>
      </c>
      <c r="O19" s="61">
        <v>6.7521976119054745</v>
      </c>
      <c r="P19" s="61">
        <v>1.2478023880945255</v>
      </c>
      <c r="Q19" s="62">
        <v>8</v>
      </c>
      <c r="R19" s="61">
        <v>0.24696697199581075</v>
      </c>
      <c r="S19" s="61">
        <v>0.17630663276789962</v>
      </c>
      <c r="T19" s="61">
        <v>8.1323047609700907E-3</v>
      </c>
      <c r="U19" s="61">
        <v>0.72748880025853424</v>
      </c>
      <c r="V19" s="61">
        <v>2.928438721944294</v>
      </c>
      <c r="W19" s="61">
        <v>0.86656363211598042</v>
      </c>
      <c r="X19" s="63">
        <v>4.6102936156511537E-2</v>
      </c>
      <c r="Y19" s="62">
        <v>5.0000000000000009</v>
      </c>
      <c r="Z19" s="61">
        <v>0</v>
      </c>
      <c r="AA19" s="61">
        <v>1.7804880556339415</v>
      </c>
      <c r="AB19" s="61">
        <v>0.21951194436605848</v>
      </c>
      <c r="AC19" s="62">
        <v>2</v>
      </c>
      <c r="AD19" s="61">
        <v>4.5760296910669296E-2</v>
      </c>
      <c r="AE19" s="61">
        <v>8.6352692998798095E-2</v>
      </c>
      <c r="AF19" s="61">
        <v>0.1321129899094674</v>
      </c>
      <c r="AG19" s="61">
        <v>0.77165662856866379</v>
      </c>
      <c r="AH19" s="79">
        <f t="shared" si="1"/>
        <v>77.165662856866376</v>
      </c>
      <c r="AI19" s="61">
        <v>2.7</v>
      </c>
      <c r="AJ19" s="61">
        <v>0.7</v>
      </c>
      <c r="AK19" s="62">
        <v>270</v>
      </c>
      <c r="AL19" s="62">
        <v>70</v>
      </c>
      <c r="AM19" s="62">
        <v>858</v>
      </c>
      <c r="AN19" s="62">
        <v>12.5</v>
      </c>
      <c r="AO19" s="69">
        <f t="shared" si="0"/>
        <v>12.052786699999999</v>
      </c>
      <c r="AP19" s="47">
        <v>1.1927959186346504</v>
      </c>
      <c r="AQ19" s="47">
        <v>-11.432135694346012</v>
      </c>
      <c r="AR19" s="47">
        <v>6.696115580525289</v>
      </c>
      <c r="AU19" s="5"/>
      <c r="AV19" s="10"/>
      <c r="AW19" s="5"/>
    </row>
    <row r="20" spans="1:49" s="2" customFormat="1" ht="15" customHeight="1">
      <c r="A20" s="53" t="s">
        <v>672</v>
      </c>
      <c r="B20" s="128"/>
      <c r="C20" s="56">
        <v>46.148499999999999</v>
      </c>
      <c r="D20" s="56">
        <v>1.7177</v>
      </c>
      <c r="E20" s="56">
        <v>9.1554000000000002</v>
      </c>
      <c r="F20" s="20">
        <v>0.14760000000000001</v>
      </c>
      <c r="G20" s="56">
        <v>13.424300000000001</v>
      </c>
      <c r="H20" s="56">
        <v>0.30680000000000002</v>
      </c>
      <c r="I20" s="56">
        <v>13.0351</v>
      </c>
      <c r="J20" s="56">
        <v>11.2547</v>
      </c>
      <c r="K20" s="56">
        <v>1.0862000000000001</v>
      </c>
      <c r="L20" s="56">
        <v>0.5101</v>
      </c>
      <c r="M20" s="56">
        <v>2.2800000000000001E-2</v>
      </c>
      <c r="N20" s="56">
        <v>96.809200000000004</v>
      </c>
      <c r="O20" s="66">
        <v>6.7207073093541094</v>
      </c>
      <c r="P20" s="66">
        <v>1.2792926906458906</v>
      </c>
      <c r="Q20" s="67">
        <v>8</v>
      </c>
      <c r="R20" s="66">
        <v>0.29211712985617622</v>
      </c>
      <c r="S20" s="66">
        <v>0.18811682384342415</v>
      </c>
      <c r="T20" s="66">
        <v>1.6994836734625353E-2</v>
      </c>
      <c r="U20" s="66">
        <v>0.68027284355979845</v>
      </c>
      <c r="V20" s="66">
        <v>2.8299740109048557</v>
      </c>
      <c r="W20" s="66">
        <v>0.9546802040182496</v>
      </c>
      <c r="X20" s="68">
        <v>3.7844151082869766E-2</v>
      </c>
      <c r="Y20" s="67">
        <v>4.9999999999999991</v>
      </c>
      <c r="Z20" s="66">
        <v>0</v>
      </c>
      <c r="AA20" s="66">
        <v>1.7561026269054192</v>
      </c>
      <c r="AB20" s="66">
        <v>0.24389737309458082</v>
      </c>
      <c r="AC20" s="67">
        <v>2</v>
      </c>
      <c r="AD20" s="66">
        <v>6.2800990921683231E-2</v>
      </c>
      <c r="AE20" s="66">
        <v>9.4770614981346299E-2</v>
      </c>
      <c r="AF20" s="66">
        <v>0.15757160590302954</v>
      </c>
      <c r="AG20" s="66">
        <v>0.74774968866273395</v>
      </c>
      <c r="AH20" s="80">
        <f t="shared" si="1"/>
        <v>74.774968866273397</v>
      </c>
      <c r="AI20" s="66">
        <v>2.7</v>
      </c>
      <c r="AJ20" s="66">
        <v>0.7</v>
      </c>
      <c r="AK20" s="67">
        <v>270</v>
      </c>
      <c r="AL20" s="67">
        <v>70</v>
      </c>
      <c r="AM20" s="67">
        <v>850</v>
      </c>
      <c r="AN20" s="67">
        <v>10.5</v>
      </c>
      <c r="AO20" s="69">
        <f t="shared" si="0"/>
        <v>12.052786699999999</v>
      </c>
      <c r="AP20" s="48">
        <v>0.99080294893793308</v>
      </c>
      <c r="AQ20" s="48">
        <v>-11.787257188276413</v>
      </c>
      <c r="AR20" s="48">
        <v>6.8872009007685957</v>
      </c>
      <c r="AV20" s="10"/>
      <c r="AW20" s="10"/>
    </row>
    <row r="21" spans="1:49" s="2" customFormat="1" ht="15" customHeight="1">
      <c r="A21" s="53" t="s">
        <v>673</v>
      </c>
      <c r="B21" s="128"/>
      <c r="C21" s="56">
        <v>46.621099999999998</v>
      </c>
      <c r="D21" s="56">
        <v>1.2312000000000001</v>
      </c>
      <c r="E21" s="56">
        <v>9.0391999999999992</v>
      </c>
      <c r="F21" s="20">
        <v>9.3399999999999997E-2</v>
      </c>
      <c r="G21" s="56">
        <v>13.177</v>
      </c>
      <c r="H21" s="56">
        <v>0.37719999999999998</v>
      </c>
      <c r="I21" s="56">
        <v>13.245100000000001</v>
      </c>
      <c r="J21" s="56">
        <v>11.1127</v>
      </c>
      <c r="K21" s="56">
        <v>0.98119999999999996</v>
      </c>
      <c r="L21" s="56">
        <v>0.41520000000000001</v>
      </c>
      <c r="M21" s="20">
        <v>0</v>
      </c>
      <c r="N21" s="56">
        <v>96.293300000000002</v>
      </c>
      <c r="O21" s="66">
        <v>6.7824803677517425</v>
      </c>
      <c r="P21" s="66">
        <v>1.2175196322482575</v>
      </c>
      <c r="Q21" s="67">
        <v>8</v>
      </c>
      <c r="R21" s="66">
        <v>0.33233430743791947</v>
      </c>
      <c r="S21" s="66">
        <v>0.13469688896751114</v>
      </c>
      <c r="T21" s="66">
        <v>1.0743014253950574E-2</v>
      </c>
      <c r="U21" s="66">
        <v>0.78693686661510753</v>
      </c>
      <c r="V21" s="66">
        <v>2.8725788458888548</v>
      </c>
      <c r="W21" s="66">
        <v>0.81623033225247243</v>
      </c>
      <c r="X21" s="68">
        <v>4.6479744584182657E-2</v>
      </c>
      <c r="Y21" s="67">
        <v>4.9999999999999991</v>
      </c>
      <c r="Z21" s="66">
        <v>0</v>
      </c>
      <c r="AA21" s="66">
        <v>1.7321448067521541</v>
      </c>
      <c r="AB21" s="66">
        <v>0.2678551932478459</v>
      </c>
      <c r="AC21" s="67">
        <v>2</v>
      </c>
      <c r="AD21" s="66">
        <v>8.9076839934811858E-3</v>
      </c>
      <c r="AE21" s="66">
        <v>7.7059175260629373E-2</v>
      </c>
      <c r="AF21" s="66">
        <v>8.5966859254110559E-2</v>
      </c>
      <c r="AG21" s="66">
        <v>0.77872795993645161</v>
      </c>
      <c r="AH21" s="80">
        <f t="shared" si="1"/>
        <v>77.872795993645155</v>
      </c>
      <c r="AI21" s="66">
        <v>3</v>
      </c>
      <c r="AJ21" s="66">
        <v>0.55000000000000004</v>
      </c>
      <c r="AK21" s="67">
        <v>300</v>
      </c>
      <c r="AL21" s="67">
        <v>55.000000000000007</v>
      </c>
      <c r="AM21" s="67">
        <v>850</v>
      </c>
      <c r="AN21" s="67">
        <v>9.5</v>
      </c>
      <c r="AO21" s="69">
        <f t="shared" si="0"/>
        <v>12.999229999999997</v>
      </c>
      <c r="AP21" s="48">
        <v>1.2194545408043025</v>
      </c>
      <c r="AQ21" s="48">
        <v>-11.546318724665397</v>
      </c>
      <c r="AR21" s="48">
        <v>7.3473226763797506</v>
      </c>
      <c r="AU21" s="10"/>
      <c r="AW21" s="10"/>
    </row>
    <row r="22" spans="1:49" s="2" customFormat="1" ht="15" customHeight="1">
      <c r="A22" s="53" t="s">
        <v>674</v>
      </c>
      <c r="B22" s="128"/>
      <c r="C22" s="56">
        <v>46.381500000000003</v>
      </c>
      <c r="D22" s="56">
        <v>1.3359000000000001</v>
      </c>
      <c r="E22" s="56">
        <v>8.5183</v>
      </c>
      <c r="F22" s="56">
        <v>2.4500000000000001E-2</v>
      </c>
      <c r="G22" s="56">
        <v>13.4337</v>
      </c>
      <c r="H22" s="56">
        <v>0.43130000000000002</v>
      </c>
      <c r="I22" s="56">
        <v>13.132</v>
      </c>
      <c r="J22" s="56">
        <v>11.084899999999999</v>
      </c>
      <c r="K22" s="56">
        <v>0.91539999999999999</v>
      </c>
      <c r="L22" s="56">
        <v>0.4299</v>
      </c>
      <c r="M22" s="20">
        <v>1.14E-2</v>
      </c>
      <c r="N22" s="56">
        <v>95.698799999999991</v>
      </c>
      <c r="O22" s="66">
        <v>6.803765858891369</v>
      </c>
      <c r="P22" s="66">
        <v>1.196234141108631</v>
      </c>
      <c r="Q22" s="67">
        <v>8</v>
      </c>
      <c r="R22" s="66">
        <v>0.27645894453874842</v>
      </c>
      <c r="S22" s="66">
        <v>0.14736740934271467</v>
      </c>
      <c r="T22" s="66">
        <v>2.8414754019370101E-3</v>
      </c>
      <c r="U22" s="66">
        <v>0.79702105523782762</v>
      </c>
      <c r="V22" s="66">
        <v>2.8717467031140926</v>
      </c>
      <c r="W22" s="66">
        <v>0.85097610401740953</v>
      </c>
      <c r="X22" s="68">
        <v>5.3588308347270311E-2</v>
      </c>
      <c r="Y22" s="67">
        <v>4.9999999999999991</v>
      </c>
      <c r="Z22" s="66">
        <v>0</v>
      </c>
      <c r="AA22" s="66">
        <v>1.7421876312945204</v>
      </c>
      <c r="AB22" s="66">
        <v>0.25781236870547963</v>
      </c>
      <c r="AC22" s="67">
        <v>2</v>
      </c>
      <c r="AD22" s="66">
        <v>2.5389286610901785E-3</v>
      </c>
      <c r="AE22" s="66">
        <v>8.0451287289089041E-2</v>
      </c>
      <c r="AF22" s="66">
        <v>8.2990215950179219E-2</v>
      </c>
      <c r="AG22" s="66">
        <v>0.77141029614474077</v>
      </c>
      <c r="AH22" s="80">
        <f t="shared" si="1"/>
        <v>77.141029614474078</v>
      </c>
      <c r="AI22" s="66">
        <v>3</v>
      </c>
      <c r="AJ22" s="66">
        <v>0.4</v>
      </c>
      <c r="AK22" s="67">
        <v>300</v>
      </c>
      <c r="AL22" s="67">
        <v>40</v>
      </c>
      <c r="AM22" s="67">
        <v>850</v>
      </c>
      <c r="AN22" s="67">
        <v>10.5</v>
      </c>
      <c r="AO22" s="69">
        <f t="shared" si="0"/>
        <v>12.999229999999997</v>
      </c>
      <c r="AP22" s="48">
        <v>1.2208527921925443</v>
      </c>
      <c r="AQ22" s="48">
        <v>-11.544920473277156</v>
      </c>
      <c r="AR22" s="48">
        <v>6.9705180160292528</v>
      </c>
      <c r="AV22" s="10"/>
    </row>
    <row r="23" spans="1:49" s="2" customFormat="1" ht="15" customHeight="1">
      <c r="A23" s="53" t="s">
        <v>675</v>
      </c>
      <c r="B23" s="128"/>
      <c r="C23" s="56">
        <v>48.922400000000003</v>
      </c>
      <c r="D23" s="56">
        <v>0.50339999999999996</v>
      </c>
      <c r="E23" s="56">
        <v>6.9836999999999998</v>
      </c>
      <c r="F23" s="56">
        <v>0.1283</v>
      </c>
      <c r="G23" s="56">
        <v>12.4551</v>
      </c>
      <c r="H23" s="56">
        <v>0.38779999999999998</v>
      </c>
      <c r="I23" s="56">
        <v>14.5299</v>
      </c>
      <c r="J23" s="56">
        <v>11.7073</v>
      </c>
      <c r="K23" s="56">
        <v>0.79410000000000003</v>
      </c>
      <c r="L23" s="56">
        <v>0.1915</v>
      </c>
      <c r="M23" s="56">
        <v>0</v>
      </c>
      <c r="N23" s="56">
        <v>96.603500000000011</v>
      </c>
      <c r="O23" s="66">
        <v>7.0635522968818103</v>
      </c>
      <c r="P23" s="66">
        <v>0.9364477031181897</v>
      </c>
      <c r="Q23" s="67">
        <v>8</v>
      </c>
      <c r="R23" s="66">
        <v>0.25193338722012415</v>
      </c>
      <c r="S23" s="66">
        <v>5.4657724990162783E-2</v>
      </c>
      <c r="T23" s="66">
        <v>1.4645874681335758E-2</v>
      </c>
      <c r="U23" s="66">
        <v>0.68087966069864336</v>
      </c>
      <c r="V23" s="66">
        <v>3.1274381051039897</v>
      </c>
      <c r="W23" s="66">
        <v>0.82302004030523346</v>
      </c>
      <c r="X23" s="68">
        <v>4.7425207000510464E-2</v>
      </c>
      <c r="Y23" s="67">
        <v>5</v>
      </c>
      <c r="Z23" s="66">
        <v>0</v>
      </c>
      <c r="AA23" s="66">
        <v>1.8110512267730963</v>
      </c>
      <c r="AB23" s="66">
        <v>0.18894877322690373</v>
      </c>
      <c r="AC23" s="67">
        <v>2</v>
      </c>
      <c r="AD23" s="66">
        <v>3.3348878517530212E-2</v>
      </c>
      <c r="AE23" s="66">
        <v>3.5273225247132015E-2</v>
      </c>
      <c r="AF23" s="66">
        <v>6.8622103764662226E-2</v>
      </c>
      <c r="AG23" s="66">
        <v>0.79166466014539238</v>
      </c>
      <c r="AH23" s="80">
        <f t="shared" si="1"/>
        <v>79.166466014539239</v>
      </c>
      <c r="AI23" s="66">
        <v>2.4</v>
      </c>
      <c r="AJ23" s="66">
        <v>1</v>
      </c>
      <c r="AK23" s="67">
        <v>240</v>
      </c>
      <c r="AL23" s="67">
        <v>100</v>
      </c>
      <c r="AM23" s="67">
        <v>788</v>
      </c>
      <c r="AN23" s="67">
        <v>48</v>
      </c>
      <c r="AO23" s="69">
        <f t="shared" si="0"/>
        <v>11.106060799999998</v>
      </c>
      <c r="AP23" s="48">
        <v>1.7712087405928019</v>
      </c>
      <c r="AQ23" s="48">
        <v>-12.285834341903978</v>
      </c>
      <c r="AR23" s="48">
        <v>6.7175848337780391</v>
      </c>
    </row>
    <row r="24" spans="1:49" s="2" customFormat="1" ht="15" customHeight="1">
      <c r="A24" s="53" t="s">
        <v>676</v>
      </c>
      <c r="B24" s="128"/>
      <c r="C24" s="56">
        <v>47.212200000000003</v>
      </c>
      <c r="D24" s="56">
        <v>1.1975</v>
      </c>
      <c r="E24" s="56">
        <v>8.4608000000000008</v>
      </c>
      <c r="F24" s="56">
        <v>2.63E-2</v>
      </c>
      <c r="G24" s="56">
        <v>12.7864</v>
      </c>
      <c r="H24" s="56">
        <v>0.40560000000000002</v>
      </c>
      <c r="I24" s="56">
        <v>14.0618</v>
      </c>
      <c r="J24" s="56">
        <v>11.3835</v>
      </c>
      <c r="K24" s="56">
        <v>0.86970000000000003</v>
      </c>
      <c r="L24" s="56">
        <v>0.2621</v>
      </c>
      <c r="M24" s="20">
        <v>0</v>
      </c>
      <c r="N24" s="56">
        <v>96.665900000000008</v>
      </c>
      <c r="O24" s="66">
        <v>6.8116132723001668</v>
      </c>
      <c r="P24" s="66">
        <v>1.1883867276998332</v>
      </c>
      <c r="Q24" s="67">
        <v>8</v>
      </c>
      <c r="R24" s="66">
        <v>0.2502857014424964</v>
      </c>
      <c r="S24" s="66">
        <v>0.1299254399580986</v>
      </c>
      <c r="T24" s="66">
        <v>3.0000240751332239E-3</v>
      </c>
      <c r="U24" s="66">
        <v>0.86439545766755543</v>
      </c>
      <c r="V24" s="66">
        <v>3.0244565436701891</v>
      </c>
      <c r="W24" s="66">
        <v>0.6783713081605558</v>
      </c>
      <c r="X24" s="68">
        <v>4.9565525025970315E-2</v>
      </c>
      <c r="Y24" s="67">
        <v>4.9999999999999991</v>
      </c>
      <c r="Z24" s="66">
        <v>0</v>
      </c>
      <c r="AA24" s="66">
        <v>1.7596655571592938</v>
      </c>
      <c r="AB24" s="66">
        <v>0.24033444284070615</v>
      </c>
      <c r="AC24" s="67">
        <v>2</v>
      </c>
      <c r="AD24" s="66">
        <v>2.9472802724258562E-3</v>
      </c>
      <c r="AE24" s="66">
        <v>4.8241827166727647E-2</v>
      </c>
      <c r="AF24" s="66">
        <v>5.1189107439153503E-2</v>
      </c>
      <c r="AG24" s="66">
        <v>0.81679642281367293</v>
      </c>
      <c r="AH24" s="80">
        <f t="shared" si="1"/>
        <v>81.679642281367293</v>
      </c>
      <c r="AI24" s="66">
        <v>2.8</v>
      </c>
      <c r="AJ24" s="66">
        <v>0.65</v>
      </c>
      <c r="AK24" s="67">
        <v>280</v>
      </c>
      <c r="AL24" s="67">
        <v>65</v>
      </c>
      <c r="AM24" s="67">
        <v>850</v>
      </c>
      <c r="AN24" s="67">
        <v>23.5</v>
      </c>
      <c r="AO24" s="69">
        <f t="shared" si="0"/>
        <v>12.368299199999996</v>
      </c>
      <c r="AP24" s="48">
        <v>1.493433453649561</v>
      </c>
      <c r="AQ24" s="48">
        <v>-11.280531059649903</v>
      </c>
      <c r="AR24" s="48">
        <v>7.107437829059128</v>
      </c>
    </row>
    <row r="25" spans="1:49" s="2" customFormat="1" ht="15" customHeight="1">
      <c r="A25" s="53" t="s">
        <v>677</v>
      </c>
      <c r="B25" s="128"/>
      <c r="C25" s="56">
        <v>45.872999999999998</v>
      </c>
      <c r="D25" s="56">
        <v>1.6085</v>
      </c>
      <c r="E25" s="56">
        <v>8.9275000000000002</v>
      </c>
      <c r="F25" s="56">
        <v>4.4499999999999998E-2</v>
      </c>
      <c r="G25" s="56">
        <v>13.075699999999999</v>
      </c>
      <c r="H25" s="56">
        <v>0.29070000000000001</v>
      </c>
      <c r="I25" s="56">
        <v>13.2707</v>
      </c>
      <c r="J25" s="56">
        <v>11.011100000000001</v>
      </c>
      <c r="K25" s="56">
        <v>1.0613999999999999</v>
      </c>
      <c r="L25" s="56">
        <v>0.5534</v>
      </c>
      <c r="M25" s="20">
        <v>1.9E-3</v>
      </c>
      <c r="N25" s="56">
        <v>95.718400000000003</v>
      </c>
      <c r="O25" s="66">
        <v>6.7304742665373123</v>
      </c>
      <c r="P25" s="66">
        <v>1.2695257334626877</v>
      </c>
      <c r="Q25" s="67">
        <v>8</v>
      </c>
      <c r="R25" s="66">
        <v>0.27421061761048837</v>
      </c>
      <c r="S25" s="66">
        <v>0.17747309352231111</v>
      </c>
      <c r="T25" s="66">
        <v>5.1620449585227908E-3</v>
      </c>
      <c r="U25" s="66">
        <v>0.76784346417682059</v>
      </c>
      <c r="V25" s="66">
        <v>2.9026391185451499</v>
      </c>
      <c r="W25" s="66">
        <v>0.8365456862296814</v>
      </c>
      <c r="X25" s="68">
        <v>3.612597495702722E-2</v>
      </c>
      <c r="Y25" s="67">
        <v>5.0000000000000009</v>
      </c>
      <c r="Z25" s="66">
        <v>0</v>
      </c>
      <c r="AA25" s="66">
        <v>1.7309232386916347</v>
      </c>
      <c r="AB25" s="66">
        <v>0.26907676130836533</v>
      </c>
      <c r="AC25" s="67">
        <v>2</v>
      </c>
      <c r="AD25" s="66">
        <v>3.2857138643640815E-2</v>
      </c>
      <c r="AE25" s="66">
        <v>0.10358304233696547</v>
      </c>
      <c r="AF25" s="66">
        <v>0.13644018098060628</v>
      </c>
      <c r="AG25" s="66">
        <v>0.77627591844044808</v>
      </c>
      <c r="AH25" s="80">
        <f t="shared" si="1"/>
        <v>77.627591844044801</v>
      </c>
      <c r="AI25" s="66">
        <v>3</v>
      </c>
      <c r="AJ25" s="66">
        <v>1.05</v>
      </c>
      <c r="AK25" s="67">
        <v>300</v>
      </c>
      <c r="AL25" s="67">
        <v>105</v>
      </c>
      <c r="AM25" s="67">
        <v>850</v>
      </c>
      <c r="AN25" s="67">
        <v>15.5</v>
      </c>
      <c r="AO25" s="69">
        <f t="shared" si="0"/>
        <v>12.999229999999997</v>
      </c>
      <c r="AP25" s="48">
        <v>1.1614937129955578</v>
      </c>
      <c r="AQ25" s="48">
        <v>-11.604279552474143</v>
      </c>
      <c r="AR25" s="48">
        <v>6.567946046351933</v>
      </c>
      <c r="AU25" s="10"/>
    </row>
    <row r="26" spans="1:49" s="2" customFormat="1" ht="15" customHeight="1">
      <c r="A26" s="53" t="s">
        <v>678</v>
      </c>
      <c r="B26" s="128"/>
      <c r="C26" s="56">
        <v>46.1982</v>
      </c>
      <c r="D26" s="56">
        <v>1.79</v>
      </c>
      <c r="E26" s="56">
        <v>8.4560999999999993</v>
      </c>
      <c r="F26" s="56">
        <v>0</v>
      </c>
      <c r="G26" s="56">
        <v>12.975</v>
      </c>
      <c r="H26" s="56">
        <v>0.29099999999999998</v>
      </c>
      <c r="I26" s="56">
        <v>13.374700000000001</v>
      </c>
      <c r="J26" s="56">
        <v>11.534800000000001</v>
      </c>
      <c r="K26" s="56">
        <v>0.96560000000000001</v>
      </c>
      <c r="L26" s="56">
        <v>0.59789999999999999</v>
      </c>
      <c r="M26" s="56">
        <v>3.44E-2</v>
      </c>
      <c r="N26" s="56">
        <v>96.217699999999994</v>
      </c>
      <c r="O26" s="66">
        <v>6.7826266819482575</v>
      </c>
      <c r="P26" s="66">
        <v>1.2173733180517425</v>
      </c>
      <c r="Q26" s="67">
        <v>8</v>
      </c>
      <c r="R26" s="66">
        <v>0.24580654793818768</v>
      </c>
      <c r="S26" s="66">
        <v>0.19762815651621116</v>
      </c>
      <c r="T26" s="66">
        <v>0</v>
      </c>
      <c r="U26" s="66">
        <v>0.56059224968122834</v>
      </c>
      <c r="V26" s="66">
        <v>2.9273024487565444</v>
      </c>
      <c r="W26" s="66">
        <v>1.0324836564669297</v>
      </c>
      <c r="X26" s="68">
        <v>3.6186940640898231E-2</v>
      </c>
      <c r="Y26" s="67">
        <v>4.9999999999999991</v>
      </c>
      <c r="Z26" s="66">
        <v>0</v>
      </c>
      <c r="AA26" s="66">
        <v>1.8144353765717929</v>
      </c>
      <c r="AB26" s="66">
        <v>0.18556462342820712</v>
      </c>
      <c r="AC26" s="67">
        <v>2</v>
      </c>
      <c r="AD26" s="66">
        <v>8.929717559482131E-2</v>
      </c>
      <c r="AE26" s="66">
        <v>0.11198565523328369</v>
      </c>
      <c r="AF26" s="66">
        <v>0.201282830828105</v>
      </c>
      <c r="AG26" s="66">
        <v>0.73925772023267888</v>
      </c>
      <c r="AH26" s="80">
        <f t="shared" si="1"/>
        <v>73.925772023267882</v>
      </c>
      <c r="AI26" s="66">
        <v>3.5</v>
      </c>
      <c r="AJ26" s="66">
        <v>1.3</v>
      </c>
      <c r="AK26" s="67">
        <v>350</v>
      </c>
      <c r="AL26" s="67">
        <v>130</v>
      </c>
      <c r="AM26" s="67">
        <v>862</v>
      </c>
      <c r="AN26" s="67">
        <v>15.5</v>
      </c>
      <c r="AO26" s="69">
        <f t="shared" si="0"/>
        <v>14.576007499999998</v>
      </c>
      <c r="AP26" s="48">
        <v>1.0846130624436165</v>
      </c>
      <c r="AQ26" s="48">
        <v>-11.432154623993959</v>
      </c>
      <c r="AR26" s="48">
        <v>6.1802314828054561</v>
      </c>
      <c r="AU26" s="10"/>
      <c r="AW26" s="10"/>
    </row>
    <row r="27" spans="1:49" s="2" customFormat="1" ht="15" customHeight="1">
      <c r="A27" s="53" t="s">
        <v>679</v>
      </c>
      <c r="B27" s="128"/>
      <c r="C27" s="56">
        <v>45.2196</v>
      </c>
      <c r="D27" s="56">
        <v>1.6416999999999999</v>
      </c>
      <c r="E27" s="56">
        <v>9.7548999999999992</v>
      </c>
      <c r="F27" s="56">
        <v>3.3000000000000002E-2</v>
      </c>
      <c r="G27" s="56">
        <v>13.5787</v>
      </c>
      <c r="H27" s="56">
        <v>0.29459999999999997</v>
      </c>
      <c r="I27" s="56">
        <v>12.5932</v>
      </c>
      <c r="J27" s="56">
        <v>11.520300000000001</v>
      </c>
      <c r="K27" s="56">
        <v>1.0133000000000001</v>
      </c>
      <c r="L27" s="56">
        <v>0.5212</v>
      </c>
      <c r="M27" s="20">
        <v>5.7999999999999996E-3</v>
      </c>
      <c r="N27" s="56">
        <v>96.176299999999998</v>
      </c>
      <c r="O27" s="66">
        <v>6.653261228908856</v>
      </c>
      <c r="P27" s="66">
        <v>1.346738771091144</v>
      </c>
      <c r="Q27" s="67">
        <v>8</v>
      </c>
      <c r="R27" s="66">
        <v>0.34481352032488011</v>
      </c>
      <c r="S27" s="66">
        <v>0.18164547629017688</v>
      </c>
      <c r="T27" s="66">
        <v>3.8387961073371021E-3</v>
      </c>
      <c r="U27" s="66">
        <v>0.61578352138700154</v>
      </c>
      <c r="V27" s="66">
        <v>2.7621969871362162</v>
      </c>
      <c r="W27" s="66">
        <v>1.0550081283822557</v>
      </c>
      <c r="X27" s="68">
        <v>3.6713570372132159E-2</v>
      </c>
      <c r="Y27" s="67">
        <v>5</v>
      </c>
      <c r="Z27" s="66">
        <v>0</v>
      </c>
      <c r="AA27" s="66">
        <v>1.8160601329408839</v>
      </c>
      <c r="AB27" s="66">
        <v>0.18393986705911614</v>
      </c>
      <c r="AC27" s="67">
        <v>2</v>
      </c>
      <c r="AD27" s="66">
        <v>0.10512157847218828</v>
      </c>
      <c r="AE27" s="66">
        <v>9.7830269278494683E-2</v>
      </c>
      <c r="AF27" s="66">
        <v>0.20295184775068298</v>
      </c>
      <c r="AG27" s="66">
        <v>0.72361764787194072</v>
      </c>
      <c r="AH27" s="80">
        <f t="shared" si="1"/>
        <v>72.361764787194076</v>
      </c>
      <c r="AI27" s="66">
        <v>3</v>
      </c>
      <c r="AJ27" s="66">
        <v>0.9</v>
      </c>
      <c r="AK27" s="67">
        <v>300</v>
      </c>
      <c r="AL27" s="67">
        <v>90</v>
      </c>
      <c r="AM27" s="67">
        <v>860</v>
      </c>
      <c r="AN27" s="67">
        <v>14</v>
      </c>
      <c r="AO27" s="69">
        <f t="shared" si="0"/>
        <v>12.999229999999997</v>
      </c>
      <c r="AP27" s="48">
        <v>0.84665801077205494</v>
      </c>
      <c r="AQ27" s="48">
        <v>-11.728154867924305</v>
      </c>
      <c r="AR27" s="48">
        <v>7.4615091794028618</v>
      </c>
      <c r="AW27" s="10"/>
    </row>
    <row r="28" spans="1:49" s="2" customFormat="1" ht="15" customHeight="1">
      <c r="A28" s="53" t="s">
        <v>680</v>
      </c>
      <c r="B28" s="128"/>
      <c r="C28" s="56">
        <v>48.231900000000003</v>
      </c>
      <c r="D28" s="56">
        <v>0.67459999999999998</v>
      </c>
      <c r="E28" s="56">
        <v>8.4947999999999997</v>
      </c>
      <c r="F28" s="56">
        <v>8.3000000000000001E-3</v>
      </c>
      <c r="G28" s="56">
        <v>13.306100000000001</v>
      </c>
      <c r="H28" s="56">
        <v>0.38600000000000001</v>
      </c>
      <c r="I28" s="56">
        <v>13.901300000000001</v>
      </c>
      <c r="J28" s="56">
        <v>11.3469</v>
      </c>
      <c r="K28" s="56">
        <v>0.98880000000000001</v>
      </c>
      <c r="L28" s="56">
        <v>0.22270000000000001</v>
      </c>
      <c r="M28" s="20">
        <v>7.46E-2</v>
      </c>
      <c r="N28" s="56">
        <v>97.63600000000001</v>
      </c>
      <c r="O28" s="66">
        <v>6.8951360892235103</v>
      </c>
      <c r="P28" s="66">
        <v>1.1048639107764897</v>
      </c>
      <c r="Q28" s="67">
        <v>8</v>
      </c>
      <c r="R28" s="66">
        <v>0.32638898076642175</v>
      </c>
      <c r="S28" s="66">
        <v>7.2523330141414724E-2</v>
      </c>
      <c r="T28" s="66">
        <v>9.381230586136194E-4</v>
      </c>
      <c r="U28" s="66">
        <v>0.84184902578039811</v>
      </c>
      <c r="V28" s="66">
        <v>2.9626106175603142</v>
      </c>
      <c r="W28" s="66">
        <v>0.74895066656087095</v>
      </c>
      <c r="X28" s="68">
        <v>4.6739256131965869E-2</v>
      </c>
      <c r="Y28" s="67">
        <v>5</v>
      </c>
      <c r="Z28" s="66">
        <v>0</v>
      </c>
      <c r="AA28" s="66">
        <v>1.7379780054335636</v>
      </c>
      <c r="AB28" s="66">
        <v>0.26202199456643638</v>
      </c>
      <c r="AC28" s="67">
        <v>2</v>
      </c>
      <c r="AD28" s="66">
        <v>1.2047814886510522E-2</v>
      </c>
      <c r="AE28" s="66">
        <v>4.0615300568154836E-2</v>
      </c>
      <c r="AF28" s="66">
        <v>5.2663115454665357E-2</v>
      </c>
      <c r="AG28" s="66">
        <v>0.79821142391881439</v>
      </c>
      <c r="AH28" s="83">
        <f t="shared" si="1"/>
        <v>79.821142391881438</v>
      </c>
      <c r="AI28" s="66">
        <v>2.9</v>
      </c>
      <c r="AJ28" s="66">
        <v>0.9</v>
      </c>
      <c r="AK28" s="67">
        <v>290</v>
      </c>
      <c r="AL28" s="67">
        <v>90</v>
      </c>
      <c r="AM28" s="67">
        <v>812</v>
      </c>
      <c r="AN28" s="67">
        <v>32.5</v>
      </c>
      <c r="AO28" s="69">
        <f t="shared" si="0"/>
        <v>12.683780299999995</v>
      </c>
      <c r="AP28" s="48">
        <v>1.51193885877385</v>
      </c>
      <c r="AQ28" s="48">
        <v>-12.016207088845238</v>
      </c>
      <c r="AR28" s="48">
        <v>7.5055011932357392</v>
      </c>
    </row>
    <row r="29" spans="1:49" s="2" customFormat="1" ht="15" customHeight="1">
      <c r="A29" s="53" t="s">
        <v>681</v>
      </c>
      <c r="B29" s="128"/>
      <c r="C29" s="56">
        <v>45.269199999999998</v>
      </c>
      <c r="D29" s="56">
        <v>1.4634</v>
      </c>
      <c r="E29" s="56">
        <v>9.7965999999999998</v>
      </c>
      <c r="F29" s="56">
        <v>0.1138</v>
      </c>
      <c r="G29" s="56">
        <v>13.354699999999999</v>
      </c>
      <c r="H29" s="56">
        <v>0.4118</v>
      </c>
      <c r="I29" s="56">
        <v>12.6792</v>
      </c>
      <c r="J29" s="56">
        <v>11.6608</v>
      </c>
      <c r="K29" s="56">
        <v>1.1679999999999999</v>
      </c>
      <c r="L29" s="56">
        <v>0.45669999999999999</v>
      </c>
      <c r="M29" s="20">
        <v>5.7999999999999996E-3</v>
      </c>
      <c r="N29" s="56">
        <v>96.379999999999981</v>
      </c>
      <c r="O29" s="66">
        <v>6.6553847372885651</v>
      </c>
      <c r="P29" s="66">
        <v>1.3446152627114349</v>
      </c>
      <c r="Q29" s="67">
        <v>8</v>
      </c>
      <c r="R29" s="66">
        <v>0.35284833498963675</v>
      </c>
      <c r="S29" s="66">
        <v>0.16179173290866553</v>
      </c>
      <c r="T29" s="66">
        <v>1.322774625738689E-2</v>
      </c>
      <c r="U29" s="66">
        <v>0.56280426293091068</v>
      </c>
      <c r="V29" s="66">
        <v>2.778899793002978</v>
      </c>
      <c r="W29" s="66">
        <v>1.0791487566343523</v>
      </c>
      <c r="X29" s="68">
        <v>5.1279373276071009E-2</v>
      </c>
      <c r="Y29" s="67">
        <v>5.0000000000000009</v>
      </c>
      <c r="Z29" s="66">
        <v>0</v>
      </c>
      <c r="AA29" s="66">
        <v>1.8367805423172612</v>
      </c>
      <c r="AB29" s="66">
        <v>0.16321945768273882</v>
      </c>
      <c r="AC29" s="67">
        <v>2</v>
      </c>
      <c r="AD29" s="66">
        <v>0.16971401273569253</v>
      </c>
      <c r="AE29" s="66">
        <v>8.5656897663213521E-2</v>
      </c>
      <c r="AF29" s="66">
        <v>0.25537091039890603</v>
      </c>
      <c r="AG29" s="66">
        <v>0.72028637204791113</v>
      </c>
      <c r="AH29" s="80">
        <f t="shared" si="1"/>
        <v>72.02863720479111</v>
      </c>
      <c r="AI29" s="66">
        <v>3.1</v>
      </c>
      <c r="AJ29" s="66">
        <v>0.75</v>
      </c>
      <c r="AK29" s="67">
        <v>310</v>
      </c>
      <c r="AL29" s="67">
        <v>75</v>
      </c>
      <c r="AM29" s="67">
        <v>867</v>
      </c>
      <c r="AN29" s="67">
        <v>15.5</v>
      </c>
      <c r="AO29" s="69">
        <f t="shared" si="0"/>
        <v>13.3146483</v>
      </c>
      <c r="AP29" s="48">
        <v>0.85054814723570527</v>
      </c>
      <c r="AQ29" s="48">
        <v>-11.588574586919165</v>
      </c>
      <c r="AR29" s="48">
        <v>7.5527974584330124</v>
      </c>
      <c r="AW29" s="10"/>
    </row>
    <row r="30" spans="1:49" s="2" customFormat="1" ht="15" customHeight="1">
      <c r="A30" s="53" t="s">
        <v>682</v>
      </c>
      <c r="B30" s="128"/>
      <c r="C30" s="56">
        <v>46.290799999999997</v>
      </c>
      <c r="D30" s="56">
        <v>1.2787999999999999</v>
      </c>
      <c r="E30" s="56">
        <v>8.8809000000000005</v>
      </c>
      <c r="F30" s="56">
        <v>4.1300000000000003E-2</v>
      </c>
      <c r="G30" s="56">
        <v>13.1441</v>
      </c>
      <c r="H30" s="56">
        <v>0.3251</v>
      </c>
      <c r="I30" s="56">
        <v>13.3553</v>
      </c>
      <c r="J30" s="56">
        <v>11.187900000000001</v>
      </c>
      <c r="K30" s="56">
        <v>0.91779999999999995</v>
      </c>
      <c r="L30" s="56">
        <v>0.43919999999999998</v>
      </c>
      <c r="M30" s="20">
        <v>0</v>
      </c>
      <c r="N30" s="56">
        <v>95.861199999999997</v>
      </c>
      <c r="O30" s="66">
        <v>6.7669625504835391</v>
      </c>
      <c r="P30" s="66">
        <v>1.2330374495164609</v>
      </c>
      <c r="Q30" s="67">
        <v>8</v>
      </c>
      <c r="R30" s="66">
        <v>0.29703083611451819</v>
      </c>
      <c r="S30" s="66">
        <v>0.14058035753134909</v>
      </c>
      <c r="T30" s="66">
        <v>4.7733401666830554E-3</v>
      </c>
      <c r="U30" s="66">
        <v>0.80345264591453258</v>
      </c>
      <c r="V30" s="66">
        <v>2.9104719762523463</v>
      </c>
      <c r="W30" s="66">
        <v>0.80343748971789075</v>
      </c>
      <c r="X30" s="68">
        <v>4.025335430267922E-2</v>
      </c>
      <c r="Y30" s="67">
        <v>4.9999999999999991</v>
      </c>
      <c r="Z30" s="66">
        <v>1.4432899320127035E-15</v>
      </c>
      <c r="AA30" s="66">
        <v>1.7522910361478237</v>
      </c>
      <c r="AB30" s="66">
        <v>0.247708963852175</v>
      </c>
      <c r="AC30" s="67">
        <v>2</v>
      </c>
      <c r="AD30" s="66">
        <v>1.2421615577267286E-2</v>
      </c>
      <c r="AE30" s="66">
        <v>8.1907260532940132E-2</v>
      </c>
      <c r="AF30" s="66">
        <v>9.4328876110207419E-2</v>
      </c>
      <c r="AG30" s="66">
        <v>0.78366799269620901</v>
      </c>
      <c r="AH30" s="80">
        <f t="shared" si="1"/>
        <v>78.366799269620898</v>
      </c>
      <c r="AI30" s="66">
        <v>3</v>
      </c>
      <c r="AJ30" s="66">
        <v>0.5</v>
      </c>
      <c r="AK30" s="67">
        <v>300</v>
      </c>
      <c r="AL30" s="67">
        <v>50</v>
      </c>
      <c r="AM30" s="67">
        <v>850</v>
      </c>
      <c r="AN30" s="67">
        <v>14.5</v>
      </c>
      <c r="AO30" s="69">
        <f t="shared" si="0"/>
        <v>12.999229999999997</v>
      </c>
      <c r="AP30" s="48">
        <v>1.2732102592964649</v>
      </c>
      <c r="AQ30" s="48">
        <v>-11.492563006173235</v>
      </c>
      <c r="AR30" s="48">
        <v>7.0962322424078845</v>
      </c>
      <c r="AU30" s="10"/>
    </row>
    <row r="31" spans="1:49" s="2" customFormat="1" ht="15" customHeight="1">
      <c r="A31" s="53" t="s">
        <v>683</v>
      </c>
      <c r="B31" s="128"/>
      <c r="C31" s="56">
        <v>46.311</v>
      </c>
      <c r="D31" s="56">
        <v>1.4430000000000001</v>
      </c>
      <c r="E31" s="56">
        <v>8.9347999999999992</v>
      </c>
      <c r="F31" s="56">
        <v>0.1106</v>
      </c>
      <c r="G31" s="56">
        <v>13.083</v>
      </c>
      <c r="H31" s="56">
        <v>0.39179999999999998</v>
      </c>
      <c r="I31" s="56">
        <v>13.339600000000001</v>
      </c>
      <c r="J31" s="56">
        <v>11.2986</v>
      </c>
      <c r="K31" s="56">
        <v>1.0021</v>
      </c>
      <c r="L31" s="56">
        <v>0.28849999999999998</v>
      </c>
      <c r="M31" s="20">
        <v>1.34E-2</v>
      </c>
      <c r="N31" s="56">
        <v>96.216399999999993</v>
      </c>
      <c r="O31" s="66">
        <v>6.7513921792306588</v>
      </c>
      <c r="P31" s="66">
        <v>1.2486078207693412</v>
      </c>
      <c r="Q31" s="67">
        <v>8</v>
      </c>
      <c r="R31" s="66">
        <v>0.28653490775819823</v>
      </c>
      <c r="S31" s="66">
        <v>0.15819707078507872</v>
      </c>
      <c r="T31" s="66">
        <v>1.2747867799725419E-2</v>
      </c>
      <c r="U31" s="66">
        <v>0.76645397112084623</v>
      </c>
      <c r="V31" s="66">
        <v>2.8990965010297267</v>
      </c>
      <c r="W31" s="66">
        <v>0.82859037610292829</v>
      </c>
      <c r="X31" s="68">
        <v>4.837930540349631E-2</v>
      </c>
      <c r="Y31" s="67">
        <v>5</v>
      </c>
      <c r="Z31" s="66">
        <v>0</v>
      </c>
      <c r="AA31" s="66">
        <v>1.7647873737537407</v>
      </c>
      <c r="AB31" s="66">
        <v>0.23521262624625927</v>
      </c>
      <c r="AC31" s="67">
        <v>2</v>
      </c>
      <c r="AD31" s="66">
        <v>4.8033844872885756E-2</v>
      </c>
      <c r="AE31" s="66">
        <v>5.3655713893788391E-2</v>
      </c>
      <c r="AF31" s="66">
        <v>0.10168955876667415</v>
      </c>
      <c r="AG31" s="66">
        <v>0.77771996323353165</v>
      </c>
      <c r="AH31" s="80">
        <f t="shared" si="1"/>
        <v>77.771996323353164</v>
      </c>
      <c r="AI31" s="66">
        <v>3</v>
      </c>
      <c r="AJ31" s="66">
        <v>0.7</v>
      </c>
      <c r="AK31" s="67">
        <v>300</v>
      </c>
      <c r="AL31" s="67">
        <v>70</v>
      </c>
      <c r="AM31" s="67">
        <v>850</v>
      </c>
      <c r="AN31" s="67">
        <v>17</v>
      </c>
      <c r="AO31" s="69">
        <f t="shared" si="0"/>
        <v>12.999229999999997</v>
      </c>
      <c r="AP31" s="48">
        <v>1.1865334830825907</v>
      </c>
      <c r="AQ31" s="48">
        <v>-11.579239782387109</v>
      </c>
      <c r="AR31" s="48">
        <v>7.3819539449137723</v>
      </c>
    </row>
    <row r="32" spans="1:49" s="2" customFormat="1" ht="15" customHeight="1">
      <c r="A32" s="53" t="s">
        <v>684</v>
      </c>
      <c r="B32" s="128"/>
      <c r="C32" s="56">
        <v>45.912599999999998</v>
      </c>
      <c r="D32" s="56">
        <v>1.4148000000000001</v>
      </c>
      <c r="E32" s="56">
        <v>8.8064999999999998</v>
      </c>
      <c r="F32" s="56">
        <v>0.1222</v>
      </c>
      <c r="G32" s="56">
        <v>13.315200000000001</v>
      </c>
      <c r="H32" s="56">
        <v>0.36370000000000002</v>
      </c>
      <c r="I32" s="56">
        <v>13.3531</v>
      </c>
      <c r="J32" s="56">
        <v>11.268700000000001</v>
      </c>
      <c r="K32" s="56">
        <v>1.0673999999999999</v>
      </c>
      <c r="L32" s="56">
        <v>0.49580000000000002</v>
      </c>
      <c r="M32" s="56">
        <v>0</v>
      </c>
      <c r="N32" s="56">
        <v>96.12</v>
      </c>
      <c r="O32" s="66">
        <v>6.7212856255724178</v>
      </c>
      <c r="P32" s="66">
        <v>1.2787143744275822</v>
      </c>
      <c r="Q32" s="67">
        <v>8</v>
      </c>
      <c r="R32" s="66">
        <v>0.24070811580367457</v>
      </c>
      <c r="S32" s="66">
        <v>0.15575372589551523</v>
      </c>
      <c r="T32" s="66">
        <v>1.4143761248765279E-2</v>
      </c>
      <c r="U32" s="66">
        <v>0.7818487541116852</v>
      </c>
      <c r="V32" s="66">
        <v>2.9141590613793515</v>
      </c>
      <c r="W32" s="66">
        <v>0.84828936009569866</v>
      </c>
      <c r="X32" s="68">
        <v>4.5097221465308486E-2</v>
      </c>
      <c r="Y32" s="67">
        <v>4.9999999999999982</v>
      </c>
      <c r="Z32" s="66">
        <v>0</v>
      </c>
      <c r="AA32" s="66">
        <v>1.7674732839549825</v>
      </c>
      <c r="AB32" s="66">
        <v>0.23252671604501751</v>
      </c>
      <c r="AC32" s="67">
        <v>2</v>
      </c>
      <c r="AD32" s="66">
        <v>7.0437915150910635E-2</v>
      </c>
      <c r="AE32" s="66">
        <v>9.2595092366546061E-2</v>
      </c>
      <c r="AF32" s="66">
        <v>0.1630330075174567</v>
      </c>
      <c r="AG32" s="66">
        <v>0.77453794309740176</v>
      </c>
      <c r="AH32" s="80">
        <f t="shared" si="1"/>
        <v>77.453794309740175</v>
      </c>
      <c r="AI32" s="66">
        <v>3</v>
      </c>
      <c r="AJ32" s="66">
        <v>0.6</v>
      </c>
      <c r="AK32" s="67">
        <v>300</v>
      </c>
      <c r="AL32" s="67">
        <v>60</v>
      </c>
      <c r="AM32" s="67">
        <v>850</v>
      </c>
      <c r="AN32" s="67">
        <v>16</v>
      </c>
      <c r="AO32" s="69">
        <f t="shared" si="0"/>
        <v>12.999229999999997</v>
      </c>
      <c r="AP32" s="48">
        <v>1.2129135567281413</v>
      </c>
      <c r="AQ32" s="48">
        <v>-11.552859708741559</v>
      </c>
      <c r="AR32" s="48">
        <v>6.5740155056884468</v>
      </c>
      <c r="AU32" s="10"/>
    </row>
    <row r="33" spans="1:49" s="2" customFormat="1" ht="15" customHeight="1">
      <c r="A33" s="53" t="s">
        <v>685</v>
      </c>
      <c r="B33" s="128"/>
      <c r="C33" s="56">
        <v>46.945599999999999</v>
      </c>
      <c r="D33" s="56">
        <v>0.55820000000000003</v>
      </c>
      <c r="E33" s="56">
        <v>8.5177999999999994</v>
      </c>
      <c r="F33" s="56">
        <v>8.1000000000000003E-2</v>
      </c>
      <c r="G33" s="56">
        <v>12.962</v>
      </c>
      <c r="H33" s="56">
        <v>0.31940000000000002</v>
      </c>
      <c r="I33" s="56">
        <v>13.515499999999999</v>
      </c>
      <c r="J33" s="56">
        <v>11.6716</v>
      </c>
      <c r="K33" s="56">
        <v>0.96479999999999999</v>
      </c>
      <c r="L33" s="56">
        <v>0.26719999999999999</v>
      </c>
      <c r="M33" s="56">
        <v>0</v>
      </c>
      <c r="N33" s="56">
        <v>95.803100000000001</v>
      </c>
      <c r="O33" s="66">
        <v>6.8783030757786348</v>
      </c>
      <c r="P33" s="66">
        <v>1.1216969242213652</v>
      </c>
      <c r="Q33" s="67">
        <v>8</v>
      </c>
      <c r="R33" s="66">
        <v>0.34915380245177952</v>
      </c>
      <c r="S33" s="66">
        <v>6.1503407149713647E-2</v>
      </c>
      <c r="T33" s="66">
        <v>9.3830640203784888E-3</v>
      </c>
      <c r="U33" s="66">
        <v>0.65171393949692913</v>
      </c>
      <c r="V33" s="66">
        <v>2.9520874477415089</v>
      </c>
      <c r="W33" s="66">
        <v>0.93652073961465465</v>
      </c>
      <c r="X33" s="68">
        <v>3.9637599525034983E-2</v>
      </c>
      <c r="Y33" s="67">
        <v>4.9999999999999991</v>
      </c>
      <c r="Z33" s="66">
        <v>0</v>
      </c>
      <c r="AA33" s="66">
        <v>1.8322105777642761</v>
      </c>
      <c r="AB33" s="66">
        <v>0.16778942223572391</v>
      </c>
      <c r="AC33" s="67">
        <v>2</v>
      </c>
      <c r="AD33" s="66">
        <v>0.10628466540671772</v>
      </c>
      <c r="AE33" s="66">
        <v>4.9944060781860977E-2</v>
      </c>
      <c r="AF33" s="66">
        <v>0.15622872618857869</v>
      </c>
      <c r="AG33" s="66">
        <v>0.75916299753218686</v>
      </c>
      <c r="AH33" s="80">
        <f t="shared" si="1"/>
        <v>75.916299753218681</v>
      </c>
      <c r="AI33" s="66">
        <v>3.5</v>
      </c>
      <c r="AJ33" s="66">
        <v>0.7</v>
      </c>
      <c r="AK33" s="67">
        <v>350</v>
      </c>
      <c r="AL33" s="67">
        <v>70</v>
      </c>
      <c r="AM33" s="67">
        <v>850</v>
      </c>
      <c r="AN33" s="67">
        <v>37.5</v>
      </c>
      <c r="AO33" s="69">
        <f t="shared" si="0"/>
        <v>14.576007499999998</v>
      </c>
      <c r="AP33" s="48">
        <v>1.4072640192830397</v>
      </c>
      <c r="AQ33" s="48">
        <v>-11.33803112661225</v>
      </c>
      <c r="AR33" s="48">
        <v>7.5640536294102692</v>
      </c>
    </row>
    <row r="34" spans="1:49" s="2" customFormat="1" ht="15" customHeight="1">
      <c r="A34" s="53" t="s">
        <v>686</v>
      </c>
      <c r="B34" s="128"/>
      <c r="C34" s="56">
        <v>46.768799999999999</v>
      </c>
      <c r="D34" s="56">
        <v>1.5085999999999999</v>
      </c>
      <c r="E34" s="56">
        <v>8.4739000000000004</v>
      </c>
      <c r="F34" s="20">
        <v>6.9400000000000003E-2</v>
      </c>
      <c r="G34" s="56">
        <v>13.002599999999999</v>
      </c>
      <c r="H34" s="56">
        <v>0.36170000000000002</v>
      </c>
      <c r="I34" s="56">
        <v>13.613300000000001</v>
      </c>
      <c r="J34" s="56">
        <v>11.286899999999999</v>
      </c>
      <c r="K34" s="56">
        <v>0.8468</v>
      </c>
      <c r="L34" s="56">
        <v>0.48420000000000002</v>
      </c>
      <c r="M34" s="20">
        <v>9.1800000000000007E-2</v>
      </c>
      <c r="N34" s="56">
        <v>96.507999999999996</v>
      </c>
      <c r="O34" s="66">
        <v>6.7993255079016217</v>
      </c>
      <c r="P34" s="66">
        <v>1.2006744920983783</v>
      </c>
      <c r="Q34" s="67">
        <v>8</v>
      </c>
      <c r="R34" s="66">
        <v>0.2512622234395463</v>
      </c>
      <c r="S34" s="66">
        <v>0.16493265065049875</v>
      </c>
      <c r="T34" s="66">
        <v>7.977050163586144E-3</v>
      </c>
      <c r="U34" s="66">
        <v>0.7668814861010631</v>
      </c>
      <c r="V34" s="66">
        <v>2.9504190847329501</v>
      </c>
      <c r="W34" s="66">
        <v>0.81398812827273148</v>
      </c>
      <c r="X34" s="68">
        <v>4.4539376639623256E-2</v>
      </c>
      <c r="Y34" s="67">
        <v>4.9999999999999982</v>
      </c>
      <c r="Z34" s="66">
        <v>0</v>
      </c>
      <c r="AA34" s="66">
        <v>1.7580971101554315</v>
      </c>
      <c r="AB34" s="66">
        <v>0.23869027435019755</v>
      </c>
      <c r="AC34" s="67">
        <v>1.996787384505629</v>
      </c>
      <c r="AD34" s="66">
        <v>0</v>
      </c>
      <c r="AE34" s="66">
        <v>8.9803936432121589E-2</v>
      </c>
      <c r="AF34" s="66">
        <v>8.9803936432121589E-2</v>
      </c>
      <c r="AG34" s="66">
        <v>0.78376724880866311</v>
      </c>
      <c r="AH34" s="80">
        <f t="shared" si="1"/>
        <v>78.376724880866306</v>
      </c>
      <c r="AI34" s="66">
        <v>3</v>
      </c>
      <c r="AJ34" s="66">
        <v>0.7</v>
      </c>
      <c r="AK34" s="67">
        <v>300</v>
      </c>
      <c r="AL34" s="67">
        <v>70</v>
      </c>
      <c r="AM34" s="67">
        <v>850</v>
      </c>
      <c r="AN34" s="67">
        <v>12.5</v>
      </c>
      <c r="AO34" s="69">
        <f t="shared" si="0"/>
        <v>12.999229999999997</v>
      </c>
      <c r="AP34" s="48">
        <v>1.2910152250162819</v>
      </c>
      <c r="AQ34" s="48">
        <v>-11.47475804045342</v>
      </c>
      <c r="AR34" s="48">
        <v>6.6303676636185518</v>
      </c>
      <c r="AU34" s="5"/>
    </row>
    <row r="35" spans="1:49" s="2" customFormat="1" ht="15" customHeight="1">
      <c r="A35" s="53" t="s">
        <v>687</v>
      </c>
      <c r="B35" s="128"/>
      <c r="C35" s="56">
        <v>47.061999999999998</v>
      </c>
      <c r="D35" s="56">
        <v>0.86550000000000005</v>
      </c>
      <c r="E35" s="56">
        <v>8.9209999999999994</v>
      </c>
      <c r="F35" s="56">
        <v>1.32E-2</v>
      </c>
      <c r="G35" s="56">
        <v>13.4847</v>
      </c>
      <c r="H35" s="56">
        <v>0.44040000000000001</v>
      </c>
      <c r="I35" s="56">
        <v>13.4275</v>
      </c>
      <c r="J35" s="56">
        <v>11.4306</v>
      </c>
      <c r="K35" s="56">
        <v>0.86860000000000004</v>
      </c>
      <c r="L35" s="56">
        <v>0.30530000000000002</v>
      </c>
      <c r="M35" s="20">
        <v>2.4799999999999999E-2</v>
      </c>
      <c r="N35" s="56">
        <v>96.843599999999995</v>
      </c>
      <c r="O35" s="66">
        <v>6.8050466532633882</v>
      </c>
      <c r="P35" s="66">
        <v>1.1949533467366118</v>
      </c>
      <c r="Q35" s="67">
        <v>8</v>
      </c>
      <c r="R35" s="66">
        <v>0.32534566670221476</v>
      </c>
      <c r="S35" s="66">
        <v>9.4113240845720217E-2</v>
      </c>
      <c r="T35" s="66">
        <v>1.5090648565509635E-3</v>
      </c>
      <c r="U35" s="66">
        <v>0.83828600582075552</v>
      </c>
      <c r="V35" s="66">
        <v>2.8944534923158272</v>
      </c>
      <c r="W35" s="66">
        <v>0.79235462652125532</v>
      </c>
      <c r="X35" s="68">
        <v>5.3937902937674455E-2</v>
      </c>
      <c r="Y35" s="67">
        <v>4.9999999999999982</v>
      </c>
      <c r="Z35" s="66">
        <v>0</v>
      </c>
      <c r="AA35" s="66">
        <v>1.7708767316805756</v>
      </c>
      <c r="AB35" s="66">
        <v>0.22912326831942442</v>
      </c>
      <c r="AC35" s="67">
        <v>2</v>
      </c>
      <c r="AD35" s="66">
        <v>1.439122858278663E-2</v>
      </c>
      <c r="AE35" s="66">
        <v>5.6318167402289648E-2</v>
      </c>
      <c r="AF35" s="66">
        <v>7.0709395985076279E-2</v>
      </c>
      <c r="AG35" s="66">
        <v>0.78508384462080849</v>
      </c>
      <c r="AH35" s="80">
        <f t="shared" si="1"/>
        <v>78.508384462080855</v>
      </c>
      <c r="AI35" s="66">
        <v>3.3</v>
      </c>
      <c r="AJ35" s="66">
        <v>0.6</v>
      </c>
      <c r="AK35" s="67">
        <v>330</v>
      </c>
      <c r="AL35" s="67">
        <v>60</v>
      </c>
      <c r="AM35" s="67">
        <v>850</v>
      </c>
      <c r="AN35" s="67">
        <v>21.5</v>
      </c>
      <c r="AO35" s="69">
        <f t="shared" ref="AO35:AO68" si="2">14.6+2.9*AI35-0.157*(0.1*AI35-8.4)*(0.1*AI35-8.4)</f>
        <v>13.945390699999997</v>
      </c>
      <c r="AP35" s="48">
        <v>1.3557219951520301</v>
      </c>
      <c r="AQ35" s="48">
        <v>-11.397764398573024</v>
      </c>
      <c r="AR35" s="48">
        <v>7.6800452498849836</v>
      </c>
      <c r="AU35" s="10"/>
      <c r="AW35" s="5"/>
    </row>
    <row r="36" spans="1:49" s="2" customFormat="1" ht="15" customHeight="1">
      <c r="A36" s="53" t="s">
        <v>688</v>
      </c>
      <c r="B36" s="128"/>
      <c r="C36" s="56">
        <v>46.446899999999999</v>
      </c>
      <c r="D36" s="56">
        <v>0.72829999999999995</v>
      </c>
      <c r="E36" s="56">
        <v>8.8935999999999993</v>
      </c>
      <c r="F36" s="20">
        <v>4.2900000000000001E-2</v>
      </c>
      <c r="G36" s="56">
        <v>13.4278</v>
      </c>
      <c r="H36" s="56">
        <v>0.41820000000000002</v>
      </c>
      <c r="I36" s="56">
        <v>13.2494</v>
      </c>
      <c r="J36" s="56">
        <v>11.293900000000001</v>
      </c>
      <c r="K36" s="56">
        <v>1.0036</v>
      </c>
      <c r="L36" s="56">
        <v>0.2838</v>
      </c>
      <c r="M36" s="20">
        <v>3.8E-3</v>
      </c>
      <c r="N36" s="56">
        <v>95.792199999999994</v>
      </c>
      <c r="O36" s="66">
        <v>6.7961561486504767</v>
      </c>
      <c r="P36" s="66">
        <v>1.2038438513495233</v>
      </c>
      <c r="Q36" s="67">
        <v>8</v>
      </c>
      <c r="R36" s="66">
        <v>0.32985098350221853</v>
      </c>
      <c r="S36" s="66">
        <v>8.0138250040049999E-2</v>
      </c>
      <c r="T36" s="66">
        <v>4.9629186245137213E-3</v>
      </c>
      <c r="U36" s="66">
        <v>0.8299539493863648</v>
      </c>
      <c r="V36" s="66">
        <v>2.890104288349872</v>
      </c>
      <c r="W36" s="66">
        <v>0.81316015253500895</v>
      </c>
      <c r="X36" s="68">
        <v>5.182945756197193E-2</v>
      </c>
      <c r="Y36" s="67">
        <v>5</v>
      </c>
      <c r="Z36" s="66">
        <v>0</v>
      </c>
      <c r="AA36" s="66">
        <v>1.7705538100556937</v>
      </c>
      <c r="AB36" s="66">
        <v>0.22944618994430632</v>
      </c>
      <c r="AC36" s="67">
        <v>2</v>
      </c>
      <c r="AD36" s="66">
        <v>5.5269588967022165E-2</v>
      </c>
      <c r="AE36" s="66">
        <v>5.2976100733606341E-2</v>
      </c>
      <c r="AF36" s="66">
        <v>0.10824568970062851</v>
      </c>
      <c r="AG36" s="66">
        <v>0.78042071650149092</v>
      </c>
      <c r="AH36" s="80">
        <f t="shared" si="1"/>
        <v>78.042071650149097</v>
      </c>
      <c r="AI36" s="66">
        <v>3.5</v>
      </c>
      <c r="AJ36" s="66">
        <v>0.55000000000000004</v>
      </c>
      <c r="AK36" s="67">
        <v>350</v>
      </c>
      <c r="AL36" s="67">
        <v>55.000000000000007</v>
      </c>
      <c r="AM36" s="67">
        <v>850</v>
      </c>
      <c r="AN36" s="67">
        <v>25</v>
      </c>
      <c r="AO36" s="69">
        <f t="shared" si="2"/>
        <v>14.576007499999998</v>
      </c>
      <c r="AP36" s="48">
        <v>1.3497102686420774</v>
      </c>
      <c r="AQ36" s="48">
        <v>-11.395584877253212</v>
      </c>
      <c r="AR36" s="48">
        <v>7.6562205238207968</v>
      </c>
      <c r="AU36" s="10"/>
      <c r="AV36" s="5"/>
      <c r="AW36" s="10"/>
    </row>
    <row r="37" spans="1:49" s="2" customFormat="1" ht="15" customHeight="1">
      <c r="A37" s="53" t="s">
        <v>689</v>
      </c>
      <c r="B37" s="128"/>
      <c r="C37" s="56">
        <v>47.928899999999999</v>
      </c>
      <c r="D37" s="56">
        <v>0.58130000000000004</v>
      </c>
      <c r="E37" s="56">
        <v>7.7885999999999997</v>
      </c>
      <c r="F37" s="56">
        <v>1.32E-2</v>
      </c>
      <c r="G37" s="56">
        <v>12.621600000000001</v>
      </c>
      <c r="H37" s="56">
        <v>0.42459999999999998</v>
      </c>
      <c r="I37" s="56">
        <v>14.137700000000001</v>
      </c>
      <c r="J37" s="56">
        <v>11.214499999999999</v>
      </c>
      <c r="K37" s="56">
        <v>0.8992</v>
      </c>
      <c r="L37" s="56">
        <v>0.27100000000000002</v>
      </c>
      <c r="M37" s="56">
        <v>1.54E-2</v>
      </c>
      <c r="N37" s="56">
        <v>95.896000000000001</v>
      </c>
      <c r="O37" s="66">
        <v>6.9580952402559051</v>
      </c>
      <c r="P37" s="66">
        <v>1.0419047597440949</v>
      </c>
      <c r="Q37" s="67">
        <v>8</v>
      </c>
      <c r="R37" s="66">
        <v>0.29071747248482693</v>
      </c>
      <c r="S37" s="66">
        <v>6.3462351379971874E-2</v>
      </c>
      <c r="T37" s="66">
        <v>1.5150957676687469E-3</v>
      </c>
      <c r="U37" s="66">
        <v>0.83077393938898325</v>
      </c>
      <c r="V37" s="66">
        <v>3.0597247268808654</v>
      </c>
      <c r="W37" s="66">
        <v>0.70159578613649343</v>
      </c>
      <c r="X37" s="68">
        <v>5.2210627961190206E-2</v>
      </c>
      <c r="Y37" s="67">
        <v>4.9999999999999991</v>
      </c>
      <c r="Z37" s="66">
        <v>0</v>
      </c>
      <c r="AA37" s="66">
        <v>1.7443410417126981</v>
      </c>
      <c r="AB37" s="66">
        <v>0.2531007742424683</v>
      </c>
      <c r="AC37" s="67">
        <v>1.9974418159551663</v>
      </c>
      <c r="AD37" s="66">
        <v>0</v>
      </c>
      <c r="AE37" s="66">
        <v>5.0190691674806824E-2</v>
      </c>
      <c r="AF37" s="66">
        <v>5.0190691674806824E-2</v>
      </c>
      <c r="AG37" s="66">
        <v>0.81347088510315002</v>
      </c>
      <c r="AH37" s="80">
        <f t="shared" si="1"/>
        <v>81.347088510315004</v>
      </c>
      <c r="AI37" s="66">
        <v>3</v>
      </c>
      <c r="AJ37" s="66">
        <v>0.85</v>
      </c>
      <c r="AK37" s="67">
        <v>300</v>
      </c>
      <c r="AL37" s="67">
        <v>85</v>
      </c>
      <c r="AM37" s="67">
        <v>792</v>
      </c>
      <c r="AN37" s="67">
        <v>26</v>
      </c>
      <c r="AO37" s="69">
        <f t="shared" si="2"/>
        <v>12.999229999999997</v>
      </c>
      <c r="AP37" s="48">
        <v>1.6867640530044037</v>
      </c>
      <c r="AQ37" s="48">
        <v>-12.258143422508258</v>
      </c>
      <c r="AR37" s="48">
        <v>6.9747154173475909</v>
      </c>
      <c r="AV37" s="5"/>
    </row>
    <row r="38" spans="1:49" s="2" customFormat="1" ht="15" customHeight="1">
      <c r="A38" s="53" t="s">
        <v>690</v>
      </c>
      <c r="B38" s="128"/>
      <c r="C38" s="56">
        <v>44.838200000000001</v>
      </c>
      <c r="D38" s="56">
        <v>1.6119000000000001</v>
      </c>
      <c r="E38" s="74">
        <v>10.0809</v>
      </c>
      <c r="F38" s="74">
        <v>0.15329999999999999</v>
      </c>
      <c r="G38" s="74">
        <v>13.742100000000001</v>
      </c>
      <c r="H38" s="74">
        <v>0.4098</v>
      </c>
      <c r="I38" s="74">
        <v>12.4025</v>
      </c>
      <c r="J38" s="74">
        <v>10.98</v>
      </c>
      <c r="K38" s="74">
        <v>1.0017</v>
      </c>
      <c r="L38" s="74">
        <v>0.67410000000000003</v>
      </c>
      <c r="M38" s="74">
        <v>7.7000000000000002E-3</v>
      </c>
      <c r="N38" s="56">
        <v>95.902200000000008</v>
      </c>
      <c r="O38" s="66">
        <v>6.5952452336332694</v>
      </c>
      <c r="P38" s="66">
        <v>1.4047547663667306</v>
      </c>
      <c r="Q38" s="67">
        <v>8</v>
      </c>
      <c r="R38" s="66">
        <v>0.3428242946020652</v>
      </c>
      <c r="S38" s="66">
        <v>0.17829690457672162</v>
      </c>
      <c r="T38" s="66">
        <v>1.7827817531291076E-2</v>
      </c>
      <c r="U38" s="66">
        <v>0.81456772089652674</v>
      </c>
      <c r="V38" s="66">
        <v>2.7195854056845228</v>
      </c>
      <c r="W38" s="66">
        <v>0.87584256608607625</v>
      </c>
      <c r="X38" s="68">
        <v>5.1055290622796241E-2</v>
      </c>
      <c r="Y38" s="67">
        <v>4.9999999999999991</v>
      </c>
      <c r="Z38" s="66">
        <v>0</v>
      </c>
      <c r="AA38" s="66">
        <v>1.7303888013252202</v>
      </c>
      <c r="AB38" s="66">
        <v>0.26961119867477978</v>
      </c>
      <c r="AC38" s="67">
        <v>2</v>
      </c>
      <c r="AD38" s="66">
        <v>1.6058858013200616E-2</v>
      </c>
      <c r="AE38" s="66">
        <v>0.1264934648449863</v>
      </c>
      <c r="AF38" s="66">
        <v>0.14255232285818692</v>
      </c>
      <c r="AG38" s="66">
        <v>0.75640102570188328</v>
      </c>
      <c r="AH38" s="80">
        <f t="shared" si="1"/>
        <v>75.640102570188333</v>
      </c>
      <c r="AI38" s="66">
        <v>4</v>
      </c>
      <c r="AJ38" s="66">
        <v>1.35</v>
      </c>
      <c r="AK38" s="67">
        <v>400</v>
      </c>
      <c r="AL38" s="67">
        <v>135</v>
      </c>
      <c r="AM38" s="67">
        <v>850</v>
      </c>
      <c r="AN38" s="67">
        <v>21</v>
      </c>
      <c r="AO38" s="69">
        <f t="shared" si="2"/>
        <v>16.152000000000001</v>
      </c>
      <c r="AP38" s="48">
        <v>0.88356297196967937</v>
      </c>
      <c r="AQ38" s="48">
        <v>-11.841254054351198</v>
      </c>
      <c r="AR38" s="48">
        <v>7.3179267966992336</v>
      </c>
      <c r="AV38" s="5"/>
    </row>
    <row r="39" spans="1:49" s="2" customFormat="1" ht="15" customHeight="1">
      <c r="A39" s="53" t="s">
        <v>691</v>
      </c>
      <c r="B39" s="128"/>
      <c r="C39" s="56">
        <v>45.747500000000002</v>
      </c>
      <c r="D39" s="56">
        <v>1.3825000000000001</v>
      </c>
      <c r="E39" s="74">
        <v>9.8826999999999998</v>
      </c>
      <c r="F39" s="74">
        <v>8.9099999999999999E-2</v>
      </c>
      <c r="G39" s="74">
        <v>13.7555</v>
      </c>
      <c r="H39" s="74">
        <v>0.35549999999999998</v>
      </c>
      <c r="I39" s="74">
        <v>12.899900000000001</v>
      </c>
      <c r="J39" s="74">
        <v>11.033899999999999</v>
      </c>
      <c r="K39" s="74">
        <v>0.99070000000000003</v>
      </c>
      <c r="L39" s="74">
        <v>0.3402</v>
      </c>
      <c r="M39" s="74">
        <v>3.44E-2</v>
      </c>
      <c r="N39" s="56">
        <v>96.511900000000011</v>
      </c>
      <c r="O39" s="66">
        <v>6.6418827424486286</v>
      </c>
      <c r="P39" s="66">
        <v>1.3581172575513714</v>
      </c>
      <c r="Q39" s="67">
        <v>8</v>
      </c>
      <c r="R39" s="66">
        <v>0.33292397588346168</v>
      </c>
      <c r="S39" s="66">
        <v>0.15094262817996229</v>
      </c>
      <c r="T39" s="66">
        <v>1.0227624834499675E-2</v>
      </c>
      <c r="U39" s="66">
        <v>0.93844926163589548</v>
      </c>
      <c r="V39" s="66">
        <v>2.7920350717934523</v>
      </c>
      <c r="W39" s="66">
        <v>0.73170452711148393</v>
      </c>
      <c r="X39" s="68">
        <v>4.3716910561243931E-2</v>
      </c>
      <c r="Y39" s="67">
        <v>5</v>
      </c>
      <c r="Z39" s="66">
        <v>0</v>
      </c>
      <c r="AA39" s="66">
        <v>1.7163721489611732</v>
      </c>
      <c r="AB39" s="66">
        <v>0.27887544072216547</v>
      </c>
      <c r="AC39" s="67">
        <v>1.9952475896833386</v>
      </c>
      <c r="AD39" s="66">
        <v>0</v>
      </c>
      <c r="AE39" s="66">
        <v>6.3011400193085015E-2</v>
      </c>
      <c r="AF39" s="66">
        <v>6.3011400193085015E-2</v>
      </c>
      <c r="AG39" s="66">
        <v>0.7923500001705932</v>
      </c>
      <c r="AH39" s="80">
        <f t="shared" si="1"/>
        <v>79.23500001705932</v>
      </c>
      <c r="AI39" s="66">
        <v>3</v>
      </c>
      <c r="AJ39" s="66">
        <v>0.55000000000000004</v>
      </c>
      <c r="AK39" s="67">
        <v>300</v>
      </c>
      <c r="AL39" s="67">
        <v>55.000000000000007</v>
      </c>
      <c r="AM39" s="67">
        <v>850</v>
      </c>
      <c r="AN39" s="67">
        <v>12.5</v>
      </c>
      <c r="AO39" s="69">
        <f t="shared" si="2"/>
        <v>12.999229999999997</v>
      </c>
      <c r="AP39" s="48">
        <v>1.09839112638074</v>
      </c>
      <c r="AQ39" s="48">
        <v>-11.667382139088961</v>
      </c>
      <c r="AR39" s="48">
        <v>7.9435028888322332</v>
      </c>
      <c r="AU39" s="10"/>
      <c r="AV39" s="10"/>
    </row>
    <row r="40" spans="1:49" s="2" customFormat="1" ht="15" customHeight="1">
      <c r="A40" s="53" t="s">
        <v>692</v>
      </c>
      <c r="B40" s="128"/>
      <c r="C40" s="56">
        <v>46.164499999999997</v>
      </c>
      <c r="D40" s="56">
        <v>1.2085999999999999</v>
      </c>
      <c r="E40" s="74">
        <v>9.5127000000000006</v>
      </c>
      <c r="F40" s="74">
        <v>3.3E-3</v>
      </c>
      <c r="G40" s="74">
        <v>13.482200000000001</v>
      </c>
      <c r="H40" s="74">
        <v>0.35759999999999997</v>
      </c>
      <c r="I40" s="74">
        <v>12.825200000000001</v>
      </c>
      <c r="J40" s="74">
        <v>11.069900000000001</v>
      </c>
      <c r="K40" s="74">
        <v>1.0881000000000001</v>
      </c>
      <c r="L40" s="74">
        <v>0.46949999999999997</v>
      </c>
      <c r="M40" s="74">
        <v>1.54E-2</v>
      </c>
      <c r="N40" s="56">
        <v>96.197000000000017</v>
      </c>
      <c r="O40" s="66">
        <v>6.7442901730604392</v>
      </c>
      <c r="P40" s="66">
        <v>1.2557098269395608</v>
      </c>
      <c r="Q40" s="67">
        <v>8</v>
      </c>
      <c r="R40" s="66">
        <v>0.38218744279388872</v>
      </c>
      <c r="S40" s="66">
        <v>0.13278029540581432</v>
      </c>
      <c r="T40" s="66">
        <v>3.8116700340606055E-4</v>
      </c>
      <c r="U40" s="66">
        <v>0.74641526320874618</v>
      </c>
      <c r="V40" s="66">
        <v>2.7932058634482773</v>
      </c>
      <c r="W40" s="66">
        <v>0.90078013460982376</v>
      </c>
      <c r="X40" s="68">
        <v>4.4249833530044393E-2</v>
      </c>
      <c r="Y40" s="67">
        <v>5.0000000000000018</v>
      </c>
      <c r="Z40" s="66">
        <v>1.6653345369377348E-15</v>
      </c>
      <c r="AA40" s="66">
        <v>1.732727969695171</v>
      </c>
      <c r="AB40" s="66">
        <v>0.26727203030482727</v>
      </c>
      <c r="AC40" s="67">
        <v>2</v>
      </c>
      <c r="AD40" s="66">
        <v>4.0934041278224476E-2</v>
      </c>
      <c r="AE40" s="66">
        <v>8.7503352148495112E-2</v>
      </c>
      <c r="AF40" s="66">
        <v>0.12843739342671959</v>
      </c>
      <c r="AG40" s="66">
        <v>0.75614955360324643</v>
      </c>
      <c r="AH40" s="80">
        <f t="shared" si="1"/>
        <v>75.614955360324643</v>
      </c>
      <c r="AI40" s="66">
        <v>3</v>
      </c>
      <c r="AJ40" s="66">
        <v>0.6</v>
      </c>
      <c r="AK40" s="67">
        <v>300</v>
      </c>
      <c r="AL40" s="67">
        <v>60</v>
      </c>
      <c r="AM40" s="67">
        <v>844</v>
      </c>
      <c r="AN40" s="67">
        <v>12.5</v>
      </c>
      <c r="AO40" s="69">
        <f t="shared" si="2"/>
        <v>12.999229999999997</v>
      </c>
      <c r="AP40" s="48">
        <v>1.0651435416524961</v>
      </c>
      <c r="AQ40" s="48">
        <v>-11.816866487113122</v>
      </c>
      <c r="AR40" s="48">
        <v>7.5795324698093154</v>
      </c>
      <c r="AV40" s="10"/>
    </row>
    <row r="41" spans="1:49" s="2" customFormat="1" ht="15" customHeight="1">
      <c r="A41" s="53" t="s">
        <v>693</v>
      </c>
      <c r="B41" s="128"/>
      <c r="C41" s="56">
        <v>47.526899999999998</v>
      </c>
      <c r="D41" s="56">
        <v>0.68079999999999996</v>
      </c>
      <c r="E41" s="56">
        <v>8.2889999999999997</v>
      </c>
      <c r="F41" s="20">
        <v>0</v>
      </c>
      <c r="G41" s="56">
        <v>13.3017</v>
      </c>
      <c r="H41" s="56">
        <v>0.41849999999999998</v>
      </c>
      <c r="I41" s="56">
        <v>13.503</v>
      </c>
      <c r="J41" s="56">
        <v>10.861800000000001</v>
      </c>
      <c r="K41" s="56">
        <v>0.89290000000000003</v>
      </c>
      <c r="L41" s="56">
        <v>0.32429999999999998</v>
      </c>
      <c r="M41" s="20">
        <v>0</v>
      </c>
      <c r="N41" s="56">
        <v>95.798899999999989</v>
      </c>
      <c r="O41" s="66">
        <v>6.9098011420650405</v>
      </c>
      <c r="P41" s="66">
        <v>1.0901988579349595</v>
      </c>
      <c r="Q41" s="67">
        <v>8</v>
      </c>
      <c r="R41" s="66">
        <v>0.33011049721623498</v>
      </c>
      <c r="S41" s="66">
        <v>7.4433516558347013E-2</v>
      </c>
      <c r="T41" s="66">
        <v>0</v>
      </c>
      <c r="U41" s="66">
        <v>0.91548584148542034</v>
      </c>
      <c r="V41" s="66">
        <v>2.9266245817200511</v>
      </c>
      <c r="W41" s="66">
        <v>0.70180993851850593</v>
      </c>
      <c r="X41" s="68">
        <v>5.1535624501440919E-2</v>
      </c>
      <c r="Y41" s="67">
        <v>5.0000000000000009</v>
      </c>
      <c r="Z41" s="66">
        <v>0</v>
      </c>
      <c r="AA41" s="66">
        <v>1.6919457726582332</v>
      </c>
      <c r="AB41" s="66">
        <v>0.25169416783470255</v>
      </c>
      <c r="AC41" s="67">
        <v>1.9436399404929356</v>
      </c>
      <c r="AD41" s="66">
        <v>0</v>
      </c>
      <c r="AE41" s="66">
        <v>6.0149772965442036E-2</v>
      </c>
      <c r="AF41" s="66">
        <v>6.0149772965442036E-2</v>
      </c>
      <c r="AG41" s="66">
        <v>0.80658051437776412</v>
      </c>
      <c r="AH41" s="80">
        <f t="shared" si="1"/>
        <v>80.658051437776408</v>
      </c>
      <c r="AI41" s="66">
        <v>3</v>
      </c>
      <c r="AJ41" s="66">
        <v>0.8</v>
      </c>
      <c r="AK41" s="67">
        <v>300</v>
      </c>
      <c r="AL41" s="67">
        <v>80</v>
      </c>
      <c r="AM41" s="67">
        <v>800</v>
      </c>
      <c r="AN41" s="67">
        <v>36.5</v>
      </c>
      <c r="AO41" s="69">
        <f t="shared" si="2"/>
        <v>12.999229999999997</v>
      </c>
      <c r="AP41" s="48">
        <v>1.4759054913718082</v>
      </c>
      <c r="AQ41" s="48">
        <v>-12.298697396601241</v>
      </c>
      <c r="AR41" s="48">
        <v>7.2268456996317738</v>
      </c>
      <c r="AU41" s="10"/>
      <c r="AV41" s="10"/>
    </row>
    <row r="42" spans="1:49" s="2" customFormat="1" ht="15" customHeight="1">
      <c r="A42" s="53" t="s">
        <v>694</v>
      </c>
      <c r="B42" s="128"/>
      <c r="C42" s="56">
        <v>47.609000000000002</v>
      </c>
      <c r="D42" s="56">
        <v>1.0041</v>
      </c>
      <c r="E42" s="56">
        <v>8.1698000000000004</v>
      </c>
      <c r="F42" s="56">
        <v>3.6400000000000002E-2</v>
      </c>
      <c r="G42" s="56">
        <v>13.1533</v>
      </c>
      <c r="H42" s="56">
        <v>0.37419999999999998</v>
      </c>
      <c r="I42" s="56">
        <v>13.8362</v>
      </c>
      <c r="J42" s="56">
        <v>11.345499999999999</v>
      </c>
      <c r="K42" s="56">
        <v>0.82330000000000003</v>
      </c>
      <c r="L42" s="56">
        <v>0.24590000000000001</v>
      </c>
      <c r="M42" s="20">
        <v>2.8799999999999999E-2</v>
      </c>
      <c r="N42" s="56">
        <v>96.626500000000007</v>
      </c>
      <c r="O42" s="66">
        <v>6.8795280363264615</v>
      </c>
      <c r="P42" s="66">
        <v>1.1204719636735385</v>
      </c>
      <c r="Q42" s="67">
        <v>8</v>
      </c>
      <c r="R42" s="66">
        <v>0.27087600165946402</v>
      </c>
      <c r="S42" s="66">
        <v>0.10911123757741001</v>
      </c>
      <c r="T42" s="66">
        <v>4.1585719100452542E-3</v>
      </c>
      <c r="U42" s="66">
        <v>0.83819522129049773</v>
      </c>
      <c r="V42" s="66">
        <v>2.9805547495724367</v>
      </c>
      <c r="W42" s="66">
        <v>0.75130486019833342</v>
      </c>
      <c r="X42" s="68">
        <v>4.5799357791814099E-2</v>
      </c>
      <c r="Y42" s="67">
        <v>5.0000000000000018</v>
      </c>
      <c r="Z42" s="66">
        <v>0</v>
      </c>
      <c r="AA42" s="66">
        <v>1.7565147551518934</v>
      </c>
      <c r="AB42" s="66">
        <v>0.23065983079612509</v>
      </c>
      <c r="AC42" s="67">
        <v>1.9871745859480185</v>
      </c>
      <c r="AD42" s="66">
        <v>0</v>
      </c>
      <c r="AE42" s="66">
        <v>4.5330352558790303E-2</v>
      </c>
      <c r="AF42" s="66">
        <v>4.5330352558790303E-2</v>
      </c>
      <c r="AG42" s="66">
        <v>0.79867815546135124</v>
      </c>
      <c r="AH42" s="80">
        <f t="shared" si="1"/>
        <v>79.86781554613512</v>
      </c>
      <c r="AI42" s="66">
        <v>2.8</v>
      </c>
      <c r="AJ42" s="66">
        <v>0.75</v>
      </c>
      <c r="AK42" s="67">
        <v>280</v>
      </c>
      <c r="AL42" s="67">
        <v>75</v>
      </c>
      <c r="AM42" s="67">
        <v>829</v>
      </c>
      <c r="AN42" s="67">
        <v>28</v>
      </c>
      <c r="AO42" s="69">
        <f t="shared" si="2"/>
        <v>12.368299199999996</v>
      </c>
      <c r="AP42" s="48">
        <v>1.4787775918203199</v>
      </c>
      <c r="AQ42" s="48">
        <v>-11.707774140447185</v>
      </c>
      <c r="AR42" s="48">
        <v>7.1962413008283619</v>
      </c>
      <c r="AV42" s="10"/>
    </row>
    <row r="43" spans="1:49" s="2" customFormat="1" ht="15" customHeight="1" thickBot="1">
      <c r="A43" s="52" t="s">
        <v>695</v>
      </c>
      <c r="B43" s="129"/>
      <c r="C43" s="57">
        <v>44.845500000000001</v>
      </c>
      <c r="D43" s="57">
        <v>1.8444</v>
      </c>
      <c r="E43" s="57">
        <v>9.6788000000000007</v>
      </c>
      <c r="F43" s="57">
        <v>3.7900000000000003E-2</v>
      </c>
      <c r="G43" s="57">
        <v>13.7768</v>
      </c>
      <c r="H43" s="57">
        <v>0.37340000000000001</v>
      </c>
      <c r="I43" s="57">
        <v>12.342499999999999</v>
      </c>
      <c r="J43" s="57">
        <v>10.856</v>
      </c>
      <c r="K43" s="57">
        <v>1.0215000000000001</v>
      </c>
      <c r="L43" s="57">
        <v>0.73529999999999995</v>
      </c>
      <c r="M43" s="57">
        <v>3.2500000000000001E-2</v>
      </c>
      <c r="N43" s="57">
        <v>95.544600000000003</v>
      </c>
      <c r="O43" s="70">
        <v>6.631905997066891</v>
      </c>
      <c r="P43" s="70">
        <v>1.368094002933109</v>
      </c>
      <c r="Q43" s="71">
        <v>8</v>
      </c>
      <c r="R43" s="70">
        <v>0.31883091733556679</v>
      </c>
      <c r="S43" s="70">
        <v>0.20511505320736523</v>
      </c>
      <c r="T43" s="70">
        <v>4.431308111645064E-3</v>
      </c>
      <c r="U43" s="70">
        <v>0.76283728480361646</v>
      </c>
      <c r="V43" s="70">
        <v>2.7210299024292786</v>
      </c>
      <c r="W43" s="70">
        <v>0.94098419282898282</v>
      </c>
      <c r="X43" s="72">
        <v>4.6771341283545077E-2</v>
      </c>
      <c r="Y43" s="71">
        <v>5</v>
      </c>
      <c r="Z43" s="70">
        <v>0</v>
      </c>
      <c r="AA43" s="70">
        <v>1.7200770551613067</v>
      </c>
      <c r="AB43" s="70">
        <v>0.27992294483869329</v>
      </c>
      <c r="AC43" s="71">
        <v>2</v>
      </c>
      <c r="AD43" s="70">
        <v>1.2965427464612878E-2</v>
      </c>
      <c r="AE43" s="70">
        <v>0.13872190364162135</v>
      </c>
      <c r="AF43" s="70">
        <v>0.15168733110623422</v>
      </c>
      <c r="AG43" s="70">
        <v>0.74304189761382655</v>
      </c>
      <c r="AH43" s="81">
        <f t="shared" si="1"/>
        <v>74.304189761382659</v>
      </c>
      <c r="AI43" s="70">
        <v>3.7</v>
      </c>
      <c r="AJ43" s="70">
        <v>1.1000000000000001</v>
      </c>
      <c r="AK43" s="71">
        <v>370</v>
      </c>
      <c r="AL43" s="71">
        <v>110.00000000000001</v>
      </c>
      <c r="AM43" s="71">
        <v>850</v>
      </c>
      <c r="AN43" s="71">
        <v>22.5</v>
      </c>
      <c r="AO43" s="49">
        <f t="shared" si="2"/>
        <v>15.206498699999996</v>
      </c>
      <c r="AP43" s="49">
        <v>0.83297987305995491</v>
      </c>
      <c r="AQ43" s="49">
        <v>-11.90412402500557</v>
      </c>
      <c r="AR43" s="49">
        <v>6.8443123418015661</v>
      </c>
      <c r="AU43" s="10"/>
      <c r="AV43" s="10"/>
      <c r="AW43" s="10"/>
    </row>
    <row r="44" spans="1:49" s="2" customFormat="1" ht="15" customHeight="1" thickTop="1">
      <c r="A44" s="51" t="s">
        <v>696</v>
      </c>
      <c r="B44" s="127" t="s">
        <v>809</v>
      </c>
      <c r="C44" s="58">
        <v>45.192999999999998</v>
      </c>
      <c r="D44" s="58">
        <v>1.5</v>
      </c>
      <c r="E44" s="58">
        <v>9.3050999999999995</v>
      </c>
      <c r="F44" s="58">
        <v>3.1E-2</v>
      </c>
      <c r="G44" s="58">
        <v>15.206300000000001</v>
      </c>
      <c r="H44" s="58">
        <v>0.35499999999999998</v>
      </c>
      <c r="I44" s="58">
        <v>11.507999999999999</v>
      </c>
      <c r="J44" s="58">
        <v>11.265499999999999</v>
      </c>
      <c r="K44" s="58">
        <v>1.1279999999999999</v>
      </c>
      <c r="L44" s="58">
        <v>0.80259999999999998</v>
      </c>
      <c r="M44" s="73">
        <v>7.6E-3</v>
      </c>
      <c r="N44" s="58">
        <v>96.302099999999996</v>
      </c>
      <c r="O44" s="61">
        <v>6.7154979438952438</v>
      </c>
      <c r="P44" s="61">
        <v>1.2845020561047562</v>
      </c>
      <c r="Q44" s="62">
        <v>8</v>
      </c>
      <c r="R44" s="61">
        <v>0.34510479000593142</v>
      </c>
      <c r="S44" s="61">
        <v>0.16761822491210612</v>
      </c>
      <c r="T44" s="61">
        <v>3.6420171735182146E-3</v>
      </c>
      <c r="U44" s="61">
        <v>0.53626608853888058</v>
      </c>
      <c r="V44" s="61">
        <v>2.5492802968901009</v>
      </c>
      <c r="W44" s="61">
        <v>1.3534077329784546</v>
      </c>
      <c r="X44" s="63">
        <v>4.4680849501010256E-2</v>
      </c>
      <c r="Y44" s="62">
        <v>5.0000000000000027</v>
      </c>
      <c r="Z44" s="61">
        <v>0</v>
      </c>
      <c r="AA44" s="61">
        <v>1.7935607755997345</v>
      </c>
      <c r="AB44" s="61">
        <v>0.20643922440026552</v>
      </c>
      <c r="AC44" s="62">
        <v>2</v>
      </c>
      <c r="AD44" s="61">
        <v>0.11854360599030694</v>
      </c>
      <c r="AE44" s="61">
        <v>0.15214832897217384</v>
      </c>
      <c r="AF44" s="61">
        <v>0.27069193496248078</v>
      </c>
      <c r="AG44" s="61">
        <v>0.65321139619145063</v>
      </c>
      <c r="AH44" s="79">
        <f t="shared" ref="AH44:AH88" si="3">AG44*100</f>
        <v>65.321139619145058</v>
      </c>
      <c r="AI44" s="61">
        <v>4</v>
      </c>
      <c r="AJ44" s="61">
        <v>1.25</v>
      </c>
      <c r="AK44" s="62">
        <v>400</v>
      </c>
      <c r="AL44" s="62">
        <v>125</v>
      </c>
      <c r="AM44" s="62">
        <v>850</v>
      </c>
      <c r="AN44" s="62">
        <v>25</v>
      </c>
      <c r="AO44" s="69">
        <f t="shared" si="2"/>
        <v>16.152000000000001</v>
      </c>
      <c r="AP44" s="47">
        <v>0.56998062152405815</v>
      </c>
      <c r="AQ44" s="47">
        <v>-12.15483640479682</v>
      </c>
      <c r="AR44" s="47">
        <v>6.7748911775411917</v>
      </c>
      <c r="AV44" s="10"/>
      <c r="AW44" s="10"/>
    </row>
    <row r="45" spans="1:49" s="2" customFormat="1" ht="15" customHeight="1">
      <c r="A45" s="53" t="s">
        <v>697</v>
      </c>
      <c r="B45" s="128"/>
      <c r="C45" s="56">
        <v>44.195999999999998</v>
      </c>
      <c r="D45" s="56">
        <v>1.2464999999999999</v>
      </c>
      <c r="E45" s="56">
        <v>9.2416999999999998</v>
      </c>
      <c r="F45" s="56">
        <v>0.2974</v>
      </c>
      <c r="G45" s="56">
        <v>14.998699999999999</v>
      </c>
      <c r="H45" s="56">
        <v>0.2928</v>
      </c>
      <c r="I45" s="56">
        <v>11.1607</v>
      </c>
      <c r="J45" s="56">
        <v>11.763500000000001</v>
      </c>
      <c r="K45" s="56">
        <v>1.0874999999999999</v>
      </c>
      <c r="L45" s="56">
        <v>0.7228</v>
      </c>
      <c r="M45" s="20">
        <v>0</v>
      </c>
      <c r="N45" s="56">
        <v>95.007599999999996</v>
      </c>
      <c r="O45" s="66">
        <v>6.7049775802619997</v>
      </c>
      <c r="P45" s="66">
        <v>1.2950224197380003</v>
      </c>
      <c r="Q45" s="67">
        <v>8</v>
      </c>
      <c r="R45" s="66">
        <v>0.3573996186089472</v>
      </c>
      <c r="S45" s="66">
        <v>0.14220981687457745</v>
      </c>
      <c r="T45" s="66">
        <v>3.5672091714826784E-2</v>
      </c>
      <c r="U45" s="66">
        <v>0.33356799132093329</v>
      </c>
      <c r="V45" s="66">
        <v>2.524157713508147</v>
      </c>
      <c r="W45" s="66">
        <v>1.5693682055975304</v>
      </c>
      <c r="X45" s="68">
        <v>3.7624562375036398E-2</v>
      </c>
      <c r="Y45" s="67">
        <v>4.9999999999999982</v>
      </c>
      <c r="Z45" s="66">
        <v>0</v>
      </c>
      <c r="AA45" s="66">
        <v>1.9120951446143797</v>
      </c>
      <c r="AB45" s="66">
        <v>8.7904855385620317E-2</v>
      </c>
      <c r="AC45" s="67">
        <v>2</v>
      </c>
      <c r="AD45" s="66">
        <v>0.23197574245313041</v>
      </c>
      <c r="AE45" s="66">
        <v>0.13989219727662699</v>
      </c>
      <c r="AF45" s="66">
        <v>0.3718679397297574</v>
      </c>
      <c r="AG45" s="66">
        <v>0.61662189598633488</v>
      </c>
      <c r="AH45" s="80">
        <f t="shared" si="3"/>
        <v>61.662189598633489</v>
      </c>
      <c r="AI45" s="66">
        <v>4.3</v>
      </c>
      <c r="AJ45" s="66">
        <v>1.35</v>
      </c>
      <c r="AK45" s="67">
        <v>430</v>
      </c>
      <c r="AL45" s="67">
        <v>135</v>
      </c>
      <c r="AM45" s="67">
        <v>850</v>
      </c>
      <c r="AN45" s="67">
        <v>28</v>
      </c>
      <c r="AO45" s="69">
        <f t="shared" si="2"/>
        <v>17.097218699999999</v>
      </c>
      <c r="AP45" s="48">
        <v>0.46472797109644848</v>
      </c>
      <c r="AQ45" s="48">
        <v>-12.247802183479784</v>
      </c>
      <c r="AR45" s="48">
        <v>7.1226463765377765</v>
      </c>
      <c r="AV45" s="10"/>
      <c r="AW45" s="10"/>
    </row>
    <row r="46" spans="1:49" s="2" customFormat="1" ht="15" customHeight="1">
      <c r="A46" s="53" t="s">
        <v>698</v>
      </c>
      <c r="B46" s="128"/>
      <c r="C46" s="56">
        <v>49.0443</v>
      </c>
      <c r="D46" s="56">
        <v>0.81269999999999998</v>
      </c>
      <c r="E46" s="56">
        <v>6.7426000000000004</v>
      </c>
      <c r="F46" s="56">
        <v>4.1099999999999998E-2</v>
      </c>
      <c r="G46" s="56">
        <v>13.5573</v>
      </c>
      <c r="H46" s="56">
        <v>0.40039999999999998</v>
      </c>
      <c r="I46" s="56">
        <v>13.473100000000001</v>
      </c>
      <c r="J46" s="56">
        <v>12.0444</v>
      </c>
      <c r="K46" s="56">
        <v>0.83220000000000005</v>
      </c>
      <c r="L46" s="56">
        <v>0.41599999999999998</v>
      </c>
      <c r="M46" s="56">
        <v>2.86E-2</v>
      </c>
      <c r="N46" s="56">
        <v>97.392699999999991</v>
      </c>
      <c r="O46" s="66">
        <v>7.1319751487419101</v>
      </c>
      <c r="P46" s="66">
        <v>0.86802485125808992</v>
      </c>
      <c r="Q46" s="67">
        <v>8</v>
      </c>
      <c r="R46" s="66">
        <v>0.28756421484005057</v>
      </c>
      <c r="S46" s="66">
        <v>8.8873947354415561E-2</v>
      </c>
      <c r="T46" s="66">
        <v>4.7253757629270778E-3</v>
      </c>
      <c r="U46" s="66">
        <v>0.33303506439687425</v>
      </c>
      <c r="V46" s="66">
        <v>2.9207844069974014</v>
      </c>
      <c r="W46" s="66">
        <v>1.3156994547470078</v>
      </c>
      <c r="X46" s="68">
        <v>4.9317535901324025E-2</v>
      </c>
      <c r="Y46" s="67">
        <v>5</v>
      </c>
      <c r="Z46" s="66">
        <v>0</v>
      </c>
      <c r="AA46" s="66">
        <v>1.8765711178544249</v>
      </c>
      <c r="AB46" s="66">
        <v>0.12342888214557513</v>
      </c>
      <c r="AC46" s="67">
        <v>2</v>
      </c>
      <c r="AD46" s="66">
        <v>0.11120636921063379</v>
      </c>
      <c r="AE46" s="66">
        <v>7.717481448434281E-2</v>
      </c>
      <c r="AF46" s="66">
        <v>0.18838118369497658</v>
      </c>
      <c r="AG46" s="66">
        <v>0.68943598094924485</v>
      </c>
      <c r="AH46" s="80">
        <f t="shared" si="3"/>
        <v>68.943598094924482</v>
      </c>
      <c r="AI46" s="66">
        <v>2.8</v>
      </c>
      <c r="AJ46" s="66">
        <v>1</v>
      </c>
      <c r="AK46" s="67">
        <v>280</v>
      </c>
      <c r="AL46" s="67">
        <v>100</v>
      </c>
      <c r="AM46" s="67">
        <v>788</v>
      </c>
      <c r="AN46" s="67">
        <v>63</v>
      </c>
      <c r="AO46" s="69">
        <f t="shared" si="2"/>
        <v>12.368299199999996</v>
      </c>
      <c r="AP46" s="48">
        <v>1.2836107780216466</v>
      </c>
      <c r="AQ46" s="48">
        <v>-12.756092625824614</v>
      </c>
      <c r="AR46" s="48">
        <v>6.361264874263215</v>
      </c>
      <c r="AV46" s="10"/>
      <c r="AW46" s="10"/>
    </row>
    <row r="47" spans="1:49" s="2" customFormat="1" ht="15" customHeight="1">
      <c r="A47" s="53" t="s">
        <v>699</v>
      </c>
      <c r="B47" s="128"/>
      <c r="C47" s="56">
        <v>46.486499999999999</v>
      </c>
      <c r="D47" s="56">
        <v>0.61880000000000002</v>
      </c>
      <c r="E47" s="56">
        <v>8.3001000000000005</v>
      </c>
      <c r="F47" s="20">
        <v>0</v>
      </c>
      <c r="G47" s="56">
        <v>14.3749</v>
      </c>
      <c r="H47" s="56">
        <v>0.23699999999999999</v>
      </c>
      <c r="I47" s="56">
        <v>12.4</v>
      </c>
      <c r="J47" s="56">
        <v>11.893000000000001</v>
      </c>
      <c r="K47" s="56">
        <v>1.0985</v>
      </c>
      <c r="L47" s="56">
        <v>0.37090000000000001</v>
      </c>
      <c r="M47" s="20">
        <v>5.1400000000000001E-2</v>
      </c>
      <c r="N47" s="56">
        <v>95.831099999999992</v>
      </c>
      <c r="O47" s="66">
        <v>6.9111519962880452</v>
      </c>
      <c r="P47" s="66">
        <v>1.0888480037119548</v>
      </c>
      <c r="Q47" s="67">
        <v>8</v>
      </c>
      <c r="R47" s="66">
        <v>0.36547765702934032</v>
      </c>
      <c r="S47" s="66">
        <v>6.9182592053528627E-2</v>
      </c>
      <c r="T47" s="66">
        <v>0</v>
      </c>
      <c r="U47" s="66">
        <v>0.4092006440826097</v>
      </c>
      <c r="V47" s="66">
        <v>2.7482482989762254</v>
      </c>
      <c r="W47" s="66">
        <v>1.3780467439663706</v>
      </c>
      <c r="X47" s="68">
        <v>2.9844063891925971E-2</v>
      </c>
      <c r="Y47" s="67">
        <v>5.0000000000000009</v>
      </c>
      <c r="Z47" s="66">
        <v>0</v>
      </c>
      <c r="AA47" s="66">
        <v>1.8944083139093615</v>
      </c>
      <c r="AB47" s="66">
        <v>0.10559168609063851</v>
      </c>
      <c r="AC47" s="67">
        <v>2</v>
      </c>
      <c r="AD47" s="66">
        <v>0.21104988003547559</v>
      </c>
      <c r="AE47" s="66">
        <v>7.0346324548105812E-2</v>
      </c>
      <c r="AF47" s="66">
        <v>0.28139620458358139</v>
      </c>
      <c r="AG47" s="66">
        <v>0.66603291097099049</v>
      </c>
      <c r="AH47" s="80">
        <f t="shared" si="3"/>
        <v>66.603291097099046</v>
      </c>
      <c r="AI47" s="66">
        <v>3.3</v>
      </c>
      <c r="AJ47" s="66">
        <v>0.7</v>
      </c>
      <c r="AK47" s="67">
        <v>330</v>
      </c>
      <c r="AL47" s="67">
        <v>70</v>
      </c>
      <c r="AM47" s="67">
        <v>839</v>
      </c>
      <c r="AN47" s="67">
        <v>37.5</v>
      </c>
      <c r="AO47" s="69">
        <f t="shared" si="2"/>
        <v>13.945390699999997</v>
      </c>
      <c r="AP47" s="48">
        <v>0.99745791938457895</v>
      </c>
      <c r="AQ47" s="48">
        <v>-11.969977060741289</v>
      </c>
      <c r="AR47" s="48">
        <v>7.3867446336480969</v>
      </c>
      <c r="AU47" s="10"/>
      <c r="AW47" s="10"/>
    </row>
    <row r="48" spans="1:49" s="2" customFormat="1" ht="15" customHeight="1">
      <c r="A48" s="53" t="s">
        <v>700</v>
      </c>
      <c r="B48" s="128"/>
      <c r="C48" s="56">
        <v>44.895400000000002</v>
      </c>
      <c r="D48" s="56">
        <v>1.5946</v>
      </c>
      <c r="E48" s="56">
        <v>9.2888999999999999</v>
      </c>
      <c r="F48" s="56">
        <v>7.5300000000000006E-2</v>
      </c>
      <c r="G48" s="56">
        <v>14.557700000000001</v>
      </c>
      <c r="H48" s="56">
        <v>0.33510000000000001</v>
      </c>
      <c r="I48" s="56">
        <v>11.7949</v>
      </c>
      <c r="J48" s="56">
        <v>11.4664</v>
      </c>
      <c r="K48" s="56">
        <v>1.2309000000000001</v>
      </c>
      <c r="L48" s="56">
        <v>0.85189999999999999</v>
      </c>
      <c r="M48" s="20">
        <v>0</v>
      </c>
      <c r="N48" s="56">
        <v>96.091099999999997</v>
      </c>
      <c r="O48" s="66">
        <v>6.6974651438452399</v>
      </c>
      <c r="P48" s="66">
        <v>1.3025348561547601</v>
      </c>
      <c r="Q48" s="67">
        <v>8</v>
      </c>
      <c r="R48" s="66">
        <v>0.33062106990792683</v>
      </c>
      <c r="S48" s="66">
        <v>0.17888886381776822</v>
      </c>
      <c r="T48" s="66">
        <v>8.8813061209165219E-3</v>
      </c>
      <c r="U48" s="66">
        <v>0.42168115852680188</v>
      </c>
      <c r="V48" s="66">
        <v>2.6230922676270563</v>
      </c>
      <c r="W48" s="66">
        <v>1.3944935585852043</v>
      </c>
      <c r="X48" s="68">
        <v>4.2341775414324712E-2</v>
      </c>
      <c r="Y48" s="67">
        <v>4.9999999999999982</v>
      </c>
      <c r="Z48" s="66">
        <v>0</v>
      </c>
      <c r="AA48" s="66">
        <v>1.832712244275629</v>
      </c>
      <c r="AB48" s="66">
        <v>0.16728775572437105</v>
      </c>
      <c r="AC48" s="67">
        <v>2</v>
      </c>
      <c r="AD48" s="66">
        <v>0.18873327788468491</v>
      </c>
      <c r="AE48" s="66">
        <v>0.16212807180326988</v>
      </c>
      <c r="AF48" s="66">
        <v>0.35086134968795479</v>
      </c>
      <c r="AG48" s="66">
        <v>0.6529026089531188</v>
      </c>
      <c r="AH48" s="80">
        <f t="shared" si="3"/>
        <v>65.290260895311874</v>
      </c>
      <c r="AI48" s="66">
        <v>4.2</v>
      </c>
      <c r="AJ48" s="66">
        <v>1.25</v>
      </c>
      <c r="AK48" s="67">
        <v>420</v>
      </c>
      <c r="AL48" s="67">
        <v>125</v>
      </c>
      <c r="AM48" s="67">
        <v>858</v>
      </c>
      <c r="AN48" s="67">
        <v>25</v>
      </c>
      <c r="AO48" s="69">
        <f t="shared" si="2"/>
        <v>16.7821772</v>
      </c>
      <c r="AP48" s="48">
        <v>0.57302824726159596</v>
      </c>
      <c r="AQ48" s="48">
        <v>-11.990903498327476</v>
      </c>
      <c r="AR48" s="48">
        <v>6.3746096488478514</v>
      </c>
      <c r="AU48" s="10"/>
      <c r="AW48" s="10"/>
    </row>
    <row r="49" spans="1:49" s="2" customFormat="1" ht="15" customHeight="1">
      <c r="A49" s="53" t="s">
        <v>701</v>
      </c>
      <c r="B49" s="128"/>
      <c r="C49" s="56">
        <v>45.256500000000003</v>
      </c>
      <c r="D49" s="56">
        <v>1.5184</v>
      </c>
      <c r="E49" s="56">
        <v>8.8146000000000004</v>
      </c>
      <c r="F49" s="56">
        <v>0.30919999999999997</v>
      </c>
      <c r="G49" s="56">
        <v>14.632400000000001</v>
      </c>
      <c r="H49" s="56">
        <v>0.37919999999999998</v>
      </c>
      <c r="I49" s="56">
        <v>12.3386</v>
      </c>
      <c r="J49" s="56">
        <v>11.0677</v>
      </c>
      <c r="K49" s="56">
        <v>1.1911</v>
      </c>
      <c r="L49" s="56">
        <v>0.77010000000000001</v>
      </c>
      <c r="M49" s="56">
        <v>0</v>
      </c>
      <c r="N49" s="56">
        <v>96.277799999999999</v>
      </c>
      <c r="O49" s="66">
        <v>6.6868706037855672</v>
      </c>
      <c r="P49" s="66">
        <v>1.3131293962144328</v>
      </c>
      <c r="Q49" s="67">
        <v>8</v>
      </c>
      <c r="R49" s="66">
        <v>0.22183855222101512</v>
      </c>
      <c r="S49" s="66">
        <v>0.16871398353245604</v>
      </c>
      <c r="T49" s="66">
        <v>3.6120577672114719E-2</v>
      </c>
      <c r="U49" s="66">
        <v>0.72716918347379789</v>
      </c>
      <c r="V49" s="66">
        <v>2.7178064686623418</v>
      </c>
      <c r="W49" s="66">
        <v>1.0808946690155998</v>
      </c>
      <c r="X49" s="68">
        <v>4.7456565422674388E-2</v>
      </c>
      <c r="Y49" s="67">
        <v>5</v>
      </c>
      <c r="Z49" s="66">
        <v>0</v>
      </c>
      <c r="AA49" s="66">
        <v>1.7520960513816088</v>
      </c>
      <c r="AB49" s="66">
        <v>0.24790394861839116</v>
      </c>
      <c r="AC49" s="67">
        <v>2</v>
      </c>
      <c r="AD49" s="66">
        <v>9.3316027590335249E-2</v>
      </c>
      <c r="AE49" s="66">
        <v>0.14516103681065012</v>
      </c>
      <c r="AF49" s="66">
        <v>0.23847706440098537</v>
      </c>
      <c r="AG49" s="66">
        <v>0.71545677592411872</v>
      </c>
      <c r="AH49" s="80">
        <f t="shared" si="3"/>
        <v>71.545677592411877</v>
      </c>
      <c r="AI49" s="66">
        <v>4.3</v>
      </c>
      <c r="AJ49" s="66">
        <v>1.25</v>
      </c>
      <c r="AK49" s="67">
        <v>430</v>
      </c>
      <c r="AL49" s="67">
        <v>125</v>
      </c>
      <c r="AM49" s="67">
        <v>842</v>
      </c>
      <c r="AN49" s="67">
        <v>22</v>
      </c>
      <c r="AO49" s="69">
        <f t="shared" si="2"/>
        <v>17.097218699999999</v>
      </c>
      <c r="AP49" s="48">
        <v>0.88867337383870471</v>
      </c>
      <c r="AQ49" s="48">
        <v>-11.978738409725135</v>
      </c>
      <c r="AR49" s="48">
        <v>5.9677631309174801</v>
      </c>
      <c r="AV49" s="5"/>
    </row>
    <row r="50" spans="1:49" s="2" customFormat="1" ht="15" customHeight="1">
      <c r="A50" s="53" t="s">
        <v>702</v>
      </c>
      <c r="B50" s="128"/>
      <c r="C50" s="56">
        <v>45.765999999999998</v>
      </c>
      <c r="D50" s="56">
        <v>1.1316999999999999</v>
      </c>
      <c r="E50" s="56">
        <v>8.7262000000000004</v>
      </c>
      <c r="F50" s="56">
        <v>4.8999999999999998E-3</v>
      </c>
      <c r="G50" s="56">
        <v>14.966799999999999</v>
      </c>
      <c r="H50" s="56">
        <v>0.37119999999999997</v>
      </c>
      <c r="I50" s="56">
        <v>11.9001</v>
      </c>
      <c r="J50" s="56">
        <v>11.4368</v>
      </c>
      <c r="K50" s="56">
        <v>0.98460000000000003</v>
      </c>
      <c r="L50" s="56">
        <v>0.74399999999999999</v>
      </c>
      <c r="M50" s="20">
        <v>0</v>
      </c>
      <c r="N50" s="56">
        <v>96.032300000000006</v>
      </c>
      <c r="O50" s="66">
        <v>6.8013362904457138</v>
      </c>
      <c r="P50" s="66">
        <v>1.1986637095542862</v>
      </c>
      <c r="Q50" s="67">
        <v>8</v>
      </c>
      <c r="R50" s="66">
        <v>0.32971578426188342</v>
      </c>
      <c r="S50" s="66">
        <v>0.12647524745860073</v>
      </c>
      <c r="T50" s="66">
        <v>5.7573233213266742E-4</v>
      </c>
      <c r="U50" s="66">
        <v>0.54863301826551947</v>
      </c>
      <c r="V50" s="66">
        <v>2.6364078184983577</v>
      </c>
      <c r="W50" s="66">
        <v>1.3114678327739424</v>
      </c>
      <c r="X50" s="68">
        <v>4.6724566409564454E-2</v>
      </c>
      <c r="Y50" s="67">
        <v>5.0000000000000009</v>
      </c>
      <c r="Z50" s="66">
        <v>0</v>
      </c>
      <c r="AA50" s="66">
        <v>1.821018659617299</v>
      </c>
      <c r="AB50" s="66">
        <v>0.17898134038270097</v>
      </c>
      <c r="AC50" s="67">
        <v>2</v>
      </c>
      <c r="AD50" s="66">
        <v>0.10471608364201968</v>
      </c>
      <c r="AE50" s="66">
        <v>0.14105393651822815</v>
      </c>
      <c r="AF50" s="66">
        <v>0.24577002016024782</v>
      </c>
      <c r="AG50" s="66">
        <v>0.66780416897090222</v>
      </c>
      <c r="AH50" s="80">
        <f t="shared" si="3"/>
        <v>66.78041689709022</v>
      </c>
      <c r="AI50" s="66">
        <v>4.5</v>
      </c>
      <c r="AJ50" s="66">
        <v>1.5</v>
      </c>
      <c r="AK50" s="67">
        <v>450</v>
      </c>
      <c r="AL50" s="67">
        <v>150</v>
      </c>
      <c r="AM50" s="67">
        <v>861</v>
      </c>
      <c r="AN50" s="67">
        <v>25</v>
      </c>
      <c r="AO50" s="69">
        <f t="shared" si="2"/>
        <v>17.727207499999999</v>
      </c>
      <c r="AP50" s="48">
        <v>0.80937257541654883</v>
      </c>
      <c r="AQ50" s="48">
        <v>-11.68569315732579</v>
      </c>
      <c r="AR50" s="48">
        <v>6.7088697699953466</v>
      </c>
      <c r="AU50" s="10"/>
      <c r="AV50" s="10"/>
      <c r="AW50" s="10"/>
    </row>
    <row r="51" spans="1:49" s="2" customFormat="1" ht="15" customHeight="1">
      <c r="A51" s="53" t="s">
        <v>703</v>
      </c>
      <c r="B51" s="128"/>
      <c r="C51" s="56">
        <v>44.742899999999999</v>
      </c>
      <c r="D51" s="56">
        <v>1.6232</v>
      </c>
      <c r="E51" s="56">
        <v>8.8849999999999998</v>
      </c>
      <c r="F51" s="20">
        <v>5.2299999999999999E-2</v>
      </c>
      <c r="G51" s="56">
        <v>15.1434</v>
      </c>
      <c r="H51" s="56">
        <v>0.43130000000000002</v>
      </c>
      <c r="I51" s="56">
        <v>11.389200000000001</v>
      </c>
      <c r="J51" s="56">
        <v>11.0236</v>
      </c>
      <c r="K51" s="56">
        <v>1.2757000000000001</v>
      </c>
      <c r="L51" s="56">
        <v>0.755</v>
      </c>
      <c r="M51" s="56">
        <v>0</v>
      </c>
      <c r="N51" s="56">
        <v>95.321600000000004</v>
      </c>
      <c r="O51" s="66">
        <v>6.7255531907701407</v>
      </c>
      <c r="P51" s="66">
        <v>1.2744468092298593</v>
      </c>
      <c r="Q51" s="67">
        <v>8</v>
      </c>
      <c r="R51" s="66">
        <v>0.29959426659852362</v>
      </c>
      <c r="S51" s="66">
        <v>0.18348427307671478</v>
      </c>
      <c r="T51" s="66">
        <v>6.2155393161053485E-3</v>
      </c>
      <c r="U51" s="66">
        <v>0.53438252593497992</v>
      </c>
      <c r="V51" s="66">
        <v>2.5521593621284913</v>
      </c>
      <c r="W51" s="66">
        <v>1.3692517676223068</v>
      </c>
      <c r="X51" s="68">
        <v>5.491226532287774E-2</v>
      </c>
      <c r="Y51" s="67">
        <v>5</v>
      </c>
      <c r="Z51" s="66">
        <v>0</v>
      </c>
      <c r="AA51" s="66">
        <v>1.7753578520929529</v>
      </c>
      <c r="AB51" s="66">
        <v>0.22464214790704706</v>
      </c>
      <c r="AC51" s="67">
        <v>2</v>
      </c>
      <c r="AD51" s="66">
        <v>0.14714699755047211</v>
      </c>
      <c r="AE51" s="66">
        <v>0.14478108158340217</v>
      </c>
      <c r="AF51" s="66">
        <v>0.29192807913387431</v>
      </c>
      <c r="AG51" s="66">
        <v>0.6508267757914683</v>
      </c>
      <c r="AH51" s="80">
        <f t="shared" si="3"/>
        <v>65.082677579146832</v>
      </c>
      <c r="AI51" s="66">
        <v>4</v>
      </c>
      <c r="AJ51" s="66">
        <v>1</v>
      </c>
      <c r="AK51" s="67">
        <v>400</v>
      </c>
      <c r="AL51" s="67">
        <v>100</v>
      </c>
      <c r="AM51" s="67">
        <v>856</v>
      </c>
      <c r="AN51" s="67">
        <v>25</v>
      </c>
      <c r="AO51" s="69">
        <f t="shared" si="2"/>
        <v>16.152000000000001</v>
      </c>
      <c r="AP51" s="48">
        <v>0.53466913439099883</v>
      </c>
      <c r="AQ51" s="48">
        <v>-12.075378586494832</v>
      </c>
      <c r="AR51" s="48">
        <v>6.4178586488853799</v>
      </c>
      <c r="AU51" s="10"/>
      <c r="AV51" s="10"/>
    </row>
    <row r="52" spans="1:49" s="2" customFormat="1" ht="15" customHeight="1">
      <c r="A52" s="53" t="s">
        <v>704</v>
      </c>
      <c r="B52" s="128"/>
      <c r="C52" s="56">
        <v>45.598300000000002</v>
      </c>
      <c r="D52" s="56">
        <v>1.7291000000000001</v>
      </c>
      <c r="E52" s="56">
        <v>8.8192000000000004</v>
      </c>
      <c r="F52" s="56">
        <v>0</v>
      </c>
      <c r="G52" s="56">
        <v>14.627599999999999</v>
      </c>
      <c r="H52" s="56">
        <v>0.40360000000000001</v>
      </c>
      <c r="I52" s="56">
        <v>12.0794</v>
      </c>
      <c r="J52" s="56">
        <v>11.274900000000001</v>
      </c>
      <c r="K52" s="56">
        <v>1.0678000000000001</v>
      </c>
      <c r="L52" s="56">
        <v>0.79179999999999995</v>
      </c>
      <c r="M52" s="20">
        <v>0</v>
      </c>
      <c r="N52" s="56">
        <v>96.3917</v>
      </c>
      <c r="O52" s="66">
        <v>6.7456956076692185</v>
      </c>
      <c r="P52" s="66">
        <v>1.2543043923307815</v>
      </c>
      <c r="Q52" s="67">
        <v>8</v>
      </c>
      <c r="R52" s="66">
        <v>0.28336166252377271</v>
      </c>
      <c r="S52" s="66">
        <v>0.19236281714553072</v>
      </c>
      <c r="T52" s="66">
        <v>0</v>
      </c>
      <c r="U52" s="66">
        <v>0.55630162183251031</v>
      </c>
      <c r="V52" s="66">
        <v>2.6639994987555036</v>
      </c>
      <c r="W52" s="66">
        <v>1.2534018015951909</v>
      </c>
      <c r="X52" s="68">
        <v>5.0572598147490905E-2</v>
      </c>
      <c r="Y52" s="67">
        <v>4.9999999999999991</v>
      </c>
      <c r="Z52" s="66">
        <v>0</v>
      </c>
      <c r="AA52" s="66">
        <v>1.7871020957074359</v>
      </c>
      <c r="AB52" s="66">
        <v>0.21289790429256406</v>
      </c>
      <c r="AC52" s="67">
        <v>2</v>
      </c>
      <c r="AD52" s="66">
        <v>9.3377606938351343E-2</v>
      </c>
      <c r="AE52" s="66">
        <v>0.14943577103765474</v>
      </c>
      <c r="AF52" s="66">
        <v>0.24281337797600608</v>
      </c>
      <c r="AG52" s="66">
        <v>0.68004253189914865</v>
      </c>
      <c r="AH52" s="80">
        <f t="shared" si="3"/>
        <v>68.004253189914863</v>
      </c>
      <c r="AI52" s="66">
        <v>4</v>
      </c>
      <c r="AJ52" s="66">
        <v>1</v>
      </c>
      <c r="AK52" s="67">
        <v>400</v>
      </c>
      <c r="AL52" s="67">
        <v>100</v>
      </c>
      <c r="AM52" s="67">
        <v>859</v>
      </c>
      <c r="AN52" s="67">
        <v>19</v>
      </c>
      <c r="AO52" s="69">
        <f t="shared" si="2"/>
        <v>16.152000000000001</v>
      </c>
      <c r="AP52" s="48">
        <v>0.71544594655750338</v>
      </c>
      <c r="AQ52" s="48">
        <v>-11.837678708102164</v>
      </c>
      <c r="AR52" s="48">
        <v>6.2618072062170427</v>
      </c>
      <c r="AV52" s="10"/>
      <c r="AW52" s="6"/>
    </row>
    <row r="53" spans="1:49" s="2" customFormat="1" ht="15" customHeight="1">
      <c r="A53" s="53" t="s">
        <v>705</v>
      </c>
      <c r="B53" s="128"/>
      <c r="C53" s="56">
        <v>44.965200000000003</v>
      </c>
      <c r="D53" s="56">
        <v>1.7057</v>
      </c>
      <c r="E53" s="56">
        <v>9.0121000000000002</v>
      </c>
      <c r="F53" s="20">
        <v>3.2000000000000002E-3</v>
      </c>
      <c r="G53" s="56">
        <v>14.330500000000001</v>
      </c>
      <c r="H53" s="56">
        <v>0.36120000000000002</v>
      </c>
      <c r="I53" s="56">
        <v>11.8833</v>
      </c>
      <c r="J53" s="56">
        <v>11.292299999999999</v>
      </c>
      <c r="K53" s="56">
        <v>1.1983999999999999</v>
      </c>
      <c r="L53" s="56">
        <v>0.88139999999999996</v>
      </c>
      <c r="M53" s="20">
        <v>0</v>
      </c>
      <c r="N53" s="56">
        <v>95.633299999999991</v>
      </c>
      <c r="O53" s="66">
        <v>6.7284157664214046</v>
      </c>
      <c r="P53" s="66">
        <v>1.2715842335785954</v>
      </c>
      <c r="Q53" s="67">
        <v>8</v>
      </c>
      <c r="R53" s="66">
        <v>0.31775659210351948</v>
      </c>
      <c r="S53" s="66">
        <v>0.19193839948813785</v>
      </c>
      <c r="T53" s="66">
        <v>3.7858161130001328E-4</v>
      </c>
      <c r="U53" s="66">
        <v>0.43281144202411781</v>
      </c>
      <c r="V53" s="66">
        <v>2.6508431961176964</v>
      </c>
      <c r="W53" s="66">
        <v>1.3604923933639099</v>
      </c>
      <c r="X53" s="68">
        <v>4.5779395291317998E-2</v>
      </c>
      <c r="Y53" s="67">
        <v>5</v>
      </c>
      <c r="Z53" s="66">
        <v>0</v>
      </c>
      <c r="AA53" s="66">
        <v>1.8104113953395276</v>
      </c>
      <c r="AB53" s="66">
        <v>0.18958860466047245</v>
      </c>
      <c r="AC53" s="67">
        <v>2</v>
      </c>
      <c r="AD53" s="66">
        <v>0.15809351685278727</v>
      </c>
      <c r="AE53" s="66">
        <v>0.16825590667106427</v>
      </c>
      <c r="AF53" s="66">
        <v>0.32634942352385155</v>
      </c>
      <c r="AG53" s="66">
        <v>0.6608380518121324</v>
      </c>
      <c r="AH53" s="80">
        <f t="shared" si="3"/>
        <v>66.083805181213236</v>
      </c>
      <c r="AI53" s="66">
        <v>4</v>
      </c>
      <c r="AJ53" s="66">
        <v>1.25</v>
      </c>
      <c r="AK53" s="67">
        <v>400</v>
      </c>
      <c r="AL53" s="67">
        <v>125</v>
      </c>
      <c r="AM53" s="67">
        <v>862</v>
      </c>
      <c r="AN53" s="67">
        <v>19</v>
      </c>
      <c r="AO53" s="69">
        <f t="shared" si="2"/>
        <v>16.152000000000001</v>
      </c>
      <c r="AP53" s="48">
        <v>0.61245458709152878</v>
      </c>
      <c r="AQ53" s="48">
        <v>-11.884051459915133</v>
      </c>
      <c r="AR53" s="48">
        <v>6.1170572564135002</v>
      </c>
      <c r="AU53" s="10"/>
      <c r="AV53" s="10"/>
    </row>
    <row r="54" spans="1:49" s="2" customFormat="1" ht="15" customHeight="1">
      <c r="A54" s="53" t="s">
        <v>706</v>
      </c>
      <c r="B54" s="128"/>
      <c r="C54" s="56">
        <v>45.720999999999997</v>
      </c>
      <c r="D54" s="56">
        <v>1.7430000000000001</v>
      </c>
      <c r="E54" s="74">
        <v>9.0190000000000001</v>
      </c>
      <c r="F54" s="74">
        <v>6.7199999999999996E-2</v>
      </c>
      <c r="G54" s="74">
        <v>14.4138</v>
      </c>
      <c r="H54" s="74">
        <v>0.27089999999999997</v>
      </c>
      <c r="I54" s="74">
        <v>12.181699999999999</v>
      </c>
      <c r="J54" s="74">
        <v>11.274900000000001</v>
      </c>
      <c r="K54" s="74">
        <v>1.2527999999999999</v>
      </c>
      <c r="L54" s="74">
        <v>0.86209999999999998</v>
      </c>
      <c r="M54" s="74">
        <v>0</v>
      </c>
      <c r="N54" s="56">
        <v>96.806399999999996</v>
      </c>
      <c r="O54" s="66">
        <v>6.742129172844006</v>
      </c>
      <c r="P54" s="66">
        <v>1.257870827155994</v>
      </c>
      <c r="Q54" s="67">
        <v>8</v>
      </c>
      <c r="R54" s="66">
        <v>0.30958200940165748</v>
      </c>
      <c r="S54" s="66">
        <v>0.19328656348267698</v>
      </c>
      <c r="T54" s="66">
        <v>7.8347269975768009E-3</v>
      </c>
      <c r="U54" s="66">
        <v>0.47078738050077362</v>
      </c>
      <c r="V54" s="66">
        <v>2.6779344084677565</v>
      </c>
      <c r="W54" s="66">
        <v>1.306739117085234</v>
      </c>
      <c r="X54" s="68">
        <v>3.3835794064322827E-2</v>
      </c>
      <c r="Y54" s="67">
        <v>4.9999999999999982</v>
      </c>
      <c r="Z54" s="66">
        <v>0</v>
      </c>
      <c r="AA54" s="66">
        <v>1.7813638049770768</v>
      </c>
      <c r="AB54" s="66">
        <v>0.2186361950229232</v>
      </c>
      <c r="AC54" s="67">
        <v>2</v>
      </c>
      <c r="AD54" s="66">
        <v>0.13954877751749073</v>
      </c>
      <c r="AE54" s="66">
        <v>0.16218100079607034</v>
      </c>
      <c r="AF54" s="66">
        <v>0.30172977831356107</v>
      </c>
      <c r="AG54" s="66">
        <v>0.67205867464289049</v>
      </c>
      <c r="AH54" s="80">
        <f t="shared" si="3"/>
        <v>67.205867464289042</v>
      </c>
      <c r="AI54" s="66">
        <v>4</v>
      </c>
      <c r="AJ54" s="66">
        <v>1.1000000000000001</v>
      </c>
      <c r="AK54" s="67">
        <v>400</v>
      </c>
      <c r="AL54" s="67">
        <v>110.00000000000001</v>
      </c>
      <c r="AM54" s="67">
        <v>844</v>
      </c>
      <c r="AN54" s="67">
        <v>22</v>
      </c>
      <c r="AO54" s="69">
        <f t="shared" si="2"/>
        <v>16.152000000000001</v>
      </c>
      <c r="AP54" s="48">
        <v>0.67350009105324382</v>
      </c>
      <c r="AQ54" s="48">
        <v>-12.167333730399122</v>
      </c>
      <c r="AR54" s="48">
        <v>6.0306514514317175</v>
      </c>
      <c r="AU54" s="10"/>
      <c r="AV54" s="10"/>
    </row>
    <row r="55" spans="1:49" s="2" customFormat="1" ht="15" customHeight="1">
      <c r="A55" s="53" t="s">
        <v>707</v>
      </c>
      <c r="B55" s="128"/>
      <c r="C55" s="56">
        <v>45.052900000000001</v>
      </c>
      <c r="D55" s="56">
        <v>1.3826000000000001</v>
      </c>
      <c r="E55" s="56">
        <v>8.5687999999999995</v>
      </c>
      <c r="F55" s="56">
        <v>0</v>
      </c>
      <c r="G55" s="56">
        <v>15.6631</v>
      </c>
      <c r="H55" s="56">
        <v>0.35249999999999998</v>
      </c>
      <c r="I55" s="56">
        <v>11.83</v>
      </c>
      <c r="J55" s="56">
        <v>11.2683</v>
      </c>
      <c r="K55" s="56">
        <v>1.121</v>
      </c>
      <c r="L55" s="56">
        <v>0.94450000000000001</v>
      </c>
      <c r="M55" s="56">
        <v>0</v>
      </c>
      <c r="N55" s="56">
        <v>96.183700000000016</v>
      </c>
      <c r="O55" s="66">
        <v>6.7146925855097512</v>
      </c>
      <c r="P55" s="66">
        <v>1.2853074144902488</v>
      </c>
      <c r="Q55" s="67">
        <v>8</v>
      </c>
      <c r="R55" s="66">
        <v>0.21983687902612603</v>
      </c>
      <c r="S55" s="66">
        <v>0.15496116222567663</v>
      </c>
      <c r="T55" s="66">
        <v>0</v>
      </c>
      <c r="U55" s="66">
        <v>0.65329414234309979</v>
      </c>
      <c r="V55" s="66">
        <v>2.6284445234582772</v>
      </c>
      <c r="W55" s="66">
        <v>1.2989644699214404</v>
      </c>
      <c r="X55" s="68">
        <v>4.4498823025380788E-2</v>
      </c>
      <c r="Y55" s="67">
        <v>5.0000000000000009</v>
      </c>
      <c r="Z55" s="66">
        <v>0</v>
      </c>
      <c r="AA55" s="66">
        <v>1.7993695251224229</v>
      </c>
      <c r="AB55" s="66">
        <v>0.20063047487757713</v>
      </c>
      <c r="AC55" s="67">
        <v>2</v>
      </c>
      <c r="AD55" s="66">
        <v>0.12330108629609982</v>
      </c>
      <c r="AE55" s="66">
        <v>0.17958345725113822</v>
      </c>
      <c r="AF55" s="66">
        <v>0.30288454354723804</v>
      </c>
      <c r="AG55" s="66">
        <v>0.66925663405286917</v>
      </c>
      <c r="AH55" s="80">
        <f t="shared" si="3"/>
        <v>66.925663405286912</v>
      </c>
      <c r="AI55" s="66">
        <v>3.8</v>
      </c>
      <c r="AJ55" s="66">
        <v>1.25</v>
      </c>
      <c r="AK55" s="67">
        <v>380</v>
      </c>
      <c r="AL55" s="67">
        <v>125</v>
      </c>
      <c r="AM55" s="67">
        <v>862</v>
      </c>
      <c r="AN55" s="67">
        <v>24.5</v>
      </c>
      <c r="AO55" s="69">
        <f t="shared" si="2"/>
        <v>15.521697199999998</v>
      </c>
      <c r="AP55" s="48">
        <v>0.77597553420396448</v>
      </c>
      <c r="AQ55" s="48">
        <v>-11.728635168575064</v>
      </c>
      <c r="AR55" s="48">
        <v>5.588551022065789</v>
      </c>
      <c r="AU55" s="10"/>
    </row>
    <row r="56" spans="1:49" s="2" customFormat="1" ht="15" customHeight="1">
      <c r="A56" s="53" t="s">
        <v>708</v>
      </c>
      <c r="B56" s="128"/>
      <c r="C56" s="56">
        <v>45.255400000000002</v>
      </c>
      <c r="D56" s="56">
        <v>1.6698999999999999</v>
      </c>
      <c r="E56" s="56">
        <v>8.6523000000000003</v>
      </c>
      <c r="F56" s="56">
        <v>3.7600000000000001E-2</v>
      </c>
      <c r="G56" s="56">
        <v>15.099299999999999</v>
      </c>
      <c r="H56" s="56">
        <v>0.35830000000000001</v>
      </c>
      <c r="I56" s="56">
        <v>12.282400000000001</v>
      </c>
      <c r="J56" s="56">
        <v>11.0946</v>
      </c>
      <c r="K56" s="56">
        <v>1.3460000000000001</v>
      </c>
      <c r="L56" s="56">
        <v>0.94730000000000003</v>
      </c>
      <c r="M56" s="20">
        <v>5.7000000000000002E-3</v>
      </c>
      <c r="N56" s="56">
        <v>96.748800000000017</v>
      </c>
      <c r="O56" s="66">
        <v>6.6870278844261719</v>
      </c>
      <c r="P56" s="66">
        <v>1.3129721155738281</v>
      </c>
      <c r="Q56" s="67">
        <v>8</v>
      </c>
      <c r="R56" s="66">
        <v>0.19380509297113635</v>
      </c>
      <c r="S56" s="66">
        <v>0.18555647781276979</v>
      </c>
      <c r="T56" s="66">
        <v>4.3926218535725974E-3</v>
      </c>
      <c r="U56" s="66">
        <v>0.66659993811479978</v>
      </c>
      <c r="V56" s="66">
        <v>2.7055567667303757</v>
      </c>
      <c r="W56" s="66">
        <v>1.1992460101090647</v>
      </c>
      <c r="X56" s="68">
        <v>4.4843092408282818E-2</v>
      </c>
      <c r="Y56" s="67">
        <v>5.0000000000000027</v>
      </c>
      <c r="Z56" s="66">
        <v>0</v>
      </c>
      <c r="AA56" s="66">
        <v>1.7564385164428449</v>
      </c>
      <c r="AB56" s="66">
        <v>0.24356148355715512</v>
      </c>
      <c r="AC56" s="67">
        <v>2</v>
      </c>
      <c r="AD56" s="66">
        <v>0.14205186080046495</v>
      </c>
      <c r="AE56" s="66">
        <v>0.17857112976546347</v>
      </c>
      <c r="AF56" s="66">
        <v>0.32062299056592841</v>
      </c>
      <c r="AG56" s="66">
        <v>0.69287923650788374</v>
      </c>
      <c r="AH56" s="80">
        <f t="shared" si="3"/>
        <v>69.287923650788372</v>
      </c>
      <c r="AI56" s="66">
        <v>3.7</v>
      </c>
      <c r="AJ56" s="66">
        <v>1</v>
      </c>
      <c r="AK56" s="67">
        <v>370</v>
      </c>
      <c r="AL56" s="67">
        <v>100</v>
      </c>
      <c r="AM56" s="67">
        <v>850</v>
      </c>
      <c r="AN56" s="67">
        <v>25</v>
      </c>
      <c r="AO56" s="69">
        <f t="shared" si="2"/>
        <v>15.206498699999996</v>
      </c>
      <c r="AP56" s="48">
        <v>0.80498279210359591</v>
      </c>
      <c r="AQ56" s="48">
        <v>-11.932121105961929</v>
      </c>
      <c r="AR56" s="48">
        <v>5.1674137972495533</v>
      </c>
      <c r="AU56" s="5"/>
      <c r="AW56" s="10"/>
    </row>
    <row r="57" spans="1:49" s="2" customFormat="1" ht="15" customHeight="1">
      <c r="A57" s="53" t="s">
        <v>709</v>
      </c>
      <c r="B57" s="128"/>
      <c r="C57" s="56">
        <v>45.751600000000003</v>
      </c>
      <c r="D57" s="56">
        <v>1.554</v>
      </c>
      <c r="E57" s="56">
        <v>8.2696000000000005</v>
      </c>
      <c r="F57" s="20">
        <v>0</v>
      </c>
      <c r="G57" s="56">
        <v>15.3454</v>
      </c>
      <c r="H57" s="56">
        <v>0.33460000000000001</v>
      </c>
      <c r="I57" s="56">
        <v>12.0426</v>
      </c>
      <c r="J57" s="56">
        <v>11.109500000000001</v>
      </c>
      <c r="K57" s="56">
        <v>1.1304000000000001</v>
      </c>
      <c r="L57" s="56">
        <v>0.92859999999999998</v>
      </c>
      <c r="M57" s="56">
        <v>6.2600000000000003E-2</v>
      </c>
      <c r="N57" s="56">
        <v>96.528900000000007</v>
      </c>
      <c r="O57" s="66">
        <v>6.7791078589050899</v>
      </c>
      <c r="P57" s="66">
        <v>1.2208921410949101</v>
      </c>
      <c r="Q57" s="67">
        <v>8</v>
      </c>
      <c r="R57" s="66">
        <v>0.22323525643435183</v>
      </c>
      <c r="S57" s="66">
        <v>0.17315705900527545</v>
      </c>
      <c r="T57" s="66">
        <v>0</v>
      </c>
      <c r="U57" s="66">
        <v>0.62370936698958701</v>
      </c>
      <c r="V57" s="66">
        <v>2.6600953611605718</v>
      </c>
      <c r="W57" s="66">
        <v>1.2778098295893163</v>
      </c>
      <c r="X57" s="68">
        <v>4.1993126820898632E-2</v>
      </c>
      <c r="Y57" s="67">
        <v>5.0000000000000009</v>
      </c>
      <c r="Z57" s="66">
        <v>0</v>
      </c>
      <c r="AA57" s="66">
        <v>1.7636782017835597</v>
      </c>
      <c r="AB57" s="66">
        <v>0.23632179821644028</v>
      </c>
      <c r="AC57" s="67">
        <v>2</v>
      </c>
      <c r="AD57" s="66">
        <v>8.842335226216802E-2</v>
      </c>
      <c r="AE57" s="66">
        <v>0.17553184561469892</v>
      </c>
      <c r="AF57" s="66">
        <v>0.26395519787686694</v>
      </c>
      <c r="AG57" s="66">
        <v>0.67551026048293827</v>
      </c>
      <c r="AH57" s="80">
        <f t="shared" si="3"/>
        <v>67.551026048293821</v>
      </c>
      <c r="AI57" s="66">
        <v>3.7</v>
      </c>
      <c r="AJ57" s="66">
        <v>1</v>
      </c>
      <c r="AK57" s="67">
        <v>370</v>
      </c>
      <c r="AL57" s="67">
        <v>100</v>
      </c>
      <c r="AM57" s="67">
        <v>850</v>
      </c>
      <c r="AN57" s="67">
        <v>22.5</v>
      </c>
      <c r="AO57" s="69">
        <f t="shared" si="2"/>
        <v>15.206498699999996</v>
      </c>
      <c r="AP57" s="48">
        <v>0.80106914322651868</v>
      </c>
      <c r="AQ57" s="48">
        <v>-11.936034754839007</v>
      </c>
      <c r="AR57" s="48">
        <v>5.4340773601915213</v>
      </c>
      <c r="AW57" s="10"/>
    </row>
    <row r="58" spans="1:49" s="2" customFormat="1" ht="15" customHeight="1">
      <c r="A58" s="53" t="s">
        <v>710</v>
      </c>
      <c r="B58" s="128"/>
      <c r="C58" s="56">
        <v>45.684699999999999</v>
      </c>
      <c r="D58" s="56">
        <v>1.4611000000000001</v>
      </c>
      <c r="E58" s="56">
        <v>8.4915000000000003</v>
      </c>
      <c r="F58" s="56">
        <v>6.1899999999999997E-2</v>
      </c>
      <c r="G58" s="56">
        <v>15.6556</v>
      </c>
      <c r="H58" s="56">
        <v>0.3342</v>
      </c>
      <c r="I58" s="56">
        <v>12.155900000000001</v>
      </c>
      <c r="J58" s="56">
        <v>11.0524</v>
      </c>
      <c r="K58" s="56">
        <v>1.1815</v>
      </c>
      <c r="L58" s="56">
        <v>0.96209999999999996</v>
      </c>
      <c r="M58" s="20">
        <v>0</v>
      </c>
      <c r="N58" s="56">
        <v>97.040899999999979</v>
      </c>
      <c r="O58" s="66">
        <v>6.7230887871222116</v>
      </c>
      <c r="P58" s="66">
        <v>1.2769112128777884</v>
      </c>
      <c r="Q58" s="67">
        <v>8</v>
      </c>
      <c r="R58" s="66">
        <v>0.19586659049274124</v>
      </c>
      <c r="S58" s="66">
        <v>0.16169661908433472</v>
      </c>
      <c r="T58" s="66">
        <v>7.2021467294767468E-3</v>
      </c>
      <c r="U58" s="66">
        <v>0.7473855805280607</v>
      </c>
      <c r="V58" s="66">
        <v>2.6668333366626582</v>
      </c>
      <c r="W58" s="66">
        <v>1.1793584824529177</v>
      </c>
      <c r="X58" s="68">
        <v>4.1657244049809007E-2</v>
      </c>
      <c r="Y58" s="67">
        <v>4.9999999999999982</v>
      </c>
      <c r="Z58" s="66">
        <v>0</v>
      </c>
      <c r="AA58" s="66">
        <v>1.7426623174035833</v>
      </c>
      <c r="AB58" s="66">
        <v>0.25733768259641665</v>
      </c>
      <c r="AC58" s="67">
        <v>2</v>
      </c>
      <c r="AD58" s="66">
        <v>7.9775754558696121E-2</v>
      </c>
      <c r="AE58" s="66">
        <v>0.18062558499656009</v>
      </c>
      <c r="AF58" s="66">
        <v>0.26040133955525624</v>
      </c>
      <c r="AG58" s="66">
        <v>0.69336982191280594</v>
      </c>
      <c r="AH58" s="80">
        <f t="shared" si="3"/>
        <v>69.336982191280597</v>
      </c>
      <c r="AI58" s="66">
        <v>3.7</v>
      </c>
      <c r="AJ58" s="66">
        <v>1</v>
      </c>
      <c r="AK58" s="67">
        <v>370</v>
      </c>
      <c r="AL58" s="67">
        <v>100</v>
      </c>
      <c r="AM58" s="67">
        <v>838</v>
      </c>
      <c r="AN58" s="67">
        <v>17.5</v>
      </c>
      <c r="AO58" s="69">
        <f t="shared" si="2"/>
        <v>15.206498699999996</v>
      </c>
      <c r="AP58" s="48">
        <v>0.87092595792555372</v>
      </c>
      <c r="AQ58" s="48">
        <v>-12.09961200157387</v>
      </c>
      <c r="AR58" s="48">
        <v>5.3152374915634004</v>
      </c>
      <c r="AW58" s="10"/>
    </row>
    <row r="59" spans="1:49" s="2" customFormat="1" ht="15" customHeight="1">
      <c r="A59" s="53" t="s">
        <v>711</v>
      </c>
      <c r="B59" s="128"/>
      <c r="C59" s="56">
        <v>45.728499999999997</v>
      </c>
      <c r="D59" s="56">
        <v>1.5083</v>
      </c>
      <c r="E59" s="56">
        <v>8.4566999999999997</v>
      </c>
      <c r="F59" s="20">
        <v>0</v>
      </c>
      <c r="G59" s="56">
        <v>15.7294</v>
      </c>
      <c r="H59" s="56">
        <v>0.32219999999999999</v>
      </c>
      <c r="I59" s="56">
        <v>12.3558</v>
      </c>
      <c r="J59" s="56">
        <v>11.039099999999999</v>
      </c>
      <c r="K59" s="56">
        <v>1.4316</v>
      </c>
      <c r="L59" s="56">
        <v>0.92769999999999997</v>
      </c>
      <c r="M59" s="20">
        <v>0</v>
      </c>
      <c r="N59" s="56">
        <v>97.499299999999991</v>
      </c>
      <c r="O59" s="66">
        <v>6.7038158833462669</v>
      </c>
      <c r="P59" s="66">
        <v>1.2961841166537331</v>
      </c>
      <c r="Q59" s="67">
        <v>8</v>
      </c>
      <c r="R59" s="66">
        <v>0.16495239605572576</v>
      </c>
      <c r="S59" s="66">
        <v>0.16628220797189519</v>
      </c>
      <c r="T59" s="66">
        <v>0</v>
      </c>
      <c r="U59" s="66">
        <v>0.75042657747714969</v>
      </c>
      <c r="V59" s="66">
        <v>2.7003289938915174</v>
      </c>
      <c r="W59" s="66">
        <v>1.178001839656188</v>
      </c>
      <c r="X59" s="68">
        <v>4.0007984947522945E-2</v>
      </c>
      <c r="Y59" s="67">
        <v>4.9999999999999991</v>
      </c>
      <c r="Z59" s="66">
        <v>0</v>
      </c>
      <c r="AA59" s="66">
        <v>1.7339132551087055</v>
      </c>
      <c r="AB59" s="66">
        <v>0.26608674489129447</v>
      </c>
      <c r="AC59" s="67">
        <v>2</v>
      </c>
      <c r="AD59" s="66">
        <v>0.14082580116082577</v>
      </c>
      <c r="AE59" s="66">
        <v>0.17350167090753915</v>
      </c>
      <c r="AF59" s="66">
        <v>0.31432747206836492</v>
      </c>
      <c r="AG59" s="66">
        <v>0.6962606105011907</v>
      </c>
      <c r="AH59" s="80">
        <f t="shared" si="3"/>
        <v>69.626061050119077</v>
      </c>
      <c r="AI59" s="66">
        <v>3.2</v>
      </c>
      <c r="AJ59" s="66">
        <v>1</v>
      </c>
      <c r="AK59" s="67">
        <v>320</v>
      </c>
      <c r="AL59" s="67">
        <v>100</v>
      </c>
      <c r="AM59" s="67">
        <v>838</v>
      </c>
      <c r="AN59" s="67">
        <v>19</v>
      </c>
      <c r="AO59" s="69">
        <f t="shared" si="2"/>
        <v>13.6300352</v>
      </c>
      <c r="AP59" s="48">
        <v>0.87762964518374709</v>
      </c>
      <c r="AQ59" s="48">
        <v>-12.113607589841033</v>
      </c>
      <c r="AR59" s="48">
        <v>4.9813234736998409</v>
      </c>
      <c r="AW59" s="10"/>
    </row>
    <row r="60" spans="1:49" s="2" customFormat="1" ht="15" customHeight="1">
      <c r="A60" s="53" t="s">
        <v>712</v>
      </c>
      <c r="B60" s="128"/>
      <c r="C60" s="56">
        <v>46.102499999999999</v>
      </c>
      <c r="D60" s="56">
        <v>1.3420000000000001</v>
      </c>
      <c r="E60" s="74">
        <v>8.3158999999999992</v>
      </c>
      <c r="F60" s="74">
        <v>3.7600000000000001E-2</v>
      </c>
      <c r="G60" s="74">
        <v>14.755800000000001</v>
      </c>
      <c r="H60" s="74">
        <v>0.2989</v>
      </c>
      <c r="I60" s="74">
        <v>12.6136</v>
      </c>
      <c r="J60" s="74">
        <v>11.2453</v>
      </c>
      <c r="K60" s="74">
        <v>1.1704000000000001</v>
      </c>
      <c r="L60" s="74">
        <v>0.95940000000000003</v>
      </c>
      <c r="M60" s="74">
        <v>2.2800000000000001E-2</v>
      </c>
      <c r="N60" s="56">
        <v>96.864200000000011</v>
      </c>
      <c r="O60" s="66">
        <v>6.7844197702836855</v>
      </c>
      <c r="P60" s="66">
        <v>1.2155802297163145</v>
      </c>
      <c r="Q60" s="67">
        <v>8</v>
      </c>
      <c r="R60" s="66">
        <v>0.22670859884282191</v>
      </c>
      <c r="S60" s="66">
        <v>0.14851272935356527</v>
      </c>
      <c r="T60" s="66">
        <v>4.3747105762973089E-3</v>
      </c>
      <c r="U60" s="66">
        <v>0.62734362835209367</v>
      </c>
      <c r="V60" s="66">
        <v>2.7671836084008015</v>
      </c>
      <c r="W60" s="66">
        <v>1.1886203861072977</v>
      </c>
      <c r="X60" s="68">
        <v>3.7256338367121319E-2</v>
      </c>
      <c r="Y60" s="67">
        <v>4.9999999999999982</v>
      </c>
      <c r="Z60" s="66">
        <v>0</v>
      </c>
      <c r="AA60" s="66">
        <v>1.7730372393283202</v>
      </c>
      <c r="AB60" s="66">
        <v>0.22696276067167975</v>
      </c>
      <c r="AC60" s="67">
        <v>2</v>
      </c>
      <c r="AD60" s="66">
        <v>0.10697598836214667</v>
      </c>
      <c r="AE60" s="66">
        <v>0.18011460554749525</v>
      </c>
      <c r="AF60" s="66">
        <v>0.28709059390964192</v>
      </c>
      <c r="AG60" s="66">
        <v>0.69952495428047567</v>
      </c>
      <c r="AH60" s="80">
        <f t="shared" si="3"/>
        <v>69.95249542804757</v>
      </c>
      <c r="AI60" s="66">
        <v>3.7</v>
      </c>
      <c r="AJ60" s="66">
        <v>1.25</v>
      </c>
      <c r="AK60" s="67">
        <v>370</v>
      </c>
      <c r="AL60" s="67">
        <v>125</v>
      </c>
      <c r="AM60" s="67">
        <v>850</v>
      </c>
      <c r="AN60" s="67">
        <v>24.5</v>
      </c>
      <c r="AO60" s="69">
        <f t="shared" si="2"/>
        <v>15.206498699999996</v>
      </c>
      <c r="AP60" s="48">
        <v>0.98709462633161049</v>
      </c>
      <c r="AQ60" s="48">
        <v>-11.750009271733916</v>
      </c>
      <c r="AR60" s="48">
        <v>5.2346169592461145</v>
      </c>
      <c r="AU60" s="10"/>
      <c r="AW60" s="10"/>
    </row>
    <row r="61" spans="1:49" s="2" customFormat="1" ht="15" customHeight="1">
      <c r="A61" s="53" t="s">
        <v>713</v>
      </c>
      <c r="B61" s="128"/>
      <c r="C61" s="56">
        <v>46.4666</v>
      </c>
      <c r="D61" s="56">
        <v>1.3965000000000001</v>
      </c>
      <c r="E61" s="56">
        <v>8.0919000000000008</v>
      </c>
      <c r="F61" s="56">
        <v>0</v>
      </c>
      <c r="G61" s="56">
        <v>15.0929</v>
      </c>
      <c r="H61" s="56">
        <v>0.40889999999999999</v>
      </c>
      <c r="I61" s="56">
        <v>12.494199999999999</v>
      </c>
      <c r="J61" s="56">
        <v>11.3093</v>
      </c>
      <c r="K61" s="56">
        <v>1.1077999999999999</v>
      </c>
      <c r="L61" s="56">
        <v>0.94379999999999997</v>
      </c>
      <c r="M61" s="56">
        <v>0</v>
      </c>
      <c r="N61" s="56">
        <v>97.311900000000009</v>
      </c>
      <c r="O61" s="66">
        <v>6.8142082998522318</v>
      </c>
      <c r="P61" s="66">
        <v>1.1857917001477682</v>
      </c>
      <c r="Q61" s="67">
        <v>8</v>
      </c>
      <c r="R61" s="66">
        <v>0.21276398556933329</v>
      </c>
      <c r="S61" s="66">
        <v>0.15400626148489788</v>
      </c>
      <c r="T61" s="66">
        <v>0</v>
      </c>
      <c r="U61" s="66">
        <v>0.6196201903099734</v>
      </c>
      <c r="V61" s="66">
        <v>2.7314524846803367</v>
      </c>
      <c r="W61" s="66">
        <v>1.2313671450119663</v>
      </c>
      <c r="X61" s="68">
        <v>5.0789932943491725E-2</v>
      </c>
      <c r="Y61" s="67">
        <v>4.9999999999999991</v>
      </c>
      <c r="Z61" s="66">
        <v>0</v>
      </c>
      <c r="AA61" s="66">
        <v>1.7769238258639277</v>
      </c>
      <c r="AB61" s="66">
        <v>0.22307617413607228</v>
      </c>
      <c r="AC61" s="67">
        <v>2</v>
      </c>
      <c r="AD61" s="66">
        <v>9.1901765833566185E-2</v>
      </c>
      <c r="AE61" s="66">
        <v>0.17656940960117726</v>
      </c>
      <c r="AF61" s="66">
        <v>0.26847117543474341</v>
      </c>
      <c r="AG61" s="66">
        <v>0.68926994915799966</v>
      </c>
      <c r="AH61" s="80">
        <f t="shared" si="3"/>
        <v>68.926994915799966</v>
      </c>
      <c r="AI61" s="66">
        <v>4</v>
      </c>
      <c r="AJ61" s="66">
        <v>1.25</v>
      </c>
      <c r="AK61" s="67">
        <v>400</v>
      </c>
      <c r="AL61" s="67">
        <v>125</v>
      </c>
      <c r="AM61" s="67">
        <v>850</v>
      </c>
      <c r="AN61" s="67">
        <v>22</v>
      </c>
      <c r="AO61" s="69">
        <f t="shared" si="2"/>
        <v>16.152000000000001</v>
      </c>
      <c r="AP61" s="48">
        <v>0.94203728771086137</v>
      </c>
      <c r="AQ61" s="48">
        <v>-11.782779738610017</v>
      </c>
      <c r="AR61" s="48">
        <v>5.2534146038257878</v>
      </c>
      <c r="AV61" s="10"/>
    </row>
    <row r="62" spans="1:49" s="2" customFormat="1" ht="15" customHeight="1">
      <c r="A62" s="53" t="s">
        <v>714</v>
      </c>
      <c r="B62" s="128"/>
      <c r="C62" s="56">
        <v>45.398400000000002</v>
      </c>
      <c r="D62" s="56">
        <v>1.5295000000000001</v>
      </c>
      <c r="E62" s="56">
        <v>8.2105999999999995</v>
      </c>
      <c r="F62" s="56">
        <v>1.2999999999999999E-2</v>
      </c>
      <c r="G62" s="56">
        <v>15.3018</v>
      </c>
      <c r="H62" s="56">
        <v>0.35870000000000002</v>
      </c>
      <c r="I62" s="56">
        <v>12.4832</v>
      </c>
      <c r="J62" s="56">
        <v>11.2471</v>
      </c>
      <c r="K62" s="56">
        <v>1.3210999999999999</v>
      </c>
      <c r="L62" s="56">
        <v>0.99399999999999999</v>
      </c>
      <c r="M62" s="20">
        <v>2.0899999999999998E-2</v>
      </c>
      <c r="N62" s="56">
        <v>96.878299999999996</v>
      </c>
      <c r="O62" s="66">
        <v>6.710718530432044</v>
      </c>
      <c r="P62" s="66">
        <v>1.289281469567956</v>
      </c>
      <c r="Q62" s="67">
        <v>8</v>
      </c>
      <c r="R62" s="66">
        <v>0.1411205617013509</v>
      </c>
      <c r="S62" s="66">
        <v>0.17002034259143883</v>
      </c>
      <c r="T62" s="66">
        <v>1.5193053787008659E-3</v>
      </c>
      <c r="U62" s="66">
        <v>0.67800838815123399</v>
      </c>
      <c r="V62" s="66">
        <v>2.7508384895430704</v>
      </c>
      <c r="W62" s="66">
        <v>1.2135826212563434</v>
      </c>
      <c r="X62" s="68">
        <v>4.4910291377861053E-2</v>
      </c>
      <c r="Y62" s="67">
        <v>4.9999999999999991</v>
      </c>
      <c r="Z62" s="66">
        <v>0</v>
      </c>
      <c r="AA62" s="66">
        <v>1.7812612067373408</v>
      </c>
      <c r="AB62" s="66">
        <v>0.21873879326265921</v>
      </c>
      <c r="AC62" s="67">
        <v>2</v>
      </c>
      <c r="AD62" s="66">
        <v>0.15988546647962287</v>
      </c>
      <c r="AE62" s="66">
        <v>0.18744585593682617</v>
      </c>
      <c r="AF62" s="66">
        <v>0.34733132241644904</v>
      </c>
      <c r="AG62" s="66">
        <v>0.6938815056880705</v>
      </c>
      <c r="AH62" s="80">
        <f t="shared" si="3"/>
        <v>69.388150568807049</v>
      </c>
      <c r="AI62" s="66">
        <v>3.6</v>
      </c>
      <c r="AJ62" s="66">
        <v>1</v>
      </c>
      <c r="AK62" s="67">
        <v>360</v>
      </c>
      <c r="AL62" s="67">
        <v>100</v>
      </c>
      <c r="AM62" s="67">
        <v>867</v>
      </c>
      <c r="AN62" s="67">
        <v>23.5</v>
      </c>
      <c r="AO62" s="69">
        <f t="shared" si="2"/>
        <v>14.891268799999997</v>
      </c>
      <c r="AP62" s="48">
        <v>0.91555052903195655</v>
      </c>
      <c r="AQ62" s="48">
        <v>-11.503399420840143</v>
      </c>
      <c r="AR62" s="48">
        <v>4.6646972733963077</v>
      </c>
      <c r="AV62" s="10"/>
    </row>
    <row r="63" spans="1:49" s="2" customFormat="1" ht="15" customHeight="1">
      <c r="A63" s="53" t="s">
        <v>715</v>
      </c>
      <c r="B63" s="128"/>
      <c r="C63" s="56">
        <v>46.563699999999997</v>
      </c>
      <c r="D63" s="56">
        <v>1.3472999999999999</v>
      </c>
      <c r="E63" s="56">
        <v>7.9301000000000004</v>
      </c>
      <c r="F63" s="20">
        <v>4.8999999999999998E-3</v>
      </c>
      <c r="G63" s="56">
        <v>14.267099999999999</v>
      </c>
      <c r="H63" s="56">
        <v>0.30470000000000003</v>
      </c>
      <c r="I63" s="56">
        <v>12.655900000000001</v>
      </c>
      <c r="J63" s="56">
        <v>11.140499999999999</v>
      </c>
      <c r="K63" s="56">
        <v>1.1141000000000001</v>
      </c>
      <c r="L63" s="56">
        <v>0.81430000000000002</v>
      </c>
      <c r="M63" s="56">
        <v>0</v>
      </c>
      <c r="N63" s="56">
        <v>96.142599999999987</v>
      </c>
      <c r="O63" s="66">
        <v>6.8800219221913208</v>
      </c>
      <c r="P63" s="66">
        <v>1.1199780778086792</v>
      </c>
      <c r="Q63" s="67">
        <v>8</v>
      </c>
      <c r="R63" s="66">
        <v>0.26096491380181774</v>
      </c>
      <c r="S63" s="66">
        <v>0.1497026811491563</v>
      </c>
      <c r="T63" s="66">
        <v>5.7241587041872988E-4</v>
      </c>
      <c r="U63" s="66">
        <v>0.55913622204332114</v>
      </c>
      <c r="V63" s="66">
        <v>2.7877001692777341</v>
      </c>
      <c r="W63" s="66">
        <v>1.2037906119042407</v>
      </c>
      <c r="X63" s="68">
        <v>3.8132985953312423E-2</v>
      </c>
      <c r="Y63" s="67">
        <v>5.0000000000000018</v>
      </c>
      <c r="Z63" s="66">
        <v>0</v>
      </c>
      <c r="AA63" s="66">
        <v>1.763622371789898</v>
      </c>
      <c r="AB63" s="66">
        <v>0.236377628210102</v>
      </c>
      <c r="AC63" s="67">
        <v>2</v>
      </c>
      <c r="AD63" s="66">
        <v>8.278408090066991E-2</v>
      </c>
      <c r="AE63" s="66">
        <v>0.15349271110424548</v>
      </c>
      <c r="AF63" s="66">
        <v>0.23627679200491539</v>
      </c>
      <c r="AG63" s="66">
        <v>0.69841077484644221</v>
      </c>
      <c r="AH63" s="80">
        <f t="shared" si="3"/>
        <v>69.841077484644217</v>
      </c>
      <c r="AI63" s="66">
        <v>3.5</v>
      </c>
      <c r="AJ63" s="66">
        <v>1.4</v>
      </c>
      <c r="AK63" s="67">
        <v>350</v>
      </c>
      <c r="AL63" s="67">
        <v>140</v>
      </c>
      <c r="AM63" s="67">
        <v>841</v>
      </c>
      <c r="AN63" s="67">
        <v>20</v>
      </c>
      <c r="AO63" s="69">
        <f t="shared" si="2"/>
        <v>14.576007499999998</v>
      </c>
      <c r="AP63" s="48">
        <v>1.0136286272274724</v>
      </c>
      <c r="AQ63" s="48">
        <v>-11.906331263210676</v>
      </c>
      <c r="AR63" s="48">
        <v>5.5822950160274925</v>
      </c>
      <c r="AU63" s="10"/>
      <c r="AV63" s="10"/>
    </row>
    <row r="64" spans="1:49" s="2" customFormat="1" ht="15" customHeight="1">
      <c r="A64" s="53" t="s">
        <v>716</v>
      </c>
      <c r="B64" s="128"/>
      <c r="C64" s="56">
        <v>46.140999999999998</v>
      </c>
      <c r="D64" s="56">
        <v>1.4395</v>
      </c>
      <c r="E64" s="56">
        <v>8.3848000000000003</v>
      </c>
      <c r="F64" s="56">
        <v>4.8999999999999998E-3</v>
      </c>
      <c r="G64" s="56">
        <v>14.785399999999999</v>
      </c>
      <c r="H64" s="56">
        <v>0.28050000000000003</v>
      </c>
      <c r="I64" s="56">
        <v>12.623699999999999</v>
      </c>
      <c r="J64" s="56">
        <v>11.444100000000001</v>
      </c>
      <c r="K64" s="56">
        <v>1.2037</v>
      </c>
      <c r="L64" s="56">
        <v>0.92</v>
      </c>
      <c r="M64" s="20">
        <v>0</v>
      </c>
      <c r="N64" s="56">
        <v>97.227599999999995</v>
      </c>
      <c r="O64" s="66">
        <v>6.7754058001547968</v>
      </c>
      <c r="P64" s="66">
        <v>1.2245941998452032</v>
      </c>
      <c r="Q64" s="67">
        <v>8</v>
      </c>
      <c r="R64" s="66">
        <v>0.2265005266080764</v>
      </c>
      <c r="S64" s="66">
        <v>0.15895818941921178</v>
      </c>
      <c r="T64" s="66">
        <v>5.6887603101211893E-4</v>
      </c>
      <c r="U64" s="66">
        <v>0.56360472633755165</v>
      </c>
      <c r="V64" s="66">
        <v>2.7634121408648147</v>
      </c>
      <c r="W64" s="66">
        <v>1.2520682540395323</v>
      </c>
      <c r="X64" s="68">
        <v>3.4887286699798098E-2</v>
      </c>
      <c r="Y64" s="67">
        <v>4.9999999999999973</v>
      </c>
      <c r="Z64" s="66">
        <v>0</v>
      </c>
      <c r="AA64" s="66">
        <v>1.8004809462704994</v>
      </c>
      <c r="AB64" s="66">
        <v>0.19951905372950063</v>
      </c>
      <c r="AC64" s="67">
        <v>2</v>
      </c>
      <c r="AD64" s="66">
        <v>0.14317836856028138</v>
      </c>
      <c r="AE64" s="66">
        <v>0.17234437719935983</v>
      </c>
      <c r="AF64" s="66">
        <v>0.31552274575964123</v>
      </c>
      <c r="AG64" s="66">
        <v>0.68818967323849733</v>
      </c>
      <c r="AH64" s="80">
        <f t="shared" si="3"/>
        <v>68.818967323849733</v>
      </c>
      <c r="AI64" s="66">
        <v>4</v>
      </c>
      <c r="AJ64" s="66">
        <v>1.25</v>
      </c>
      <c r="AK64" s="67">
        <v>400</v>
      </c>
      <c r="AL64" s="67">
        <v>125</v>
      </c>
      <c r="AM64" s="67">
        <v>850</v>
      </c>
      <c r="AN64" s="67">
        <v>25</v>
      </c>
      <c r="AO64" s="69">
        <f t="shared" si="2"/>
        <v>16.152000000000001</v>
      </c>
      <c r="AP64" s="48">
        <v>0.9215994496953881</v>
      </c>
      <c r="AQ64" s="48">
        <v>-11.803217576625489</v>
      </c>
      <c r="AR64" s="48">
        <v>5.3099483686248989</v>
      </c>
      <c r="AV64" s="10"/>
    </row>
    <row r="65" spans="1:49" s="2" customFormat="1" ht="15" customHeight="1">
      <c r="A65" s="53" t="s">
        <v>717</v>
      </c>
      <c r="B65" s="128"/>
      <c r="C65" s="56">
        <v>45.101700000000001</v>
      </c>
      <c r="D65" s="56">
        <v>1.8369</v>
      </c>
      <c r="E65" s="56">
        <v>8.6161999999999992</v>
      </c>
      <c r="F65" s="20">
        <v>5.2200000000000003E-2</v>
      </c>
      <c r="G65" s="56">
        <v>15.125500000000001</v>
      </c>
      <c r="H65" s="56">
        <v>0.31830000000000003</v>
      </c>
      <c r="I65" s="56">
        <v>11.7729</v>
      </c>
      <c r="J65" s="56">
        <v>11.269600000000001</v>
      </c>
      <c r="K65" s="56">
        <v>1.2785</v>
      </c>
      <c r="L65" s="56">
        <v>1.0186999999999999</v>
      </c>
      <c r="M65" s="20">
        <v>0</v>
      </c>
      <c r="N65" s="56">
        <v>96.390499999999989</v>
      </c>
      <c r="O65" s="66">
        <v>6.7278360236269927</v>
      </c>
      <c r="P65" s="66">
        <v>1.2721639763730073</v>
      </c>
      <c r="Q65" s="67">
        <v>8</v>
      </c>
      <c r="R65" s="66">
        <v>0.24262802848174947</v>
      </c>
      <c r="S65" s="66">
        <v>0.20605868759397727</v>
      </c>
      <c r="T65" s="66">
        <v>6.1563915824081666E-3</v>
      </c>
      <c r="U65" s="66">
        <v>0.44533768423639231</v>
      </c>
      <c r="V65" s="66">
        <v>2.6180421145778952</v>
      </c>
      <c r="W65" s="66">
        <v>1.4415605127170128</v>
      </c>
      <c r="X65" s="68">
        <v>4.0216580810564402E-2</v>
      </c>
      <c r="Y65" s="67">
        <v>4.9999999999999991</v>
      </c>
      <c r="Z65" s="66">
        <v>0</v>
      </c>
      <c r="AA65" s="66">
        <v>1.8011486810971544</v>
      </c>
      <c r="AB65" s="66">
        <v>0.19885131890284558</v>
      </c>
      <c r="AC65" s="67">
        <v>2</v>
      </c>
      <c r="AD65" s="66">
        <v>0.17091511654457375</v>
      </c>
      <c r="AE65" s="66">
        <v>0.19386069924277677</v>
      </c>
      <c r="AF65" s="66">
        <v>0.36477581578735052</v>
      </c>
      <c r="AG65" s="66">
        <v>0.64490107898132187</v>
      </c>
      <c r="AH65" s="80">
        <f t="shared" si="3"/>
        <v>64.49010789813218</v>
      </c>
      <c r="AI65" s="66">
        <v>3.5</v>
      </c>
      <c r="AJ65" s="66">
        <v>0.75</v>
      </c>
      <c r="AK65" s="67">
        <v>350</v>
      </c>
      <c r="AL65" s="67">
        <v>75</v>
      </c>
      <c r="AM65" s="67">
        <v>858</v>
      </c>
      <c r="AN65" s="67">
        <v>25</v>
      </c>
      <c r="AO65" s="69">
        <f t="shared" si="2"/>
        <v>14.576007499999998</v>
      </c>
      <c r="AP65" s="48">
        <v>0.55983414289818434</v>
      </c>
      <c r="AQ65" s="48">
        <v>-12.03256420747363</v>
      </c>
      <c r="AR65" s="48">
        <v>5.2751009929871993</v>
      </c>
      <c r="AU65" s="10"/>
    </row>
    <row r="66" spans="1:49" s="2" customFormat="1" ht="15" customHeight="1">
      <c r="A66" s="53" t="s">
        <v>718</v>
      </c>
      <c r="B66" s="128"/>
      <c r="C66" s="56">
        <v>44.909199999999998</v>
      </c>
      <c r="D66" s="56">
        <v>1.8237000000000001</v>
      </c>
      <c r="E66" s="74">
        <v>8.8818999999999999</v>
      </c>
      <c r="F66" s="74">
        <v>2.9399999999999999E-2</v>
      </c>
      <c r="G66" s="74">
        <v>15.4742</v>
      </c>
      <c r="H66" s="74">
        <v>0.3105</v>
      </c>
      <c r="I66" s="74">
        <v>11.7425</v>
      </c>
      <c r="J66" s="74">
        <v>11.43</v>
      </c>
      <c r="K66" s="74">
        <v>1.3126</v>
      </c>
      <c r="L66" s="74">
        <v>1.0043</v>
      </c>
      <c r="M66" s="74">
        <v>0</v>
      </c>
      <c r="N66" s="56">
        <v>96.918300000000002</v>
      </c>
      <c r="O66" s="66">
        <v>6.6736677137428657</v>
      </c>
      <c r="P66" s="66">
        <v>1.3263322862571343</v>
      </c>
      <c r="Q66" s="67">
        <v>8</v>
      </c>
      <c r="R66" s="66">
        <v>0.22923888661309255</v>
      </c>
      <c r="S66" s="66">
        <v>0.20380066071697617</v>
      </c>
      <c r="T66" s="66">
        <v>3.4542187508677844E-3</v>
      </c>
      <c r="U66" s="66">
        <v>0.4777700296652867</v>
      </c>
      <c r="V66" s="66">
        <v>2.6013603502284801</v>
      </c>
      <c r="W66" s="66">
        <v>1.4452938446549735</v>
      </c>
      <c r="X66" s="68">
        <v>3.9082009370324418E-2</v>
      </c>
      <c r="Y66" s="67">
        <v>5.0000000000000009</v>
      </c>
      <c r="Z66" s="66">
        <v>0</v>
      </c>
      <c r="AA66" s="66">
        <v>1.8198436074535806</v>
      </c>
      <c r="AB66" s="66">
        <v>0.18015639254641935</v>
      </c>
      <c r="AC66" s="67">
        <v>2</v>
      </c>
      <c r="AD66" s="66">
        <v>0.19803002611948106</v>
      </c>
      <c r="AE66" s="66">
        <v>0.19039419622087117</v>
      </c>
      <c r="AF66" s="66">
        <v>0.38842422234035223</v>
      </c>
      <c r="AG66" s="66">
        <v>0.64284226547393464</v>
      </c>
      <c r="AH66" s="80">
        <f t="shared" si="3"/>
        <v>64.284226547393459</v>
      </c>
      <c r="AI66" s="66">
        <v>3.7</v>
      </c>
      <c r="AJ66" s="66">
        <v>0.9</v>
      </c>
      <c r="AK66" s="67">
        <v>370</v>
      </c>
      <c r="AL66" s="67">
        <v>90</v>
      </c>
      <c r="AM66" s="67">
        <v>856</v>
      </c>
      <c r="AN66" s="67">
        <v>25</v>
      </c>
      <c r="AO66" s="69">
        <f t="shared" si="2"/>
        <v>15.206498699999996</v>
      </c>
      <c r="AP66" s="48">
        <v>0.53182750874321094</v>
      </c>
      <c r="AQ66" s="48">
        <v>-12.090441794749005</v>
      </c>
      <c r="AR66" s="48">
        <v>5.3663025391427155</v>
      </c>
      <c r="AU66" s="10"/>
      <c r="AW66" s="6"/>
    </row>
    <row r="67" spans="1:49" s="2" customFormat="1" ht="15" customHeight="1">
      <c r="A67" s="53" t="s">
        <v>719</v>
      </c>
      <c r="B67" s="128"/>
      <c r="C67" s="56">
        <v>44.437800000000003</v>
      </c>
      <c r="D67" s="56">
        <v>1.9034</v>
      </c>
      <c r="E67" s="56">
        <v>9.2272999999999996</v>
      </c>
      <c r="F67" s="56">
        <v>0</v>
      </c>
      <c r="G67" s="56">
        <v>15.364699999999999</v>
      </c>
      <c r="H67" s="56">
        <v>0.38019999999999998</v>
      </c>
      <c r="I67" s="56">
        <v>11.4819</v>
      </c>
      <c r="J67" s="56">
        <v>11.1729</v>
      </c>
      <c r="K67" s="56">
        <v>1.2955000000000001</v>
      </c>
      <c r="L67" s="56">
        <v>1.0771999999999999</v>
      </c>
      <c r="M67" s="56">
        <v>4.9299999999999997E-2</v>
      </c>
      <c r="N67" s="56">
        <v>96.390200000000007</v>
      </c>
      <c r="O67" s="66">
        <v>6.6376585342095487</v>
      </c>
      <c r="P67" s="66">
        <v>1.3623414657904513</v>
      </c>
      <c r="Q67" s="67">
        <v>8</v>
      </c>
      <c r="R67" s="66">
        <v>0.26205391003060652</v>
      </c>
      <c r="S67" s="66">
        <v>0.21380376619013747</v>
      </c>
      <c r="T67" s="66">
        <v>0</v>
      </c>
      <c r="U67" s="66">
        <v>0.51606981875207225</v>
      </c>
      <c r="V67" s="66">
        <v>2.5567414030933371</v>
      </c>
      <c r="W67" s="66">
        <v>1.4032293948730521</v>
      </c>
      <c r="X67" s="68">
        <v>4.8101707060794772E-2</v>
      </c>
      <c r="Y67" s="67">
        <v>5</v>
      </c>
      <c r="Z67" s="66">
        <v>0</v>
      </c>
      <c r="AA67" s="66">
        <v>1.7880795877568549</v>
      </c>
      <c r="AB67" s="66">
        <v>0.21192041224314506</v>
      </c>
      <c r="AC67" s="67">
        <v>2</v>
      </c>
      <c r="AD67" s="66">
        <v>0.1632633572888037</v>
      </c>
      <c r="AE67" s="66">
        <v>0.20526725958183806</v>
      </c>
      <c r="AF67" s="66">
        <v>0.36853061687064176</v>
      </c>
      <c r="AG67" s="66">
        <v>0.64564652961742319</v>
      </c>
      <c r="AH67" s="80">
        <f t="shared" si="3"/>
        <v>64.564652961742325</v>
      </c>
      <c r="AI67" s="66">
        <v>3.5</v>
      </c>
      <c r="AJ67" s="66">
        <v>0.9</v>
      </c>
      <c r="AK67" s="67">
        <v>350</v>
      </c>
      <c r="AL67" s="67">
        <v>90</v>
      </c>
      <c r="AM67" s="67">
        <v>850</v>
      </c>
      <c r="AN67" s="67">
        <v>25</v>
      </c>
      <c r="AO67" s="69">
        <f t="shared" si="2"/>
        <v>14.576007499999998</v>
      </c>
      <c r="AP67" s="48">
        <v>0.46002689135125063</v>
      </c>
      <c r="AQ67" s="48">
        <v>-12.285268254544039</v>
      </c>
      <c r="AR67" s="48">
        <v>5.517766259289778</v>
      </c>
      <c r="AU67" s="10"/>
      <c r="AW67" s="10"/>
    </row>
    <row r="68" spans="1:49" s="2" customFormat="1" ht="15" customHeight="1">
      <c r="A68" s="53" t="s">
        <v>720</v>
      </c>
      <c r="B68" s="128"/>
      <c r="C68" s="56">
        <v>43.678699999999999</v>
      </c>
      <c r="D68" s="56">
        <v>0.80489999999999995</v>
      </c>
      <c r="E68" s="56">
        <v>9.5373000000000001</v>
      </c>
      <c r="F68" s="56">
        <v>3.2399999999999998E-2</v>
      </c>
      <c r="G68" s="56">
        <v>16.328700000000001</v>
      </c>
      <c r="H68" s="56">
        <v>0.34799999999999998</v>
      </c>
      <c r="I68" s="56">
        <v>13.614800000000001</v>
      </c>
      <c r="J68" s="56">
        <v>9.3538999999999994</v>
      </c>
      <c r="K68" s="56">
        <v>0.78169999999999995</v>
      </c>
      <c r="L68" s="56">
        <v>0.62639999999999996</v>
      </c>
      <c r="M68" s="20">
        <v>1.3299999999999999E-2</v>
      </c>
      <c r="N68" s="56">
        <v>95.120100000000008</v>
      </c>
      <c r="O68" s="66">
        <v>6.3234245189684559</v>
      </c>
      <c r="P68" s="66">
        <v>1.6272820182806393</v>
      </c>
      <c r="Q68" s="67">
        <v>8</v>
      </c>
      <c r="R68" s="66">
        <v>0</v>
      </c>
      <c r="S68" s="66">
        <v>3.8335463751788992E-2</v>
      </c>
      <c r="T68" s="66">
        <v>3.7085222725870546E-3</v>
      </c>
      <c r="U68" s="66">
        <v>0.64986804715112356</v>
      </c>
      <c r="V68" s="66">
        <v>2.93835719054622</v>
      </c>
      <c r="W68" s="66">
        <v>1.3270582948131582</v>
      </c>
      <c r="X68" s="68">
        <v>4.2672481465123376E-2</v>
      </c>
      <c r="Y68" s="67">
        <v>5.0000000000000009</v>
      </c>
      <c r="Z68" s="66">
        <v>0</v>
      </c>
      <c r="AA68" s="66">
        <v>1.4508881518797536</v>
      </c>
      <c r="AB68" s="66">
        <v>0.21941535407797672</v>
      </c>
      <c r="AC68" s="67">
        <v>1.6703035059577303</v>
      </c>
      <c r="AD68" s="66">
        <v>0</v>
      </c>
      <c r="AE68" s="66">
        <v>0.11568987890747116</v>
      </c>
      <c r="AF68" s="66">
        <v>0.11568987890747116</v>
      </c>
      <c r="AG68" s="66">
        <v>0.68887947742297173</v>
      </c>
      <c r="AH68" s="80">
        <f t="shared" si="3"/>
        <v>68.887947742297172</v>
      </c>
      <c r="AI68" s="66">
        <v>3.8</v>
      </c>
      <c r="AJ68" s="66">
        <v>1.6</v>
      </c>
      <c r="AK68" s="67">
        <v>380</v>
      </c>
      <c r="AL68" s="67">
        <v>160</v>
      </c>
      <c r="AM68" s="67">
        <v>825</v>
      </c>
      <c r="AN68" s="67">
        <v>25</v>
      </c>
      <c r="AO68" s="69">
        <f t="shared" si="2"/>
        <v>15.521697199999998</v>
      </c>
      <c r="AP68" s="48">
        <v>1.7019899377727263</v>
      </c>
      <c r="AQ68" s="48">
        <v>-11.52307133744007</v>
      </c>
      <c r="AR68" s="48">
        <v>3.7144691795965965</v>
      </c>
      <c r="AW68" s="10"/>
    </row>
    <row r="69" spans="1:49" s="2" customFormat="1" ht="15" customHeight="1">
      <c r="A69" s="53" t="s">
        <v>721</v>
      </c>
      <c r="B69" s="128"/>
      <c r="C69" s="56">
        <v>45.308700000000002</v>
      </c>
      <c r="D69" s="56">
        <v>1.0483</v>
      </c>
      <c r="E69" s="56">
        <v>8.2112999999999996</v>
      </c>
      <c r="F69" s="20">
        <v>6.6699999999999995E-2</v>
      </c>
      <c r="G69" s="56">
        <v>15.6134</v>
      </c>
      <c r="H69" s="56">
        <v>0.42799999999999999</v>
      </c>
      <c r="I69" s="56">
        <v>12.852499999999999</v>
      </c>
      <c r="J69" s="56">
        <v>10.130599999999999</v>
      </c>
      <c r="K69" s="56">
        <v>0.98009999999999997</v>
      </c>
      <c r="L69" s="56">
        <v>0.72560000000000002</v>
      </c>
      <c r="M69" s="56">
        <v>0</v>
      </c>
      <c r="N69" s="56">
        <v>95.365200000000002</v>
      </c>
      <c r="O69" s="66">
        <v>6.6624942760619774</v>
      </c>
      <c r="P69" s="66">
        <v>1.3375057239380226</v>
      </c>
      <c r="Q69" s="67">
        <v>8</v>
      </c>
      <c r="R69" s="66">
        <v>8.5550023332580993E-2</v>
      </c>
      <c r="S69" s="66">
        <v>0.11592143866268559</v>
      </c>
      <c r="T69" s="66">
        <v>7.7545094205681096E-3</v>
      </c>
      <c r="U69" s="66">
        <v>1.4046945979391836</v>
      </c>
      <c r="V69" s="66">
        <v>2.8174326762922322</v>
      </c>
      <c r="W69" s="66">
        <v>0.51533965689528616</v>
      </c>
      <c r="X69" s="68">
        <v>5.3307097457463246E-2</v>
      </c>
      <c r="Y69" s="67">
        <v>5.0000000000000009</v>
      </c>
      <c r="Z69" s="66">
        <v>2.886579864025407E-15</v>
      </c>
      <c r="AA69" s="66">
        <v>1.5960591856626622</v>
      </c>
      <c r="AB69" s="66">
        <v>0.27942798875730918</v>
      </c>
      <c r="AC69" s="67">
        <v>1.8754871744199744</v>
      </c>
      <c r="AD69" s="66">
        <v>0</v>
      </c>
      <c r="AE69" s="66">
        <v>0.13611735583768389</v>
      </c>
      <c r="AF69" s="66">
        <v>0.13611735583768389</v>
      </c>
      <c r="AG69" s="66">
        <v>0.84537207904555256</v>
      </c>
      <c r="AH69" s="80">
        <f t="shared" si="3"/>
        <v>84.53720790455526</v>
      </c>
      <c r="AI69" s="66">
        <v>3.7</v>
      </c>
      <c r="AJ69" s="66">
        <v>1.85</v>
      </c>
      <c r="AK69" s="67">
        <v>370</v>
      </c>
      <c r="AL69" s="67">
        <v>185</v>
      </c>
      <c r="AM69" s="67">
        <v>830</v>
      </c>
      <c r="AN69" s="67">
        <v>19</v>
      </c>
      <c r="AO69" s="69">
        <f t="shared" ref="AO69:AO132" si="4">14.6+2.9*AI69-0.157*(0.1*AI69-8.4)*(0.1*AI69-8.4)</f>
        <v>15.206498699999996</v>
      </c>
      <c r="AP69" s="48">
        <v>1.3968981205845274</v>
      </c>
      <c r="AQ69" s="48">
        <v>-11.732117327492048</v>
      </c>
      <c r="AR69" s="48">
        <v>5.2467921577620222</v>
      </c>
      <c r="AU69" s="10"/>
      <c r="AW69" s="10"/>
    </row>
    <row r="70" spans="1:49" s="2" customFormat="1" ht="15" customHeight="1">
      <c r="A70" s="53" t="s">
        <v>722</v>
      </c>
      <c r="B70" s="128"/>
      <c r="C70" s="56">
        <v>45.832299999999996</v>
      </c>
      <c r="D70" s="56">
        <v>1.1469</v>
      </c>
      <c r="E70" s="56">
        <v>8.282</v>
      </c>
      <c r="F70" s="56">
        <v>7.6600000000000001E-2</v>
      </c>
      <c r="G70" s="56">
        <v>15.5067</v>
      </c>
      <c r="H70" s="56">
        <v>0.3402</v>
      </c>
      <c r="I70" s="56">
        <v>12.2393</v>
      </c>
      <c r="J70" s="56">
        <v>11.1706</v>
      </c>
      <c r="K70" s="56">
        <v>1.232</v>
      </c>
      <c r="L70" s="56">
        <v>0.92630000000000001</v>
      </c>
      <c r="M70" s="20">
        <v>4.1700000000000001E-2</v>
      </c>
      <c r="N70" s="56">
        <v>96.794600000000003</v>
      </c>
      <c r="O70" s="66">
        <v>6.7692609647736077</v>
      </c>
      <c r="P70" s="66">
        <v>1.2307390352263923</v>
      </c>
      <c r="Q70" s="67">
        <v>8</v>
      </c>
      <c r="R70" s="66">
        <v>0.21091010788360975</v>
      </c>
      <c r="S70" s="66">
        <v>0.1273849400673803</v>
      </c>
      <c r="T70" s="66">
        <v>8.9448203269900731E-3</v>
      </c>
      <c r="U70" s="66">
        <v>0.69341416376347098</v>
      </c>
      <c r="V70" s="66">
        <v>2.6948641216683527</v>
      </c>
      <c r="W70" s="66">
        <v>1.2219229914003849</v>
      </c>
      <c r="X70" s="68">
        <v>4.2558854889812134E-2</v>
      </c>
      <c r="Y70" s="67">
        <v>5.0000000000000009</v>
      </c>
      <c r="Z70" s="66">
        <v>0</v>
      </c>
      <c r="AA70" s="66">
        <v>1.7676842102798647</v>
      </c>
      <c r="AB70" s="66">
        <v>0.23231578972013534</v>
      </c>
      <c r="AC70" s="67">
        <v>2</v>
      </c>
      <c r="AD70" s="66">
        <v>0.12048096476273129</v>
      </c>
      <c r="AE70" s="66">
        <v>0.17453488807496342</v>
      </c>
      <c r="AF70" s="66">
        <v>0.29501585283769471</v>
      </c>
      <c r="AG70" s="66">
        <v>0.68802925557957406</v>
      </c>
      <c r="AH70" s="80">
        <f t="shared" si="3"/>
        <v>68.802925557957408</v>
      </c>
      <c r="AI70" s="66">
        <v>4</v>
      </c>
      <c r="AJ70" s="66">
        <v>1.35</v>
      </c>
      <c r="AK70" s="67">
        <v>400</v>
      </c>
      <c r="AL70" s="67">
        <v>135</v>
      </c>
      <c r="AM70" s="67">
        <v>842</v>
      </c>
      <c r="AN70" s="67">
        <v>26</v>
      </c>
      <c r="AO70" s="69">
        <f t="shared" si="4"/>
        <v>16.152000000000001</v>
      </c>
      <c r="AP70" s="48">
        <v>0.94673599782231843</v>
      </c>
      <c r="AQ70" s="48">
        <v>-11.933050802555403</v>
      </c>
      <c r="AR70" s="48">
        <v>5.3302877702713047</v>
      </c>
      <c r="AU70" s="10"/>
      <c r="AW70" s="10"/>
    </row>
    <row r="71" spans="1:49" s="2" customFormat="1" ht="15" customHeight="1">
      <c r="A71" s="53" t="s">
        <v>723</v>
      </c>
      <c r="B71" s="128"/>
      <c r="C71" s="56">
        <v>45.588999999999999</v>
      </c>
      <c r="D71" s="56">
        <v>1.2138</v>
      </c>
      <c r="E71" s="56">
        <v>8.3088999999999995</v>
      </c>
      <c r="F71" s="20">
        <v>7.0199999999999999E-2</v>
      </c>
      <c r="G71" s="56">
        <v>14.973699999999999</v>
      </c>
      <c r="H71" s="56">
        <v>0.36049999999999999</v>
      </c>
      <c r="I71" s="56">
        <v>12.3276</v>
      </c>
      <c r="J71" s="56">
        <v>11.2677</v>
      </c>
      <c r="K71" s="56">
        <v>1.0949</v>
      </c>
      <c r="L71" s="56">
        <v>0.9526</v>
      </c>
      <c r="M71" s="20">
        <v>0</v>
      </c>
      <c r="N71" s="56">
        <v>96.158899999999988</v>
      </c>
      <c r="O71" s="66">
        <v>6.768952893451547</v>
      </c>
      <c r="P71" s="66">
        <v>1.231047106548453</v>
      </c>
      <c r="Q71" s="67">
        <v>8</v>
      </c>
      <c r="R71" s="66">
        <v>0.22293715226775923</v>
      </c>
      <c r="S71" s="66">
        <v>0.13552876726984359</v>
      </c>
      <c r="T71" s="66">
        <v>8.2408457369765754E-3</v>
      </c>
      <c r="U71" s="66">
        <v>0.64820798284280556</v>
      </c>
      <c r="V71" s="66">
        <v>2.7286676821254763</v>
      </c>
      <c r="W71" s="66">
        <v>1.2110805764891779</v>
      </c>
      <c r="X71" s="68">
        <v>4.533699326795855E-2</v>
      </c>
      <c r="Y71" s="67">
        <v>4.9999999999999973</v>
      </c>
      <c r="Z71" s="66">
        <v>0</v>
      </c>
      <c r="AA71" s="66">
        <v>1.7924839595816811</v>
      </c>
      <c r="AB71" s="66">
        <v>0.20751604041831895</v>
      </c>
      <c r="AC71" s="67">
        <v>2</v>
      </c>
      <c r="AD71" s="66">
        <v>0.10767956212852403</v>
      </c>
      <c r="AE71" s="66">
        <v>0.18044006945102065</v>
      </c>
      <c r="AF71" s="66">
        <v>0.28811963157954468</v>
      </c>
      <c r="AG71" s="66">
        <v>0.69259950205167842</v>
      </c>
      <c r="AH71" s="80">
        <f t="shared" si="3"/>
        <v>69.25995020516784</v>
      </c>
      <c r="AI71" s="66">
        <v>3.8</v>
      </c>
      <c r="AJ71" s="66">
        <v>1.35</v>
      </c>
      <c r="AK71" s="67">
        <v>380</v>
      </c>
      <c r="AL71" s="67">
        <v>135</v>
      </c>
      <c r="AM71" s="67">
        <v>850</v>
      </c>
      <c r="AN71" s="67">
        <v>25</v>
      </c>
      <c r="AO71" s="69">
        <f t="shared" si="4"/>
        <v>15.521697199999998</v>
      </c>
      <c r="AP71" s="48">
        <v>0.96585339266117476</v>
      </c>
      <c r="AQ71" s="48">
        <v>-11.767154881489468</v>
      </c>
      <c r="AR71" s="48">
        <v>5.3948409632272236</v>
      </c>
      <c r="AW71" s="10"/>
    </row>
    <row r="72" spans="1:49" s="2" customFormat="1" ht="15" customHeight="1">
      <c r="A72" s="53" t="s">
        <v>724</v>
      </c>
      <c r="B72" s="128"/>
      <c r="C72" s="56">
        <v>45.927500000000002</v>
      </c>
      <c r="D72" s="56">
        <v>1.2229000000000001</v>
      </c>
      <c r="E72" s="74">
        <v>8.4198000000000004</v>
      </c>
      <c r="F72" s="74">
        <v>0</v>
      </c>
      <c r="G72" s="74">
        <v>15.138</v>
      </c>
      <c r="H72" s="74">
        <v>0.36880000000000002</v>
      </c>
      <c r="I72" s="74">
        <v>12.2721</v>
      </c>
      <c r="J72" s="74">
        <v>11.144299999999999</v>
      </c>
      <c r="K72" s="74">
        <v>1.2015</v>
      </c>
      <c r="L72" s="74">
        <v>0.90290000000000004</v>
      </c>
      <c r="M72" s="74">
        <v>0</v>
      </c>
      <c r="N72" s="56">
        <v>96.597800000000007</v>
      </c>
      <c r="O72" s="66">
        <v>6.7818593061841037</v>
      </c>
      <c r="P72" s="66">
        <v>1.2181406938158963</v>
      </c>
      <c r="Q72" s="67">
        <v>8</v>
      </c>
      <c r="R72" s="66">
        <v>0.24717935736325858</v>
      </c>
      <c r="S72" s="66">
        <v>0.13579689634592124</v>
      </c>
      <c r="T72" s="66">
        <v>0</v>
      </c>
      <c r="U72" s="66">
        <v>0.65900541545876479</v>
      </c>
      <c r="V72" s="66">
        <v>2.7015035512668608</v>
      </c>
      <c r="W72" s="66">
        <v>1.210388024689057</v>
      </c>
      <c r="X72" s="68">
        <v>4.6126754876136884E-2</v>
      </c>
      <c r="Y72" s="67">
        <v>4.9999999999999991</v>
      </c>
      <c r="Z72" s="66">
        <v>0</v>
      </c>
      <c r="AA72" s="66">
        <v>1.7631422046593743</v>
      </c>
      <c r="AB72" s="66">
        <v>0.23685779534062568</v>
      </c>
      <c r="AC72" s="67">
        <v>2</v>
      </c>
      <c r="AD72" s="66">
        <v>0.10713077566005147</v>
      </c>
      <c r="AE72" s="66">
        <v>0.17008914798261135</v>
      </c>
      <c r="AF72" s="66">
        <v>0.27721992364266279</v>
      </c>
      <c r="AG72" s="66">
        <v>0.69058753260734629</v>
      </c>
      <c r="AH72" s="80">
        <f t="shared" si="3"/>
        <v>69.058753260734633</v>
      </c>
      <c r="AI72" s="66">
        <v>3.7</v>
      </c>
      <c r="AJ72" s="66">
        <v>1.35</v>
      </c>
      <c r="AK72" s="67">
        <v>370</v>
      </c>
      <c r="AL72" s="67">
        <v>135</v>
      </c>
      <c r="AM72" s="67">
        <v>841</v>
      </c>
      <c r="AN72" s="67">
        <v>25</v>
      </c>
      <c r="AO72" s="69">
        <f t="shared" si="4"/>
        <v>15.206498699999996</v>
      </c>
      <c r="AP72" s="48">
        <v>0.92584466359973305</v>
      </c>
      <c r="AQ72" s="48">
        <v>-11.985857810871085</v>
      </c>
      <c r="AR72" s="48">
        <v>5.5809882444973589</v>
      </c>
      <c r="AU72" s="10"/>
    </row>
    <row r="73" spans="1:49" s="2" customFormat="1" ht="15" customHeight="1">
      <c r="A73" s="53" t="s">
        <v>725</v>
      </c>
      <c r="B73" s="128"/>
      <c r="C73" s="56">
        <v>46.247599999999998</v>
      </c>
      <c r="D73" s="56">
        <v>1.2119</v>
      </c>
      <c r="E73" s="56">
        <v>7.9981</v>
      </c>
      <c r="F73" s="56">
        <v>5.2200000000000003E-2</v>
      </c>
      <c r="G73" s="56">
        <v>14.7624</v>
      </c>
      <c r="H73" s="56">
        <v>0.35449999999999998</v>
      </c>
      <c r="I73" s="56">
        <v>12.7331</v>
      </c>
      <c r="J73" s="56">
        <v>10.903600000000001</v>
      </c>
      <c r="K73" s="56">
        <v>0.99160000000000004</v>
      </c>
      <c r="L73" s="56">
        <v>0.86519999999999997</v>
      </c>
      <c r="M73" s="56">
        <v>0</v>
      </c>
      <c r="N73" s="56">
        <v>96.120199999999997</v>
      </c>
      <c r="O73" s="66">
        <v>6.8123260288127101</v>
      </c>
      <c r="P73" s="66">
        <v>1.1876739711872899</v>
      </c>
      <c r="Q73" s="67">
        <v>8</v>
      </c>
      <c r="R73" s="66">
        <v>0.20083215775392005</v>
      </c>
      <c r="S73" s="66">
        <v>0.13424432610267031</v>
      </c>
      <c r="T73" s="66">
        <v>6.0792495883309917E-3</v>
      </c>
      <c r="U73" s="66">
        <v>0.82485757285716232</v>
      </c>
      <c r="V73" s="66">
        <v>2.7960894544498718</v>
      </c>
      <c r="W73" s="66">
        <v>0.99366810040115805</v>
      </c>
      <c r="X73" s="68">
        <v>4.4229138846885778E-2</v>
      </c>
      <c r="Y73" s="67">
        <v>4.9999999999999991</v>
      </c>
      <c r="Z73" s="66">
        <v>0</v>
      </c>
      <c r="AA73" s="66">
        <v>1.72081709638759</v>
      </c>
      <c r="AB73" s="66">
        <v>0.27918290361241005</v>
      </c>
      <c r="AC73" s="67">
        <v>2</v>
      </c>
      <c r="AD73" s="66">
        <v>4.0130285129719168E-3</v>
      </c>
      <c r="AE73" s="66">
        <v>0.16258621388196995</v>
      </c>
      <c r="AF73" s="66">
        <v>0.16659924239494187</v>
      </c>
      <c r="AG73" s="66">
        <v>0.73780167041840816</v>
      </c>
      <c r="AH73" s="80">
        <f t="shared" si="3"/>
        <v>73.780167041840812</v>
      </c>
      <c r="AI73" s="66">
        <v>3.7</v>
      </c>
      <c r="AJ73" s="66">
        <v>1.5</v>
      </c>
      <c r="AK73" s="67">
        <v>370</v>
      </c>
      <c r="AL73" s="67">
        <v>150</v>
      </c>
      <c r="AM73" s="67">
        <v>844</v>
      </c>
      <c r="AN73" s="67">
        <v>16.5</v>
      </c>
      <c r="AO73" s="69">
        <f t="shared" si="4"/>
        <v>15.206498699999996</v>
      </c>
      <c r="AP73" s="48">
        <v>1.1825362998332825</v>
      </c>
      <c r="AQ73" s="48">
        <v>-11.67065038381306</v>
      </c>
      <c r="AR73" s="48">
        <v>5.5809882444973589</v>
      </c>
    </row>
    <row r="74" spans="1:49" s="2" customFormat="1" ht="15" customHeight="1">
      <c r="A74" s="53" t="s">
        <v>726</v>
      </c>
      <c r="B74" s="128"/>
      <c r="C74" s="56">
        <v>46.734299999999998</v>
      </c>
      <c r="D74" s="56">
        <v>1.0463</v>
      </c>
      <c r="E74" s="56">
        <v>8.4878</v>
      </c>
      <c r="F74" s="56">
        <v>0</v>
      </c>
      <c r="G74" s="56">
        <v>14.4793</v>
      </c>
      <c r="H74" s="56">
        <v>0.3967</v>
      </c>
      <c r="I74" s="56">
        <v>12.3355</v>
      </c>
      <c r="J74" s="56">
        <v>11.803599999999999</v>
      </c>
      <c r="K74" s="56">
        <v>0.91169999999999995</v>
      </c>
      <c r="L74" s="56">
        <v>0.45929999999999999</v>
      </c>
      <c r="M74" s="20">
        <v>2.1000000000000001E-2</v>
      </c>
      <c r="N74" s="56">
        <v>96.6755</v>
      </c>
      <c r="O74" s="66">
        <v>6.8758914148454009</v>
      </c>
      <c r="P74" s="66">
        <v>1.1241085851545991</v>
      </c>
      <c r="Q74" s="67">
        <v>8</v>
      </c>
      <c r="R74" s="66">
        <v>0.34767227914021404</v>
      </c>
      <c r="S74" s="66">
        <v>0.11576370612311283</v>
      </c>
      <c r="T74" s="66">
        <v>0</v>
      </c>
      <c r="U74" s="66">
        <v>0.47731667382143428</v>
      </c>
      <c r="V74" s="66">
        <v>2.7055820717258459</v>
      </c>
      <c r="W74" s="66">
        <v>1.304229478166298</v>
      </c>
      <c r="X74" s="68">
        <v>4.9435791023096233E-2</v>
      </c>
      <c r="Y74" s="67">
        <v>5.0000000000000009</v>
      </c>
      <c r="Z74" s="66">
        <v>0</v>
      </c>
      <c r="AA74" s="66">
        <v>1.8606570293947498</v>
      </c>
      <c r="AB74" s="66">
        <v>0.13934297060525025</v>
      </c>
      <c r="AC74" s="67">
        <v>2</v>
      </c>
      <c r="AD74" s="66">
        <v>0.1207265700541697</v>
      </c>
      <c r="AE74" s="66">
        <v>8.6208620497789809E-2</v>
      </c>
      <c r="AF74" s="66">
        <v>0.20693519055195952</v>
      </c>
      <c r="AG74" s="66">
        <v>0.67474045552056461</v>
      </c>
      <c r="AH74" s="80">
        <f t="shared" si="3"/>
        <v>67.474045552056467</v>
      </c>
      <c r="AI74" s="66">
        <v>3</v>
      </c>
      <c r="AJ74" s="66">
        <v>0.6</v>
      </c>
      <c r="AK74" s="67">
        <v>300</v>
      </c>
      <c r="AL74" s="67">
        <v>60</v>
      </c>
      <c r="AM74" s="67">
        <v>856</v>
      </c>
      <c r="AN74" s="67">
        <v>22</v>
      </c>
      <c r="AO74" s="69">
        <f t="shared" si="4"/>
        <v>12.999229999999997</v>
      </c>
      <c r="AP74" s="48">
        <v>0.90540127639626977</v>
      </c>
      <c r="AQ74" s="48">
        <v>-11.745385053177511</v>
      </c>
      <c r="AR74" s="48">
        <v>5.5809882444973589</v>
      </c>
      <c r="AU74" s="10"/>
      <c r="AV74" s="5"/>
    </row>
    <row r="75" spans="1:49" s="2" customFormat="1" ht="15" customHeight="1">
      <c r="A75" s="53" t="s">
        <v>727</v>
      </c>
      <c r="B75" s="128"/>
      <c r="C75" s="56">
        <v>46.524999999999999</v>
      </c>
      <c r="D75" s="56">
        <v>1.1458999999999999</v>
      </c>
      <c r="E75" s="56">
        <v>8.7507999999999999</v>
      </c>
      <c r="F75" s="20">
        <v>0</v>
      </c>
      <c r="G75" s="56">
        <v>14.721500000000001</v>
      </c>
      <c r="H75" s="56">
        <v>0.3332</v>
      </c>
      <c r="I75" s="56">
        <v>12.5342</v>
      </c>
      <c r="J75" s="56">
        <v>11.545400000000001</v>
      </c>
      <c r="K75" s="56">
        <v>1.0399</v>
      </c>
      <c r="L75" s="56">
        <v>0.46260000000000001</v>
      </c>
      <c r="M75" s="56">
        <v>2.6700000000000002E-2</v>
      </c>
      <c r="N75" s="56">
        <v>97.085200000000015</v>
      </c>
      <c r="O75" s="66">
        <v>6.7973598416157204</v>
      </c>
      <c r="P75" s="66">
        <v>1.2026401583842796</v>
      </c>
      <c r="Q75" s="67">
        <v>8</v>
      </c>
      <c r="R75" s="66">
        <v>0.3041625238275707</v>
      </c>
      <c r="S75" s="66">
        <v>0.12589936169164256</v>
      </c>
      <c r="T75" s="66">
        <v>0</v>
      </c>
      <c r="U75" s="66">
        <v>0.65135892294976117</v>
      </c>
      <c r="V75" s="66">
        <v>2.7299908225139853</v>
      </c>
      <c r="W75" s="66">
        <v>1.1473553730047499</v>
      </c>
      <c r="X75" s="68">
        <v>4.1232996012291807E-2</v>
      </c>
      <c r="Y75" s="67">
        <v>5.0000000000000018</v>
      </c>
      <c r="Z75" s="66">
        <v>0</v>
      </c>
      <c r="AA75" s="66">
        <v>1.8072633452437403</v>
      </c>
      <c r="AB75" s="66">
        <v>0.19273665475625967</v>
      </c>
      <c r="AC75" s="67">
        <v>2</v>
      </c>
      <c r="AD75" s="66">
        <v>0.10183416685834656</v>
      </c>
      <c r="AE75" s="66">
        <v>8.6222476121578975E-2</v>
      </c>
      <c r="AF75" s="66">
        <v>0.18805664297992553</v>
      </c>
      <c r="AG75" s="66">
        <v>0.70408745694908226</v>
      </c>
      <c r="AH75" s="80">
        <f t="shared" si="3"/>
        <v>70.40874569490822</v>
      </c>
      <c r="AI75" s="66">
        <v>3</v>
      </c>
      <c r="AJ75" s="66">
        <v>0.45</v>
      </c>
      <c r="AK75" s="67">
        <v>300</v>
      </c>
      <c r="AL75" s="67">
        <v>45</v>
      </c>
      <c r="AM75" s="67">
        <v>850</v>
      </c>
      <c r="AN75" s="67">
        <v>25</v>
      </c>
      <c r="AO75" s="69">
        <f t="shared" si="4"/>
        <v>12.999229999999997</v>
      </c>
      <c r="AP75" s="48">
        <v>0.97555152320754601</v>
      </c>
      <c r="AQ75" s="48">
        <v>-11.745385053177511</v>
      </c>
      <c r="AR75" s="48">
        <v>5.5809882444973589</v>
      </c>
      <c r="AU75" s="10"/>
      <c r="AV75" s="10"/>
    </row>
    <row r="76" spans="1:49" s="2" customFormat="1" ht="15" customHeight="1">
      <c r="A76" s="53" t="s">
        <v>728</v>
      </c>
      <c r="B76" s="128"/>
      <c r="C76" s="56">
        <v>46.355400000000003</v>
      </c>
      <c r="D76" s="56">
        <v>1.0373000000000001</v>
      </c>
      <c r="E76" s="56">
        <v>8.7365999999999993</v>
      </c>
      <c r="F76" s="56">
        <v>0</v>
      </c>
      <c r="G76" s="56">
        <v>14.958299999999999</v>
      </c>
      <c r="H76" s="56">
        <v>0.33939999999999998</v>
      </c>
      <c r="I76" s="56">
        <v>11.972300000000001</v>
      </c>
      <c r="J76" s="56">
        <v>11.5716</v>
      </c>
      <c r="K76" s="56">
        <v>0.91920000000000002</v>
      </c>
      <c r="L76" s="56">
        <v>0.64259999999999995</v>
      </c>
      <c r="M76" s="20">
        <v>0</v>
      </c>
      <c r="N76" s="56">
        <v>96.532699999999991</v>
      </c>
      <c r="O76" s="66">
        <v>6.8419687747142426</v>
      </c>
      <c r="P76" s="66">
        <v>1.1580312252857574</v>
      </c>
      <c r="Q76" s="67">
        <v>8</v>
      </c>
      <c r="R76" s="66">
        <v>0.36173907792471582</v>
      </c>
      <c r="S76" s="66">
        <v>0.11513518469894203</v>
      </c>
      <c r="T76" s="66">
        <v>0</v>
      </c>
      <c r="U76" s="66">
        <v>0.52212916911252449</v>
      </c>
      <c r="V76" s="66">
        <v>2.6343230563348268</v>
      </c>
      <c r="W76" s="66">
        <v>1.3242429666903084</v>
      </c>
      <c r="X76" s="68">
        <v>4.2430545238680464E-2</v>
      </c>
      <c r="Y76" s="67">
        <v>4.9999999999999982</v>
      </c>
      <c r="Z76" s="66">
        <v>0</v>
      </c>
      <c r="AA76" s="66">
        <v>1.8299226995146931</v>
      </c>
      <c r="AB76" s="66">
        <v>0.17007730048530689</v>
      </c>
      <c r="AC76" s="67">
        <v>2</v>
      </c>
      <c r="AD76" s="66">
        <v>9.2970720533854356E-2</v>
      </c>
      <c r="AE76" s="66">
        <v>0.12099918880208647</v>
      </c>
      <c r="AF76" s="66">
        <v>0.21396990933594084</v>
      </c>
      <c r="AG76" s="66">
        <v>0.6654740734428064</v>
      </c>
      <c r="AH76" s="80">
        <f t="shared" si="3"/>
        <v>66.547407344280643</v>
      </c>
      <c r="AI76" s="66">
        <v>4.5</v>
      </c>
      <c r="AJ76" s="66">
        <v>2</v>
      </c>
      <c r="AK76" s="67">
        <v>450</v>
      </c>
      <c r="AL76" s="67">
        <v>200</v>
      </c>
      <c r="AM76" s="67">
        <v>853</v>
      </c>
      <c r="AN76" s="67">
        <v>29</v>
      </c>
      <c r="AO76" s="69">
        <f t="shared" si="4"/>
        <v>17.727207499999999</v>
      </c>
      <c r="AP76" s="48">
        <v>0.97555152320754601</v>
      </c>
      <c r="AQ76" s="48">
        <v>-11.745385053177511</v>
      </c>
      <c r="AR76" s="48">
        <v>5.5809882444973589</v>
      </c>
      <c r="AV76" s="10"/>
    </row>
    <row r="77" spans="1:49" s="2" customFormat="1" ht="15" customHeight="1">
      <c r="A77" s="53" t="s">
        <v>729</v>
      </c>
      <c r="B77" s="128"/>
      <c r="C77" s="56">
        <v>47.895400000000002</v>
      </c>
      <c r="D77" s="56">
        <v>0.79600000000000004</v>
      </c>
      <c r="E77" s="56">
        <v>7.4936999999999996</v>
      </c>
      <c r="F77" s="20">
        <v>0</v>
      </c>
      <c r="G77" s="56">
        <v>14.319599999999999</v>
      </c>
      <c r="H77" s="56">
        <v>0.31090000000000001</v>
      </c>
      <c r="I77" s="56">
        <v>13.158200000000001</v>
      </c>
      <c r="J77" s="56">
        <v>12.0282</v>
      </c>
      <c r="K77" s="56">
        <v>0.83679999999999999</v>
      </c>
      <c r="L77" s="56">
        <v>0.48420000000000002</v>
      </c>
      <c r="M77" s="20">
        <v>7.6399999999999996E-2</v>
      </c>
      <c r="N77" s="56">
        <v>97.3994</v>
      </c>
      <c r="O77" s="66">
        <v>6.9818099745581002</v>
      </c>
      <c r="P77" s="66">
        <v>1.0181900254418998</v>
      </c>
      <c r="Q77" s="67">
        <v>8</v>
      </c>
      <c r="R77" s="66">
        <v>0.26924484916377178</v>
      </c>
      <c r="S77" s="66">
        <v>8.7258996999882668E-2</v>
      </c>
      <c r="T77" s="66">
        <v>0</v>
      </c>
      <c r="U77" s="66">
        <v>0.49068481326050062</v>
      </c>
      <c r="V77" s="66">
        <v>2.8594426476182844</v>
      </c>
      <c r="W77" s="66">
        <v>1.2549819767964345</v>
      </c>
      <c r="X77" s="68">
        <v>3.8386716161123727E-2</v>
      </c>
      <c r="Y77" s="67">
        <v>4.9999999999999973</v>
      </c>
      <c r="Z77" s="66">
        <v>0</v>
      </c>
      <c r="AA77" s="66">
        <v>1.8785961901066399</v>
      </c>
      <c r="AB77" s="66">
        <v>0.12140380989336008</v>
      </c>
      <c r="AC77" s="67">
        <v>2</v>
      </c>
      <c r="AD77" s="66">
        <v>0.11510109907336707</v>
      </c>
      <c r="AE77" s="66">
        <v>9.0045079837854411E-2</v>
      </c>
      <c r="AF77" s="66">
        <v>0.2051461789112215</v>
      </c>
      <c r="AG77" s="66">
        <v>0.69497995677221647</v>
      </c>
      <c r="AH77" s="80">
        <f t="shared" si="3"/>
        <v>69.497995677221652</v>
      </c>
      <c r="AI77" s="66">
        <v>3</v>
      </c>
      <c r="AJ77" s="66">
        <v>0.95</v>
      </c>
      <c r="AK77" s="67">
        <v>300</v>
      </c>
      <c r="AL77" s="67">
        <v>95</v>
      </c>
      <c r="AM77" s="67">
        <v>820</v>
      </c>
      <c r="AN77" s="67">
        <v>46.5</v>
      </c>
      <c r="AO77" s="69">
        <f t="shared" si="4"/>
        <v>12.999229999999997</v>
      </c>
      <c r="AP77" s="48">
        <v>0.97555152320754601</v>
      </c>
      <c r="AQ77" s="48">
        <v>-11.745385053177511</v>
      </c>
      <c r="AR77" s="48">
        <v>5.5809882444973589</v>
      </c>
      <c r="AV77" s="10"/>
    </row>
    <row r="78" spans="1:49" s="2" customFormat="1" ht="15" customHeight="1">
      <c r="A78" s="53" t="s">
        <v>730</v>
      </c>
      <c r="B78" s="128"/>
      <c r="C78" s="56">
        <v>46.753599999999999</v>
      </c>
      <c r="D78" s="56">
        <v>0.51080000000000003</v>
      </c>
      <c r="E78" s="74">
        <v>8.8435000000000006</v>
      </c>
      <c r="F78" s="74">
        <v>0</v>
      </c>
      <c r="G78" s="74">
        <v>15.323600000000001</v>
      </c>
      <c r="H78" s="74">
        <v>0.33069999999999999</v>
      </c>
      <c r="I78" s="74">
        <v>11.8683</v>
      </c>
      <c r="J78" s="74">
        <v>11.884600000000001</v>
      </c>
      <c r="K78" s="74">
        <v>1.0946</v>
      </c>
      <c r="L78" s="74">
        <v>0.29380000000000001</v>
      </c>
      <c r="M78" s="74">
        <v>1.3299999999999999E-2</v>
      </c>
      <c r="N78" s="56">
        <v>96.916799999999995</v>
      </c>
      <c r="O78" s="66">
        <v>6.8795481472589186</v>
      </c>
      <c r="P78" s="66">
        <v>1.1204518527410814</v>
      </c>
      <c r="Q78" s="67">
        <v>8</v>
      </c>
      <c r="R78" s="66">
        <v>0.41318940934044646</v>
      </c>
      <c r="S78" s="66">
        <v>5.6522150271304708E-2</v>
      </c>
      <c r="T78" s="66">
        <v>0</v>
      </c>
      <c r="U78" s="66">
        <v>0.47949031997517011</v>
      </c>
      <c r="V78" s="66">
        <v>2.6034189425205665</v>
      </c>
      <c r="W78" s="66">
        <v>1.406163250892192</v>
      </c>
      <c r="X78" s="68">
        <v>4.1215927000320313E-2</v>
      </c>
      <c r="Y78" s="67">
        <v>5</v>
      </c>
      <c r="Z78" s="66">
        <v>0</v>
      </c>
      <c r="AA78" s="66">
        <v>1.8736479987875285</v>
      </c>
      <c r="AB78" s="66">
        <v>0.12635200121247148</v>
      </c>
      <c r="AC78" s="67">
        <v>2</v>
      </c>
      <c r="AD78" s="66">
        <v>0.18592828563599034</v>
      </c>
      <c r="AE78" s="66">
        <v>5.5151538459337256E-2</v>
      </c>
      <c r="AF78" s="66">
        <v>0.24107982409532761</v>
      </c>
      <c r="AG78" s="66">
        <v>0.64929930774275124</v>
      </c>
      <c r="AH78" s="80">
        <f t="shared" si="3"/>
        <v>64.929930774275121</v>
      </c>
      <c r="AI78" s="66">
        <v>3.5</v>
      </c>
      <c r="AJ78" s="66">
        <v>0.55000000000000004</v>
      </c>
      <c r="AK78" s="67">
        <v>350</v>
      </c>
      <c r="AL78" s="67">
        <v>55.000000000000007</v>
      </c>
      <c r="AM78" s="67">
        <v>850</v>
      </c>
      <c r="AN78" s="67">
        <v>34.5</v>
      </c>
      <c r="AO78" s="69">
        <f t="shared" si="4"/>
        <v>14.576007499999998</v>
      </c>
      <c r="AP78" s="48">
        <v>0.97555152320754601</v>
      </c>
      <c r="AQ78" s="48">
        <v>-11.745385053177511</v>
      </c>
      <c r="AR78" s="48">
        <v>5.5809882444973589</v>
      </c>
      <c r="AU78" s="10"/>
      <c r="AV78" s="10"/>
    </row>
    <row r="79" spans="1:49" s="2" customFormat="1" ht="15" customHeight="1">
      <c r="A79" s="53" t="s">
        <v>731</v>
      </c>
      <c r="B79" s="128"/>
      <c r="C79" s="56">
        <v>47.466000000000001</v>
      </c>
      <c r="D79" s="56">
        <v>0.49459999999999998</v>
      </c>
      <c r="E79" s="56">
        <v>8.7513000000000005</v>
      </c>
      <c r="F79" s="56">
        <v>0</v>
      </c>
      <c r="G79" s="56">
        <v>15.254300000000001</v>
      </c>
      <c r="H79" s="56">
        <v>0.35949999999999999</v>
      </c>
      <c r="I79" s="56">
        <v>12.2197</v>
      </c>
      <c r="J79" s="56">
        <v>11.759600000000001</v>
      </c>
      <c r="K79" s="56">
        <v>1.0792999999999999</v>
      </c>
      <c r="L79" s="56">
        <v>0.26269999999999999</v>
      </c>
      <c r="M79" s="56">
        <v>4.58E-2</v>
      </c>
      <c r="N79" s="56">
        <v>97.692799999999991</v>
      </c>
      <c r="O79" s="66">
        <v>6.8998831942475904</v>
      </c>
      <c r="P79" s="66">
        <v>1.1001168057524096</v>
      </c>
      <c r="Q79" s="67">
        <v>8</v>
      </c>
      <c r="R79" s="66">
        <v>0.39917588148157024</v>
      </c>
      <c r="S79" s="66">
        <v>5.4067482098863938E-2</v>
      </c>
      <c r="T79" s="66">
        <v>0</v>
      </c>
      <c r="U79" s="66">
        <v>0.57687067643108492</v>
      </c>
      <c r="V79" s="66">
        <v>2.6480753281909819</v>
      </c>
      <c r="W79" s="66">
        <v>1.2775473084414422</v>
      </c>
      <c r="X79" s="68">
        <v>4.4263323356058204E-2</v>
      </c>
      <c r="Y79" s="67">
        <v>5.0000000000000018</v>
      </c>
      <c r="Z79" s="66">
        <v>0</v>
      </c>
      <c r="AA79" s="66">
        <v>1.8315139471271298</v>
      </c>
      <c r="AB79" s="66">
        <v>0.16848605287287022</v>
      </c>
      <c r="AC79" s="67">
        <v>2</v>
      </c>
      <c r="AD79" s="66">
        <v>0.13570437882843772</v>
      </c>
      <c r="AE79" s="66">
        <v>4.8716957686456279E-2</v>
      </c>
      <c r="AF79" s="66">
        <v>0.18442133651489401</v>
      </c>
      <c r="AG79" s="66">
        <v>0.67456186528988948</v>
      </c>
      <c r="AH79" s="80">
        <f t="shared" si="3"/>
        <v>67.456186528988951</v>
      </c>
      <c r="AI79" s="66">
        <v>3.2</v>
      </c>
      <c r="AJ79" s="66">
        <v>0.9</v>
      </c>
      <c r="AK79" s="67">
        <v>320</v>
      </c>
      <c r="AL79" s="67">
        <v>90</v>
      </c>
      <c r="AM79" s="67">
        <v>833</v>
      </c>
      <c r="AN79" s="67">
        <v>37.5</v>
      </c>
      <c r="AO79" s="69">
        <f t="shared" si="4"/>
        <v>13.6300352</v>
      </c>
      <c r="AP79" s="48">
        <v>0.97555152320754601</v>
      </c>
      <c r="AQ79" s="48">
        <v>-11.745385053177511</v>
      </c>
      <c r="AR79" s="48">
        <v>5.5809882444973589</v>
      </c>
      <c r="AV79" s="10"/>
    </row>
    <row r="80" spans="1:49" s="2" customFormat="1" ht="15" customHeight="1">
      <c r="A80" s="53" t="s">
        <v>732</v>
      </c>
      <c r="B80" s="128"/>
      <c r="C80" s="56">
        <v>46.2637</v>
      </c>
      <c r="D80" s="56">
        <v>1.3647</v>
      </c>
      <c r="E80" s="56">
        <v>8.5889000000000006</v>
      </c>
      <c r="F80" s="56">
        <v>0</v>
      </c>
      <c r="G80" s="56">
        <v>14.8346</v>
      </c>
      <c r="H80" s="56">
        <v>0.37790000000000001</v>
      </c>
      <c r="I80" s="56">
        <v>11.8232</v>
      </c>
      <c r="J80" s="56">
        <v>11.2804</v>
      </c>
      <c r="K80" s="56">
        <v>1.0299</v>
      </c>
      <c r="L80" s="56">
        <v>0.63739999999999997</v>
      </c>
      <c r="M80" s="20">
        <v>7.6300000000000007E-2</v>
      </c>
      <c r="N80" s="56">
        <v>96.277000000000001</v>
      </c>
      <c r="O80" s="66">
        <v>6.8527618386398572</v>
      </c>
      <c r="P80" s="66">
        <v>1.1472381613601428</v>
      </c>
      <c r="Q80" s="67">
        <v>8</v>
      </c>
      <c r="R80" s="66">
        <v>0.35216205324254779</v>
      </c>
      <c r="S80" s="66">
        <v>0.15201463331733411</v>
      </c>
      <c r="T80" s="66">
        <v>0</v>
      </c>
      <c r="U80" s="66">
        <v>0.49436600224825611</v>
      </c>
      <c r="V80" s="66">
        <v>2.6107843391418033</v>
      </c>
      <c r="W80" s="66">
        <v>1.343260981726456</v>
      </c>
      <c r="X80" s="68">
        <v>4.7411990323601869E-2</v>
      </c>
      <c r="Y80" s="67">
        <v>4.9999999999999991</v>
      </c>
      <c r="Z80" s="66">
        <v>0</v>
      </c>
      <c r="AA80" s="66">
        <v>1.7902280276691158</v>
      </c>
      <c r="AB80" s="66">
        <v>0.20977197233088418</v>
      </c>
      <c r="AC80" s="67">
        <v>2</v>
      </c>
      <c r="AD80" s="66">
        <v>8.6005165397205319E-2</v>
      </c>
      <c r="AE80" s="66">
        <v>0.12044764616835001</v>
      </c>
      <c r="AF80" s="66">
        <v>0.20645281156555534</v>
      </c>
      <c r="AG80" s="66">
        <v>0.66028184486476937</v>
      </c>
      <c r="AH80" s="80">
        <f t="shared" si="3"/>
        <v>66.028184486476931</v>
      </c>
      <c r="AI80" s="66">
        <v>4</v>
      </c>
      <c r="AJ80" s="66">
        <v>1.4</v>
      </c>
      <c r="AK80" s="67">
        <v>400</v>
      </c>
      <c r="AL80" s="67">
        <v>140</v>
      </c>
      <c r="AM80" s="67">
        <v>850</v>
      </c>
      <c r="AN80" s="67">
        <v>25</v>
      </c>
      <c r="AO80" s="69">
        <f t="shared" si="4"/>
        <v>16.152000000000001</v>
      </c>
      <c r="AP80" s="48">
        <v>0.97555152320754601</v>
      </c>
      <c r="AQ80" s="48">
        <v>-11.745385053177511</v>
      </c>
      <c r="AR80" s="48">
        <v>5.5809882444973589</v>
      </c>
      <c r="AU80" s="10"/>
      <c r="AV80" s="10"/>
    </row>
    <row r="81" spans="1:49" s="6" customFormat="1" ht="15" customHeight="1">
      <c r="A81" s="53" t="s">
        <v>733</v>
      </c>
      <c r="B81" s="128"/>
      <c r="C81" s="56">
        <v>45.609299999999998</v>
      </c>
      <c r="D81" s="56">
        <v>0.73309999999999997</v>
      </c>
      <c r="E81" s="56">
        <v>9.9120000000000008</v>
      </c>
      <c r="F81" s="20">
        <v>0</v>
      </c>
      <c r="G81" s="56">
        <v>15.306900000000001</v>
      </c>
      <c r="H81" s="56">
        <v>0.30730000000000002</v>
      </c>
      <c r="I81" s="56">
        <v>11.264799999999999</v>
      </c>
      <c r="J81" s="56">
        <v>11.846</v>
      </c>
      <c r="K81" s="56">
        <v>1.2197</v>
      </c>
      <c r="L81" s="56">
        <v>0.49669999999999997</v>
      </c>
      <c r="M81" s="56">
        <v>2.29E-2</v>
      </c>
      <c r="N81" s="56">
        <v>96.718700000000013</v>
      </c>
      <c r="O81" s="66">
        <v>6.7610117784592223</v>
      </c>
      <c r="P81" s="66">
        <v>1.2389882215407777</v>
      </c>
      <c r="Q81" s="67">
        <v>8</v>
      </c>
      <c r="R81" s="66">
        <v>0.49271843330795284</v>
      </c>
      <c r="S81" s="66">
        <v>8.1723025116015507E-2</v>
      </c>
      <c r="T81" s="66">
        <v>0</v>
      </c>
      <c r="U81" s="66">
        <v>0.37547268556944857</v>
      </c>
      <c r="V81" s="66">
        <v>2.4893872361131639</v>
      </c>
      <c r="W81" s="66">
        <v>1.5221146539459669</v>
      </c>
      <c r="X81" s="68">
        <v>3.8583965947453447E-2</v>
      </c>
      <c r="Y81" s="67">
        <v>5.0000000000000009</v>
      </c>
      <c r="Z81" s="66">
        <v>0</v>
      </c>
      <c r="AA81" s="66">
        <v>1.8814322788305251</v>
      </c>
      <c r="AB81" s="66">
        <v>0.11856772116947489</v>
      </c>
      <c r="AC81" s="67">
        <v>2</v>
      </c>
      <c r="AD81" s="66">
        <v>0.23198680412019662</v>
      </c>
      <c r="AE81" s="66">
        <v>9.3931969480630775E-2</v>
      </c>
      <c r="AF81" s="66">
        <v>0.32591877360082738</v>
      </c>
      <c r="AG81" s="66">
        <v>0.62056239890652753</v>
      </c>
      <c r="AH81" s="80">
        <f t="shared" si="3"/>
        <v>62.056239890652755</v>
      </c>
      <c r="AI81" s="66">
        <v>3.9</v>
      </c>
      <c r="AJ81" s="66">
        <v>1</v>
      </c>
      <c r="AK81" s="67">
        <v>390</v>
      </c>
      <c r="AL81" s="67">
        <v>100</v>
      </c>
      <c r="AM81" s="67">
        <v>850</v>
      </c>
      <c r="AN81" s="67">
        <v>32.5</v>
      </c>
      <c r="AO81" s="69">
        <f t="shared" si="4"/>
        <v>15.836864299999997</v>
      </c>
      <c r="AP81" s="48">
        <v>0.97555152320754601</v>
      </c>
      <c r="AQ81" s="48">
        <v>-11.745385053177511</v>
      </c>
      <c r="AR81" s="48">
        <v>5.5809882444973589</v>
      </c>
      <c r="AU81" s="10"/>
      <c r="AV81" s="2"/>
      <c r="AW81" s="2"/>
    </row>
    <row r="82" spans="1:49" s="6" customFormat="1" ht="15" customHeight="1">
      <c r="A82" s="53" t="s">
        <v>734</v>
      </c>
      <c r="B82" s="128"/>
      <c r="C82" s="56">
        <v>45.540100000000002</v>
      </c>
      <c r="D82" s="56">
        <v>1.6364000000000001</v>
      </c>
      <c r="E82" s="56">
        <v>8.9219000000000008</v>
      </c>
      <c r="F82" s="56">
        <v>0</v>
      </c>
      <c r="G82" s="56">
        <v>14.020099999999999</v>
      </c>
      <c r="H82" s="56">
        <v>0.36499999999999999</v>
      </c>
      <c r="I82" s="56">
        <v>12.165900000000001</v>
      </c>
      <c r="J82" s="56">
        <v>11.633100000000001</v>
      </c>
      <c r="K82" s="56">
        <v>1.0641</v>
      </c>
      <c r="L82" s="56">
        <v>0.76619999999999999</v>
      </c>
      <c r="M82" s="20">
        <v>1.15E-2</v>
      </c>
      <c r="N82" s="56">
        <v>96.124299999999991</v>
      </c>
      <c r="O82" s="66">
        <v>6.7693366179377064</v>
      </c>
      <c r="P82" s="66">
        <v>1.2306633820622936</v>
      </c>
      <c r="Q82" s="67">
        <v>8</v>
      </c>
      <c r="R82" s="66">
        <v>0.33235551558644705</v>
      </c>
      <c r="S82" s="66">
        <v>0.18292140599467441</v>
      </c>
      <c r="T82" s="66">
        <v>0</v>
      </c>
      <c r="U82" s="66">
        <v>0.37508408031823137</v>
      </c>
      <c r="V82" s="66">
        <v>2.6959203716940578</v>
      </c>
      <c r="W82" s="66">
        <v>1.367763812163413</v>
      </c>
      <c r="X82" s="68">
        <v>4.5954814243177614E-2</v>
      </c>
      <c r="Y82" s="67">
        <v>5.0000000000000018</v>
      </c>
      <c r="Z82" s="66">
        <v>0</v>
      </c>
      <c r="AA82" s="66">
        <v>1.8527045536207079</v>
      </c>
      <c r="AB82" s="66">
        <v>0.14729544637929215</v>
      </c>
      <c r="AC82" s="67">
        <v>2</v>
      </c>
      <c r="AD82" s="66">
        <v>0.15937988432764494</v>
      </c>
      <c r="AE82" s="66">
        <v>0.14529653621991129</v>
      </c>
      <c r="AF82" s="66">
        <v>0.30467642054755623</v>
      </c>
      <c r="AG82" s="66">
        <v>0.66341778782989558</v>
      </c>
      <c r="AH82" s="80">
        <f t="shared" si="3"/>
        <v>66.341778782989564</v>
      </c>
      <c r="AI82" s="66">
        <v>4.5</v>
      </c>
      <c r="AJ82" s="66">
        <v>1.25</v>
      </c>
      <c r="AK82" s="67">
        <v>450</v>
      </c>
      <c r="AL82" s="67">
        <v>125</v>
      </c>
      <c r="AM82" s="67">
        <v>874</v>
      </c>
      <c r="AN82" s="67">
        <v>20</v>
      </c>
      <c r="AO82" s="69">
        <f t="shared" si="4"/>
        <v>17.727207499999999</v>
      </c>
      <c r="AP82" s="48">
        <v>0.97555152320754601</v>
      </c>
      <c r="AQ82" s="48">
        <v>-11.745385053177511</v>
      </c>
      <c r="AR82" s="48">
        <v>5.5809882444973589</v>
      </c>
      <c r="AU82" s="10"/>
      <c r="AV82" s="2"/>
      <c r="AW82" s="2"/>
    </row>
    <row r="83" spans="1:49" s="5" customFormat="1" ht="15" customHeight="1">
      <c r="A83" s="53" t="s">
        <v>735</v>
      </c>
      <c r="B83" s="128"/>
      <c r="C83" s="56">
        <v>45.855800000000002</v>
      </c>
      <c r="D83" s="56">
        <v>1.6950000000000001</v>
      </c>
      <c r="E83" s="56">
        <v>8.5343</v>
      </c>
      <c r="F83" s="20">
        <v>0</v>
      </c>
      <c r="G83" s="56">
        <v>14.177</v>
      </c>
      <c r="H83" s="56">
        <v>0.3115</v>
      </c>
      <c r="I83" s="56">
        <v>12.200699999999999</v>
      </c>
      <c r="J83" s="56">
        <v>11.492100000000001</v>
      </c>
      <c r="K83" s="56">
        <v>1.0259</v>
      </c>
      <c r="L83" s="56">
        <v>0.80069999999999997</v>
      </c>
      <c r="M83" s="20">
        <v>8.9899999999999994E-2</v>
      </c>
      <c r="N83" s="56">
        <v>96.182899999999989</v>
      </c>
      <c r="O83" s="66">
        <v>6.8130908757917679</v>
      </c>
      <c r="P83" s="66">
        <v>1.1869091242082321</v>
      </c>
      <c r="Q83" s="67">
        <v>8</v>
      </c>
      <c r="R83" s="66">
        <v>0.30751049105599648</v>
      </c>
      <c r="S83" s="66">
        <v>0.18938367464353079</v>
      </c>
      <c r="T83" s="66">
        <v>0</v>
      </c>
      <c r="U83" s="66">
        <v>0.39454141051510305</v>
      </c>
      <c r="V83" s="66">
        <v>2.7023733104972312</v>
      </c>
      <c r="W83" s="66">
        <v>1.3669903992337709</v>
      </c>
      <c r="X83" s="68">
        <v>3.9200714054365635E-2</v>
      </c>
      <c r="Y83" s="67">
        <v>4.9999999999999982</v>
      </c>
      <c r="Z83" s="66">
        <v>0</v>
      </c>
      <c r="AA83" s="66">
        <v>1.8293966538742594</v>
      </c>
      <c r="AB83" s="66">
        <v>0.17060334612574057</v>
      </c>
      <c r="AC83" s="67">
        <v>2</v>
      </c>
      <c r="AD83" s="66">
        <v>0.12492504217437012</v>
      </c>
      <c r="AE83" s="66">
        <v>0.15176817730144285</v>
      </c>
      <c r="AF83" s="66">
        <v>0.27669321947581293</v>
      </c>
      <c r="AG83" s="66">
        <v>0.66407760604811283</v>
      </c>
      <c r="AH83" s="80">
        <f t="shared" si="3"/>
        <v>66.407760604811287</v>
      </c>
      <c r="AI83" s="66">
        <v>3.7</v>
      </c>
      <c r="AJ83" s="66">
        <v>1</v>
      </c>
      <c r="AK83" s="67">
        <v>370</v>
      </c>
      <c r="AL83" s="67">
        <v>100</v>
      </c>
      <c r="AM83" s="67">
        <v>865</v>
      </c>
      <c r="AN83" s="67">
        <v>20</v>
      </c>
      <c r="AO83" s="69">
        <f t="shared" si="4"/>
        <v>15.206498699999996</v>
      </c>
      <c r="AP83" s="48">
        <v>0.97555152320754601</v>
      </c>
      <c r="AQ83" s="48">
        <v>-11.745385053177511</v>
      </c>
      <c r="AR83" s="48">
        <v>5.5809882444973598</v>
      </c>
      <c r="AU83" s="2"/>
      <c r="AV83" s="2"/>
      <c r="AW83" s="2"/>
    </row>
    <row r="84" spans="1:49" s="5" customFormat="1" ht="15" customHeight="1">
      <c r="A84" s="53" t="s">
        <v>736</v>
      </c>
      <c r="B84" s="128"/>
      <c r="C84" s="56">
        <v>46.372599999999998</v>
      </c>
      <c r="D84" s="56">
        <v>1.7571000000000001</v>
      </c>
      <c r="E84" s="74">
        <v>8.4741</v>
      </c>
      <c r="F84" s="74">
        <v>0</v>
      </c>
      <c r="G84" s="74">
        <v>14.235300000000001</v>
      </c>
      <c r="H84" s="74">
        <v>0.40389999999999998</v>
      </c>
      <c r="I84" s="74">
        <v>12.355700000000001</v>
      </c>
      <c r="J84" s="74">
        <v>11.3354</v>
      </c>
      <c r="K84" s="74">
        <v>0.98370000000000002</v>
      </c>
      <c r="L84" s="74">
        <v>0.78820000000000001</v>
      </c>
      <c r="M84" s="74">
        <v>3.6400000000000002E-2</v>
      </c>
      <c r="N84" s="56">
        <v>96.742399999999989</v>
      </c>
      <c r="O84" s="66">
        <v>6.8235373798281778</v>
      </c>
      <c r="P84" s="66">
        <v>1.1764626201718222</v>
      </c>
      <c r="Q84" s="67">
        <v>8</v>
      </c>
      <c r="R84" s="66">
        <v>0.29312830023043968</v>
      </c>
      <c r="S84" s="66">
        <v>0.19443190733618548</v>
      </c>
      <c r="T84" s="66">
        <v>0</v>
      </c>
      <c r="U84" s="66">
        <v>0.49171015233194026</v>
      </c>
      <c r="V84" s="66">
        <v>2.7103549544083343</v>
      </c>
      <c r="W84" s="66">
        <v>1.2600352895670437</v>
      </c>
      <c r="X84" s="68">
        <v>5.0339396126055612E-2</v>
      </c>
      <c r="Y84" s="67">
        <v>4.9999999999999991</v>
      </c>
      <c r="Z84" s="66">
        <v>0</v>
      </c>
      <c r="AA84" s="66">
        <v>1.7870781928628279</v>
      </c>
      <c r="AB84" s="66">
        <v>0.21292180713717213</v>
      </c>
      <c r="AC84" s="67">
        <v>2</v>
      </c>
      <c r="AD84" s="66">
        <v>6.772174473645709E-2</v>
      </c>
      <c r="AE84" s="66">
        <v>0.14796041533778487</v>
      </c>
      <c r="AF84" s="66">
        <v>0.21568216007424196</v>
      </c>
      <c r="AG84" s="66">
        <v>0.6826419540298323</v>
      </c>
      <c r="AH84" s="80">
        <f t="shared" si="3"/>
        <v>68.264195402983233</v>
      </c>
      <c r="AI84" s="66">
        <v>3.7</v>
      </c>
      <c r="AJ84" s="66">
        <v>1</v>
      </c>
      <c r="AK84" s="67">
        <v>370</v>
      </c>
      <c r="AL84" s="67">
        <v>100</v>
      </c>
      <c r="AM84" s="67">
        <v>862</v>
      </c>
      <c r="AN84" s="67">
        <v>20</v>
      </c>
      <c r="AO84" s="69">
        <f t="shared" si="4"/>
        <v>15.206498699999996</v>
      </c>
      <c r="AP84" s="48">
        <v>0.97555152320754601</v>
      </c>
      <c r="AQ84" s="48">
        <v>-11.745385053177511</v>
      </c>
      <c r="AR84" s="48">
        <v>5.5809882444973589</v>
      </c>
      <c r="AU84" s="10"/>
      <c r="AV84" s="2"/>
      <c r="AW84" s="2"/>
    </row>
    <row r="85" spans="1:49" s="5" customFormat="1" ht="15" customHeight="1">
      <c r="A85" s="53" t="s">
        <v>737</v>
      </c>
      <c r="B85" s="128"/>
      <c r="C85" s="56">
        <v>46.338799999999999</v>
      </c>
      <c r="D85" s="56">
        <v>1.5958000000000001</v>
      </c>
      <c r="E85" s="56">
        <v>8.3915000000000006</v>
      </c>
      <c r="F85" s="56">
        <v>0</v>
      </c>
      <c r="G85" s="56">
        <v>13.9053</v>
      </c>
      <c r="H85" s="56">
        <v>0.35909999999999997</v>
      </c>
      <c r="I85" s="56">
        <v>12.332100000000001</v>
      </c>
      <c r="J85" s="56">
        <v>11.476000000000001</v>
      </c>
      <c r="K85" s="56">
        <v>1.0327</v>
      </c>
      <c r="L85" s="56">
        <v>0.69579999999999997</v>
      </c>
      <c r="M85" s="56">
        <v>0</v>
      </c>
      <c r="N85" s="56">
        <v>96.127099999999984</v>
      </c>
      <c r="O85" s="66">
        <v>6.8653091630133654</v>
      </c>
      <c r="P85" s="66">
        <v>1.1346908369866346</v>
      </c>
      <c r="Q85" s="67">
        <v>8</v>
      </c>
      <c r="R85" s="66">
        <v>0.3305521864208596</v>
      </c>
      <c r="S85" s="66">
        <v>0.17779383854065806</v>
      </c>
      <c r="T85" s="66">
        <v>0</v>
      </c>
      <c r="U85" s="66">
        <v>0.37710185806950847</v>
      </c>
      <c r="V85" s="66">
        <v>2.7237236478101789</v>
      </c>
      <c r="W85" s="66">
        <v>1.3457658177534042</v>
      </c>
      <c r="X85" s="68">
        <v>4.5062651405390654E-2</v>
      </c>
      <c r="Y85" s="67">
        <v>5</v>
      </c>
      <c r="Z85" s="66">
        <v>2.4424906541753444E-15</v>
      </c>
      <c r="AA85" s="66">
        <v>1.8216478802036689</v>
      </c>
      <c r="AB85" s="66">
        <v>0.1783521197963287</v>
      </c>
      <c r="AC85" s="67">
        <v>2</v>
      </c>
      <c r="AD85" s="66">
        <v>0.11829064601825923</v>
      </c>
      <c r="AE85" s="66">
        <v>0.13151058919301442</v>
      </c>
      <c r="AF85" s="66">
        <v>0.24980123521127365</v>
      </c>
      <c r="AG85" s="66">
        <v>0.66930352587433695</v>
      </c>
      <c r="AH85" s="80">
        <f t="shared" si="3"/>
        <v>66.930352587433688</v>
      </c>
      <c r="AI85" s="66">
        <v>4</v>
      </c>
      <c r="AJ85" s="66">
        <v>1.25</v>
      </c>
      <c r="AK85" s="67">
        <v>400</v>
      </c>
      <c r="AL85" s="67">
        <v>125</v>
      </c>
      <c r="AM85" s="67">
        <v>867</v>
      </c>
      <c r="AN85" s="67">
        <v>17.5</v>
      </c>
      <c r="AO85" s="69">
        <f t="shared" si="4"/>
        <v>16.152000000000001</v>
      </c>
      <c r="AP85" s="48">
        <v>0.97555152320754601</v>
      </c>
      <c r="AQ85" s="48">
        <v>-11.745385053177511</v>
      </c>
      <c r="AR85" s="48">
        <v>5.5809882444973589</v>
      </c>
      <c r="AU85" s="10"/>
      <c r="AV85" s="2"/>
      <c r="AW85" s="2"/>
    </row>
    <row r="86" spans="1:49" s="5" customFormat="1" ht="15" customHeight="1">
      <c r="A86" s="53" t="s">
        <v>738</v>
      </c>
      <c r="B86" s="128"/>
      <c r="C86" s="56">
        <v>45.4908</v>
      </c>
      <c r="D86" s="56">
        <v>1.4816</v>
      </c>
      <c r="E86" s="56">
        <v>8.7658000000000005</v>
      </c>
      <c r="F86" s="56">
        <v>0</v>
      </c>
      <c r="G86" s="56">
        <v>15.3024</v>
      </c>
      <c r="H86" s="56">
        <v>0.32169999999999999</v>
      </c>
      <c r="I86" s="56">
        <v>11.943899999999999</v>
      </c>
      <c r="J86" s="56">
        <v>11.615500000000001</v>
      </c>
      <c r="K86" s="56">
        <v>0.93220000000000003</v>
      </c>
      <c r="L86" s="56">
        <v>0.73760000000000003</v>
      </c>
      <c r="M86" s="20">
        <v>0</v>
      </c>
      <c r="N86" s="56">
        <v>96.591500000000011</v>
      </c>
      <c r="O86" s="66">
        <v>6.7346665208601904</v>
      </c>
      <c r="P86" s="66">
        <v>1.2653334791398096</v>
      </c>
      <c r="Q86" s="67">
        <v>8</v>
      </c>
      <c r="R86" s="66">
        <v>0.26412899465576323</v>
      </c>
      <c r="S86" s="66">
        <v>0.16494775913002918</v>
      </c>
      <c r="T86" s="66">
        <v>0</v>
      </c>
      <c r="U86" s="66">
        <v>0.57958315464490084</v>
      </c>
      <c r="V86" s="66">
        <v>2.6360240437514353</v>
      </c>
      <c r="W86" s="66">
        <v>1.3149766322498924</v>
      </c>
      <c r="X86" s="68">
        <v>4.0339415567977911E-2</v>
      </c>
      <c r="Y86" s="67">
        <v>4.9999999999999982</v>
      </c>
      <c r="Z86" s="66">
        <v>0</v>
      </c>
      <c r="AA86" s="66">
        <v>1.8424215605719585</v>
      </c>
      <c r="AB86" s="66">
        <v>0.15757843942804151</v>
      </c>
      <c r="AC86" s="67">
        <v>2</v>
      </c>
      <c r="AD86" s="66">
        <v>0.10999677873904062</v>
      </c>
      <c r="AE86" s="66">
        <v>0.13930747226809292</v>
      </c>
      <c r="AF86" s="66">
        <v>0.24930425100713355</v>
      </c>
      <c r="AG86" s="66">
        <v>0.66717883896169439</v>
      </c>
      <c r="AH86" s="80">
        <f t="shared" si="3"/>
        <v>66.71788389616944</v>
      </c>
      <c r="AI86" s="66">
        <v>4.5</v>
      </c>
      <c r="AJ86" s="66">
        <v>1.35</v>
      </c>
      <c r="AK86" s="67">
        <v>450</v>
      </c>
      <c r="AL86" s="67">
        <v>135</v>
      </c>
      <c r="AM86" s="67">
        <v>869</v>
      </c>
      <c r="AN86" s="67">
        <v>26</v>
      </c>
      <c r="AO86" s="69">
        <f t="shared" si="4"/>
        <v>17.727207499999999</v>
      </c>
      <c r="AP86" s="48">
        <v>0.97555152320754601</v>
      </c>
      <c r="AQ86" s="48">
        <v>-11.745385053177511</v>
      </c>
      <c r="AR86" s="48">
        <v>5.5809882444973589</v>
      </c>
      <c r="AU86" s="2"/>
      <c r="AV86" s="2"/>
      <c r="AW86" s="2"/>
    </row>
    <row r="87" spans="1:49" s="5" customFormat="1" ht="15" customHeight="1">
      <c r="A87" s="53" t="s">
        <v>739</v>
      </c>
      <c r="B87" s="128"/>
      <c r="C87" s="56">
        <v>45.926299999999998</v>
      </c>
      <c r="D87" s="56">
        <v>1.4605999999999999</v>
      </c>
      <c r="E87" s="56">
        <v>8.6693999999999996</v>
      </c>
      <c r="F87" s="20">
        <v>0</v>
      </c>
      <c r="G87" s="56">
        <v>15.019600000000001</v>
      </c>
      <c r="H87" s="56">
        <v>0.31169999999999998</v>
      </c>
      <c r="I87" s="56">
        <v>11.9558</v>
      </c>
      <c r="J87" s="56">
        <v>11.6472</v>
      </c>
      <c r="K87" s="56">
        <v>1.0153000000000001</v>
      </c>
      <c r="L87" s="56">
        <v>0.72840000000000005</v>
      </c>
      <c r="M87" s="56">
        <v>7.7000000000000002E-3</v>
      </c>
      <c r="N87" s="56">
        <v>96.74199999999999</v>
      </c>
      <c r="O87" s="66">
        <v>6.7930392560808226</v>
      </c>
      <c r="P87" s="66">
        <v>1.2069607439191774</v>
      </c>
      <c r="Q87" s="67">
        <v>8</v>
      </c>
      <c r="R87" s="66">
        <v>0.30432454287807609</v>
      </c>
      <c r="S87" s="66">
        <v>0.16246390638153291</v>
      </c>
      <c r="T87" s="66">
        <v>0</v>
      </c>
      <c r="U87" s="66">
        <v>0.45751133796082399</v>
      </c>
      <c r="V87" s="66">
        <v>2.6362827908445419</v>
      </c>
      <c r="W87" s="66">
        <v>1.4003670218344002</v>
      </c>
      <c r="X87" s="68">
        <v>3.9050400100625555E-2</v>
      </c>
      <c r="Y87" s="67">
        <v>5.0000000000000009</v>
      </c>
      <c r="Z87" s="66">
        <v>0</v>
      </c>
      <c r="AA87" s="66">
        <v>1.8457920696050218</v>
      </c>
      <c r="AB87" s="66">
        <v>0.15420793039497815</v>
      </c>
      <c r="AC87" s="67">
        <v>2</v>
      </c>
      <c r="AD87" s="66">
        <v>0.13695851221199656</v>
      </c>
      <c r="AE87" s="66">
        <v>0.13744646850020287</v>
      </c>
      <c r="AF87" s="66">
        <v>0.27440498071219943</v>
      </c>
      <c r="AG87" s="66">
        <v>0.65308682030432563</v>
      </c>
      <c r="AH87" s="80">
        <f t="shared" si="3"/>
        <v>65.308682030432564</v>
      </c>
      <c r="AI87" s="66">
        <v>4.5</v>
      </c>
      <c r="AJ87" s="66">
        <v>1.35</v>
      </c>
      <c r="AK87" s="67">
        <v>450</v>
      </c>
      <c r="AL87" s="67">
        <v>135</v>
      </c>
      <c r="AM87" s="67">
        <v>867</v>
      </c>
      <c r="AN87" s="67">
        <v>29</v>
      </c>
      <c r="AO87" s="69">
        <f t="shared" si="4"/>
        <v>17.727207499999999</v>
      </c>
      <c r="AP87" s="48">
        <v>0.97555152320754601</v>
      </c>
      <c r="AQ87" s="48">
        <v>-11.745385053177511</v>
      </c>
      <c r="AR87" s="48">
        <v>5.5809882444973589</v>
      </c>
      <c r="AU87" s="2"/>
      <c r="AV87" s="2"/>
      <c r="AW87" s="2"/>
    </row>
    <row r="88" spans="1:49" s="5" customFormat="1" ht="15" customHeight="1" thickBot="1">
      <c r="A88" s="52" t="s">
        <v>740</v>
      </c>
      <c r="B88" s="129"/>
      <c r="C88" s="57">
        <v>45.243299999999998</v>
      </c>
      <c r="D88" s="57">
        <v>1.5337000000000001</v>
      </c>
      <c r="E88" s="57">
        <v>8.7449999999999992</v>
      </c>
      <c r="F88" s="57">
        <v>0</v>
      </c>
      <c r="G88" s="57">
        <v>14.970599999999999</v>
      </c>
      <c r="H88" s="57">
        <v>0.39960000000000001</v>
      </c>
      <c r="I88" s="57">
        <v>11.970499999999999</v>
      </c>
      <c r="J88" s="57">
        <v>11.786899999999999</v>
      </c>
      <c r="K88" s="57">
        <v>0.9405</v>
      </c>
      <c r="L88" s="57">
        <v>0.70930000000000004</v>
      </c>
      <c r="M88" s="23">
        <v>3.8E-3</v>
      </c>
      <c r="N88" s="57">
        <v>96.303200000000004</v>
      </c>
      <c r="O88" s="70">
        <v>6.7290362660773484</v>
      </c>
      <c r="P88" s="70">
        <v>1.2709637339226516</v>
      </c>
      <c r="Q88" s="71">
        <v>8</v>
      </c>
      <c r="R88" s="70">
        <v>0.26193390476226508</v>
      </c>
      <c r="S88" s="70">
        <v>0.17153863161149266</v>
      </c>
      <c r="T88" s="70">
        <v>0</v>
      </c>
      <c r="U88" s="70">
        <v>0.50363311993694992</v>
      </c>
      <c r="V88" s="70">
        <v>2.6541262225544462</v>
      </c>
      <c r="W88" s="70">
        <v>1.3584284824822801</v>
      </c>
      <c r="X88" s="72">
        <v>5.0339638652564481E-2</v>
      </c>
      <c r="Y88" s="71">
        <v>4.9999999999999982</v>
      </c>
      <c r="Z88" s="70">
        <v>0</v>
      </c>
      <c r="AA88" s="70">
        <v>1.8782645867009162</v>
      </c>
      <c r="AB88" s="70">
        <v>0.12173541329908377</v>
      </c>
      <c r="AC88" s="71">
        <v>2</v>
      </c>
      <c r="AD88" s="70">
        <v>0.14947206628433296</v>
      </c>
      <c r="AE88" s="70">
        <v>0.13458279301520742</v>
      </c>
      <c r="AF88" s="70">
        <v>0.28405485929954039</v>
      </c>
      <c r="AG88" s="70">
        <v>0.66145546108639364</v>
      </c>
      <c r="AH88" s="81">
        <f t="shared" si="3"/>
        <v>66.145546108639365</v>
      </c>
      <c r="AI88" s="70">
        <v>4.5</v>
      </c>
      <c r="AJ88" s="70">
        <v>1.2</v>
      </c>
      <c r="AK88" s="71">
        <v>450</v>
      </c>
      <c r="AL88" s="71">
        <v>120</v>
      </c>
      <c r="AM88" s="71">
        <v>875</v>
      </c>
      <c r="AN88" s="71">
        <v>23</v>
      </c>
      <c r="AO88" s="49">
        <f t="shared" si="4"/>
        <v>17.727207499999999</v>
      </c>
      <c r="AP88" s="49">
        <v>0.97555152320754601</v>
      </c>
      <c r="AQ88" s="49">
        <v>-11.745385053177511</v>
      </c>
      <c r="AR88" s="49">
        <v>5.5809882444973589</v>
      </c>
      <c r="AU88" s="2"/>
      <c r="AV88" s="2"/>
      <c r="AW88" s="2"/>
    </row>
    <row r="89" spans="1:49" s="7" customFormat="1" ht="15" customHeight="1" thickTop="1">
      <c r="A89" s="51" t="s">
        <v>741</v>
      </c>
      <c r="B89" s="127" t="s">
        <v>807</v>
      </c>
      <c r="C89" s="58">
        <v>46.101999999999997</v>
      </c>
      <c r="D89" s="58">
        <v>0.98160000000000003</v>
      </c>
      <c r="E89" s="58">
        <v>8.1806999999999999</v>
      </c>
      <c r="F89" s="73">
        <v>0</v>
      </c>
      <c r="G89" s="58">
        <v>14.727399999999999</v>
      </c>
      <c r="H89" s="58">
        <v>0.2145</v>
      </c>
      <c r="I89" s="58">
        <v>12.575200000000001</v>
      </c>
      <c r="J89" s="58">
        <v>11.226699999999999</v>
      </c>
      <c r="K89" s="58">
        <v>0.96809999999999996</v>
      </c>
      <c r="L89" s="58">
        <v>0.7964</v>
      </c>
      <c r="M89" s="73">
        <v>6.2899999999999998E-2</v>
      </c>
      <c r="N89" s="58">
        <v>95.83550000000001</v>
      </c>
      <c r="O89" s="61">
        <v>6.8317586815751055</v>
      </c>
      <c r="P89" s="61">
        <v>1.1682413184248945</v>
      </c>
      <c r="Q89" s="62">
        <v>8</v>
      </c>
      <c r="R89" s="61">
        <v>0.26051434363147474</v>
      </c>
      <c r="S89" s="61">
        <v>0.10938813801213136</v>
      </c>
      <c r="T89" s="61">
        <v>0</v>
      </c>
      <c r="U89" s="61">
        <v>0.69529348681307823</v>
      </c>
      <c r="V89" s="61">
        <v>2.7780390053238282</v>
      </c>
      <c r="W89" s="61">
        <v>1.1298418640481569</v>
      </c>
      <c r="X89" s="63">
        <v>2.6923162171330096E-2</v>
      </c>
      <c r="Y89" s="62">
        <v>4.9999999999999991</v>
      </c>
      <c r="Z89" s="61">
        <v>0</v>
      </c>
      <c r="AA89" s="61">
        <v>1.7824749913856293</v>
      </c>
      <c r="AB89" s="61">
        <v>0.21752500861437074</v>
      </c>
      <c r="AC89" s="62">
        <v>2</v>
      </c>
      <c r="AD89" s="61">
        <v>6.0623822595480492E-2</v>
      </c>
      <c r="AE89" s="61">
        <v>0.15055839797496939</v>
      </c>
      <c r="AF89" s="61">
        <v>0.21118222057044989</v>
      </c>
      <c r="AG89" s="61">
        <v>0.71088119064649791</v>
      </c>
      <c r="AH89" s="79">
        <f t="shared" ref="AH89:AH131" si="5">AG89*100</f>
        <v>71.088119064649788</v>
      </c>
      <c r="AI89" s="61">
        <v>3.4</v>
      </c>
      <c r="AJ89" s="61">
        <v>1.7</v>
      </c>
      <c r="AK89" s="62">
        <v>340</v>
      </c>
      <c r="AL89" s="62">
        <v>170</v>
      </c>
      <c r="AM89" s="62">
        <v>844</v>
      </c>
      <c r="AN89" s="62">
        <v>31</v>
      </c>
      <c r="AO89" s="69">
        <f t="shared" si="4"/>
        <v>14.260714800000001</v>
      </c>
      <c r="AP89" s="48">
        <v>1.1352230701750612</v>
      </c>
      <c r="AQ89" s="48">
        <v>-11.730316475665255</v>
      </c>
      <c r="AR89" s="48">
        <v>5.9283781234378079</v>
      </c>
      <c r="AU89" s="2"/>
      <c r="AV89" s="2"/>
      <c r="AW89" s="2"/>
    </row>
    <row r="90" spans="1:49" ht="15.5">
      <c r="A90" s="53" t="s">
        <v>742</v>
      </c>
      <c r="B90" s="128"/>
      <c r="C90" s="56">
        <v>46.515599999999999</v>
      </c>
      <c r="D90" s="56">
        <v>1.0019</v>
      </c>
      <c r="E90" s="74">
        <v>7.8167999999999997</v>
      </c>
      <c r="F90" s="74">
        <v>0</v>
      </c>
      <c r="G90" s="74">
        <v>14.6387</v>
      </c>
      <c r="H90" s="74">
        <v>0.38</v>
      </c>
      <c r="I90" s="74">
        <v>12.679399999999999</v>
      </c>
      <c r="J90" s="74">
        <v>11.4466</v>
      </c>
      <c r="K90" s="74">
        <v>1.0074000000000001</v>
      </c>
      <c r="L90" s="74">
        <v>0.74960000000000004</v>
      </c>
      <c r="M90" s="74">
        <v>2.86E-2</v>
      </c>
      <c r="N90" s="56">
        <v>96.264599999999987</v>
      </c>
      <c r="O90" s="66">
        <v>6.8757026070550804</v>
      </c>
      <c r="P90" s="66">
        <v>1.1242973929449196</v>
      </c>
      <c r="Q90" s="67">
        <v>8</v>
      </c>
      <c r="R90" s="66">
        <v>0.23746772032121499</v>
      </c>
      <c r="S90" s="66">
        <v>0.11136936990871241</v>
      </c>
      <c r="T90" s="66">
        <v>0</v>
      </c>
      <c r="U90" s="66">
        <v>0.60839429186182059</v>
      </c>
      <c r="V90" s="66">
        <v>2.7940092970136852</v>
      </c>
      <c r="W90" s="66">
        <v>1.2011833047293012</v>
      </c>
      <c r="X90" s="68">
        <v>4.7576016165268277E-2</v>
      </c>
      <c r="Y90" s="67">
        <v>5.0000000000000027</v>
      </c>
      <c r="Z90" s="66">
        <v>0</v>
      </c>
      <c r="AA90" s="66">
        <v>1.8128152260192341</v>
      </c>
      <c r="AB90" s="66">
        <v>0.18718477398076594</v>
      </c>
      <c r="AC90" s="67">
        <v>2</v>
      </c>
      <c r="AD90" s="66">
        <v>0.10152711720055368</v>
      </c>
      <c r="AE90" s="66">
        <v>0.1413542977246664</v>
      </c>
      <c r="AF90" s="66">
        <v>0.24288141492522008</v>
      </c>
      <c r="AG90" s="66">
        <v>0.69934282912787238</v>
      </c>
      <c r="AH90" s="80">
        <f t="shared" si="5"/>
        <v>69.934282912787239</v>
      </c>
      <c r="AI90" s="66">
        <v>4</v>
      </c>
      <c r="AJ90" s="66">
        <v>1.55</v>
      </c>
      <c r="AK90" s="67">
        <v>400</v>
      </c>
      <c r="AL90" s="67">
        <v>155</v>
      </c>
      <c r="AM90" s="67">
        <v>850</v>
      </c>
      <c r="AN90" s="67">
        <v>29</v>
      </c>
      <c r="AO90" s="69">
        <f t="shared" si="4"/>
        <v>16.152000000000001</v>
      </c>
      <c r="AP90" s="48">
        <v>1.1149386644070489</v>
      </c>
      <c r="AQ90" s="48">
        <v>-11.609878361913829</v>
      </c>
      <c r="AR90" s="48">
        <v>5.7818866617296685</v>
      </c>
      <c r="AU90" s="2"/>
      <c r="AV90" s="2"/>
      <c r="AW90" s="2"/>
    </row>
    <row r="91" spans="1:49" ht="15.5">
      <c r="A91" s="53" t="s">
        <v>743</v>
      </c>
      <c r="B91" s="128"/>
      <c r="C91" s="56">
        <v>46.117699999999999</v>
      </c>
      <c r="D91" s="56">
        <v>0.97119999999999995</v>
      </c>
      <c r="E91" s="56">
        <v>8.3610000000000007</v>
      </c>
      <c r="F91" s="56">
        <v>0</v>
      </c>
      <c r="G91" s="56">
        <v>14.6746</v>
      </c>
      <c r="H91" s="56">
        <v>0.28389999999999999</v>
      </c>
      <c r="I91" s="56">
        <v>12.327500000000001</v>
      </c>
      <c r="J91" s="56">
        <v>11.2851</v>
      </c>
      <c r="K91" s="56">
        <v>0.88919999999999999</v>
      </c>
      <c r="L91" s="56">
        <v>0.82420000000000004</v>
      </c>
      <c r="M91" s="56">
        <v>9.9199999999999997E-2</v>
      </c>
      <c r="N91" s="56">
        <v>95.833600000000004</v>
      </c>
      <c r="O91" s="66">
        <v>6.8445606243422015</v>
      </c>
      <c r="P91" s="66">
        <v>1.1554393756577985</v>
      </c>
      <c r="Q91" s="67">
        <v>8</v>
      </c>
      <c r="R91" s="66">
        <v>0.30704388854504172</v>
      </c>
      <c r="S91" s="66">
        <v>0.10839507185863766</v>
      </c>
      <c r="T91" s="66">
        <v>0</v>
      </c>
      <c r="U91" s="66">
        <v>0.63069393094065873</v>
      </c>
      <c r="V91" s="66">
        <v>2.727492927762035</v>
      </c>
      <c r="W91" s="66">
        <v>1.1906855944372483</v>
      </c>
      <c r="X91" s="68">
        <v>3.5688586456380317E-2</v>
      </c>
      <c r="Y91" s="67">
        <v>5.0000000000000018</v>
      </c>
      <c r="Z91" s="66">
        <v>0</v>
      </c>
      <c r="AA91" s="66">
        <v>1.7944936390915203</v>
      </c>
      <c r="AB91" s="66">
        <v>0.20550636090847973</v>
      </c>
      <c r="AC91" s="67">
        <v>2</v>
      </c>
      <c r="AD91" s="66">
        <v>5.0364987001921657E-2</v>
      </c>
      <c r="AE91" s="66">
        <v>0.15605278636137707</v>
      </c>
      <c r="AF91" s="66">
        <v>0.20641777336329872</v>
      </c>
      <c r="AG91" s="66">
        <v>0.69611246968682949</v>
      </c>
      <c r="AH91" s="80">
        <f t="shared" si="5"/>
        <v>69.611246968682948</v>
      </c>
      <c r="AI91" s="66">
        <v>3.8</v>
      </c>
      <c r="AJ91" s="66">
        <v>2.0499999999999998</v>
      </c>
      <c r="AK91" s="67">
        <v>380</v>
      </c>
      <c r="AL91" s="67">
        <v>204.99999999999997</v>
      </c>
      <c r="AM91" s="67">
        <v>850</v>
      </c>
      <c r="AN91" s="67">
        <v>28.5</v>
      </c>
      <c r="AO91" s="69">
        <f t="shared" si="4"/>
        <v>15.521697199999998</v>
      </c>
      <c r="AP91" s="48">
        <v>1.0425888930802758</v>
      </c>
      <c r="AQ91" s="48">
        <v>-11.690419381070367</v>
      </c>
      <c r="AR91" s="48">
        <v>6.252688836579102</v>
      </c>
      <c r="AV91" s="2"/>
      <c r="AW91" s="2"/>
    </row>
    <row r="92" spans="1:49" ht="15.5">
      <c r="A92" s="53" t="s">
        <v>744</v>
      </c>
      <c r="B92" s="128"/>
      <c r="C92" s="56">
        <v>46.371699999999997</v>
      </c>
      <c r="D92" s="56">
        <v>1.1072</v>
      </c>
      <c r="E92" s="56">
        <v>7.8776999999999999</v>
      </c>
      <c r="F92" s="56">
        <v>0</v>
      </c>
      <c r="G92" s="56">
        <v>14.958399999999999</v>
      </c>
      <c r="H92" s="56">
        <v>0.2923</v>
      </c>
      <c r="I92" s="56">
        <v>12.6722</v>
      </c>
      <c r="J92" s="56">
        <v>11.559799999999999</v>
      </c>
      <c r="K92" s="56">
        <v>0.96319999999999995</v>
      </c>
      <c r="L92" s="56">
        <v>0.66400000000000003</v>
      </c>
      <c r="M92" s="20">
        <v>0</v>
      </c>
      <c r="N92" s="56">
        <v>96.466499999999996</v>
      </c>
      <c r="O92" s="66">
        <v>6.8397018464994446</v>
      </c>
      <c r="P92" s="66">
        <v>1.1602981535005554</v>
      </c>
      <c r="Q92" s="67">
        <v>8</v>
      </c>
      <c r="R92" s="66">
        <v>0.20912711692968511</v>
      </c>
      <c r="S92" s="66">
        <v>0.12280983823875385</v>
      </c>
      <c r="T92" s="66">
        <v>0</v>
      </c>
      <c r="U92" s="66">
        <v>0.65153942502304574</v>
      </c>
      <c r="V92" s="66">
        <v>2.7864217976940493</v>
      </c>
      <c r="W92" s="66">
        <v>1.1935844944787495</v>
      </c>
      <c r="X92" s="68">
        <v>3.6517327635716509E-2</v>
      </c>
      <c r="Y92" s="67">
        <v>5.0000000000000009</v>
      </c>
      <c r="Z92" s="66">
        <v>0</v>
      </c>
      <c r="AA92" s="66">
        <v>1.8268086108076251</v>
      </c>
      <c r="AB92" s="66">
        <v>0.17319138919237487</v>
      </c>
      <c r="AC92" s="67">
        <v>2</v>
      </c>
      <c r="AD92" s="66">
        <v>0.10225995444616937</v>
      </c>
      <c r="AE92" s="66">
        <v>0.12494336981651892</v>
      </c>
      <c r="AF92" s="66">
        <v>0.2272033242626883</v>
      </c>
      <c r="AG92" s="66">
        <v>0.70010487249075737</v>
      </c>
      <c r="AH92" s="80">
        <f t="shared" si="5"/>
        <v>70.010487249075737</v>
      </c>
      <c r="AI92" s="66">
        <v>4.2</v>
      </c>
      <c r="AJ92" s="66">
        <v>1.7</v>
      </c>
      <c r="AK92" s="67">
        <v>420</v>
      </c>
      <c r="AL92" s="67">
        <v>170</v>
      </c>
      <c r="AM92" s="67">
        <v>858</v>
      </c>
      <c r="AN92" s="67">
        <v>25.5</v>
      </c>
      <c r="AO92" s="69">
        <f t="shared" si="4"/>
        <v>16.7821772</v>
      </c>
      <c r="AP92" s="48">
        <v>1.0998325070339448</v>
      </c>
      <c r="AQ92" s="48">
        <v>-11.464099238555127</v>
      </c>
      <c r="AR92" s="48">
        <v>5.9449891587272496</v>
      </c>
      <c r="AU92" s="7"/>
      <c r="AV92" s="2"/>
      <c r="AW92" s="2"/>
    </row>
    <row r="93" spans="1:49" ht="15.5">
      <c r="A93" s="53" t="s">
        <v>745</v>
      </c>
      <c r="B93" s="128"/>
      <c r="C93" s="56">
        <v>45.656500000000001</v>
      </c>
      <c r="D93" s="56">
        <v>1.633</v>
      </c>
      <c r="E93" s="56">
        <v>8.98</v>
      </c>
      <c r="F93" s="20">
        <v>0</v>
      </c>
      <c r="G93" s="56">
        <v>15.3147</v>
      </c>
      <c r="H93" s="56">
        <v>0.29010000000000002</v>
      </c>
      <c r="I93" s="56">
        <v>11.5131</v>
      </c>
      <c r="J93" s="56">
        <v>11.299899999999999</v>
      </c>
      <c r="K93" s="56">
        <v>1.0306999999999999</v>
      </c>
      <c r="L93" s="56">
        <v>0.97660000000000002</v>
      </c>
      <c r="M93" s="56">
        <v>0</v>
      </c>
      <c r="N93" s="56">
        <v>96.694599999999994</v>
      </c>
      <c r="O93" s="66">
        <v>6.7689641600181689</v>
      </c>
      <c r="P93" s="66">
        <v>1.2310358399818311</v>
      </c>
      <c r="Q93" s="67">
        <v>8</v>
      </c>
      <c r="R93" s="66">
        <v>0.33806437710478621</v>
      </c>
      <c r="S93" s="66">
        <v>0.1820659421732391</v>
      </c>
      <c r="T93" s="66">
        <v>0</v>
      </c>
      <c r="U93" s="66">
        <v>0.4579473960149727</v>
      </c>
      <c r="V93" s="66">
        <v>2.5446178133767008</v>
      </c>
      <c r="W93" s="66">
        <v>1.4408749598459827</v>
      </c>
      <c r="X93" s="68">
        <v>3.6429511484319305E-2</v>
      </c>
      <c r="Y93" s="67">
        <v>5.0000000000000009</v>
      </c>
      <c r="Z93" s="66">
        <v>0</v>
      </c>
      <c r="AA93" s="66">
        <v>1.7949517377128785</v>
      </c>
      <c r="AB93" s="66">
        <v>0.20504826228712147</v>
      </c>
      <c r="AC93" s="67">
        <v>2</v>
      </c>
      <c r="AD93" s="66">
        <v>9.1227513013133199E-2</v>
      </c>
      <c r="AE93" s="66">
        <v>0.1847129317895887</v>
      </c>
      <c r="AF93" s="66">
        <v>0.2759404448027219</v>
      </c>
      <c r="AG93" s="66">
        <v>0.63847006083494007</v>
      </c>
      <c r="AH93" s="80">
        <f t="shared" si="5"/>
        <v>63.847006083494009</v>
      </c>
      <c r="AI93" s="66">
        <v>4</v>
      </c>
      <c r="AJ93" s="66">
        <v>1.25</v>
      </c>
      <c r="AK93" s="67">
        <v>400</v>
      </c>
      <c r="AL93" s="67">
        <v>125</v>
      </c>
      <c r="AM93" s="67">
        <v>844</v>
      </c>
      <c r="AN93" s="67">
        <v>25</v>
      </c>
      <c r="AO93" s="69">
        <f t="shared" si="4"/>
        <v>16.152000000000001</v>
      </c>
      <c r="AP93" s="48">
        <v>0.54246410943948398</v>
      </c>
      <c r="AQ93" s="48">
        <v>-12.298369712012882</v>
      </c>
      <c r="AR93" s="48">
        <v>6.2317404556986835</v>
      </c>
      <c r="AU93" s="2"/>
      <c r="AV93" s="2"/>
      <c r="AW93" s="2"/>
    </row>
    <row r="94" spans="1:49" ht="15.5">
      <c r="A94" s="12" t="s">
        <v>746</v>
      </c>
      <c r="B94" s="128"/>
      <c r="C94" s="56">
        <v>44.668300000000002</v>
      </c>
      <c r="D94" s="56">
        <v>1.7987</v>
      </c>
      <c r="E94" s="56">
        <v>9.1824999999999992</v>
      </c>
      <c r="F94" s="56">
        <v>0</v>
      </c>
      <c r="G94" s="56">
        <v>15.6213</v>
      </c>
      <c r="H94" s="56">
        <v>0.34689999999999999</v>
      </c>
      <c r="I94" s="56">
        <v>11.4826</v>
      </c>
      <c r="J94" s="56">
        <v>11.283799999999999</v>
      </c>
      <c r="K94" s="56">
        <v>1.1768000000000001</v>
      </c>
      <c r="L94" s="56">
        <v>0.9899</v>
      </c>
      <c r="M94" s="20">
        <v>0</v>
      </c>
      <c r="N94" s="56">
        <v>96.55080000000001</v>
      </c>
      <c r="O94" s="66">
        <v>6.6502046210336516</v>
      </c>
      <c r="P94" s="66">
        <v>1.3497953789663484</v>
      </c>
      <c r="Q94" s="67">
        <v>8</v>
      </c>
      <c r="R94" s="66">
        <v>0.26141135375934721</v>
      </c>
      <c r="S94" s="66">
        <v>0.20138042263838904</v>
      </c>
      <c r="T94" s="66">
        <v>0</v>
      </c>
      <c r="U94" s="66">
        <v>0.5581107239209544</v>
      </c>
      <c r="V94" s="66">
        <v>2.5485109721024388</v>
      </c>
      <c r="W94" s="66">
        <v>1.3868417811304226</v>
      </c>
      <c r="X94" s="68">
        <v>4.3744746448448606E-2</v>
      </c>
      <c r="Y94" s="67">
        <v>5</v>
      </c>
      <c r="Z94" s="66">
        <v>0</v>
      </c>
      <c r="AA94" s="66">
        <v>1.7999048232017547</v>
      </c>
      <c r="AB94" s="66">
        <v>0.20009517679824529</v>
      </c>
      <c r="AC94" s="67">
        <v>2</v>
      </c>
      <c r="AD94" s="66">
        <v>0.13959462770767961</v>
      </c>
      <c r="AE94" s="66">
        <v>0.18801300509984126</v>
      </c>
      <c r="AF94" s="66">
        <v>0.32760763280752087</v>
      </c>
      <c r="AG94" s="66">
        <v>0.64759403588632736</v>
      </c>
      <c r="AH94" s="80">
        <f t="shared" si="5"/>
        <v>64.759403588632736</v>
      </c>
      <c r="AI94" s="66">
        <v>3.7</v>
      </c>
      <c r="AJ94" s="66">
        <v>1.1499999999999999</v>
      </c>
      <c r="AK94" s="67">
        <v>370</v>
      </c>
      <c r="AL94" s="67">
        <v>114.99999999999999</v>
      </c>
      <c r="AM94" s="67">
        <v>856</v>
      </c>
      <c r="AN94" s="67">
        <v>25</v>
      </c>
      <c r="AO94" s="69">
        <f t="shared" si="4"/>
        <v>15.206498699999996</v>
      </c>
      <c r="AP94" s="48">
        <v>0.50710896326500432</v>
      </c>
      <c r="AQ94" s="48">
        <v>-12.115160340227211</v>
      </c>
      <c r="AR94" s="48">
        <v>5.8580749075938696</v>
      </c>
      <c r="AV94" s="2"/>
      <c r="AW94" s="2"/>
    </row>
    <row r="95" spans="1:49" ht="15.5">
      <c r="A95" s="12" t="s">
        <v>747</v>
      </c>
      <c r="B95" s="128"/>
      <c r="C95" s="56">
        <v>44.101900000000001</v>
      </c>
      <c r="D95" s="56">
        <v>1.9787999999999999</v>
      </c>
      <c r="E95" s="56">
        <v>8.8575999999999997</v>
      </c>
      <c r="F95" s="20">
        <v>0</v>
      </c>
      <c r="G95" s="56">
        <v>15.8376</v>
      </c>
      <c r="H95" s="56">
        <v>0.29160000000000003</v>
      </c>
      <c r="I95" s="56">
        <v>11.5205</v>
      </c>
      <c r="J95" s="56">
        <v>10.9177</v>
      </c>
      <c r="K95" s="56">
        <v>1.2498</v>
      </c>
      <c r="L95" s="56">
        <v>1.0339</v>
      </c>
      <c r="M95" s="20">
        <v>7.6E-3</v>
      </c>
      <c r="N95" s="56">
        <v>95.796999999999997</v>
      </c>
      <c r="O95" s="66">
        <v>6.6130870188168904</v>
      </c>
      <c r="P95" s="66">
        <v>1.3869129811831096</v>
      </c>
      <c r="Q95" s="67">
        <v>8</v>
      </c>
      <c r="R95" s="66">
        <v>0.17845969276327045</v>
      </c>
      <c r="S95" s="66">
        <v>0.22313709163137946</v>
      </c>
      <c r="T95" s="66">
        <v>0</v>
      </c>
      <c r="U95" s="66">
        <v>0.69298455565311912</v>
      </c>
      <c r="V95" s="66">
        <v>2.5753066710059631</v>
      </c>
      <c r="W95" s="66">
        <v>1.2930762958466524</v>
      </c>
      <c r="X95" s="68">
        <v>3.7035693099615491E-2</v>
      </c>
      <c r="Y95" s="67">
        <v>5</v>
      </c>
      <c r="Z95" s="66">
        <v>0</v>
      </c>
      <c r="AA95" s="66">
        <v>1.7540286003275793</v>
      </c>
      <c r="AB95" s="66">
        <v>0.24597139967242065</v>
      </c>
      <c r="AC95" s="67">
        <v>2</v>
      </c>
      <c r="AD95" s="66">
        <v>0.11738408988518423</v>
      </c>
      <c r="AE95" s="66">
        <v>0.19778185929119077</v>
      </c>
      <c r="AF95" s="66">
        <v>0.31516594917637497</v>
      </c>
      <c r="AG95" s="66">
        <v>0.665732088335938</v>
      </c>
      <c r="AH95" s="80">
        <f t="shared" si="5"/>
        <v>66.573208833593796</v>
      </c>
      <c r="AI95" s="66">
        <v>3.5</v>
      </c>
      <c r="AJ95" s="66">
        <v>0.95</v>
      </c>
      <c r="AK95" s="67">
        <v>350</v>
      </c>
      <c r="AL95" s="67">
        <v>95</v>
      </c>
      <c r="AM95" s="67">
        <v>839</v>
      </c>
      <c r="AN95" s="67">
        <v>23</v>
      </c>
      <c r="AO95" s="69">
        <f t="shared" si="4"/>
        <v>14.576007499999998</v>
      </c>
      <c r="AP95" s="48">
        <v>0.56776517195198561</v>
      </c>
      <c r="AQ95" s="48">
        <v>-12.391397542742062</v>
      </c>
      <c r="AR95" s="48">
        <v>5.1782875713901531</v>
      </c>
      <c r="AU95" s="2"/>
      <c r="AV95" s="2"/>
      <c r="AW95" s="2"/>
    </row>
    <row r="96" spans="1:49" ht="15.5">
      <c r="A96" s="12" t="s">
        <v>748</v>
      </c>
      <c r="B96" s="128"/>
      <c r="C96" s="56">
        <v>46.598999999999997</v>
      </c>
      <c r="D96" s="56">
        <v>1.8557999999999999</v>
      </c>
      <c r="E96" s="74">
        <v>7.9173999999999998</v>
      </c>
      <c r="F96" s="74">
        <v>0</v>
      </c>
      <c r="G96" s="74">
        <v>15.5747</v>
      </c>
      <c r="H96" s="74">
        <v>0.3165</v>
      </c>
      <c r="I96" s="74">
        <v>11.856199999999999</v>
      </c>
      <c r="J96" s="74">
        <v>11.4787</v>
      </c>
      <c r="K96" s="74">
        <v>1.0328999999999999</v>
      </c>
      <c r="L96" s="74">
        <v>0.88360000000000005</v>
      </c>
      <c r="M96" s="74">
        <v>0</v>
      </c>
      <c r="N96" s="56">
        <v>97.514799999999994</v>
      </c>
      <c r="O96" s="66">
        <v>6.8610470406432755</v>
      </c>
      <c r="P96" s="66">
        <v>1.1389529593567245</v>
      </c>
      <c r="Q96" s="67">
        <v>8</v>
      </c>
      <c r="R96" s="66">
        <v>0.23493441850391639</v>
      </c>
      <c r="S96" s="66">
        <v>0.20547921579417333</v>
      </c>
      <c r="T96" s="66">
        <v>0</v>
      </c>
      <c r="U96" s="66">
        <v>0.41067449776657838</v>
      </c>
      <c r="V96" s="66">
        <v>2.6023757538237433</v>
      </c>
      <c r="W96" s="66">
        <v>1.5070655317629209</v>
      </c>
      <c r="X96" s="68">
        <v>3.9470582348666391E-2</v>
      </c>
      <c r="Y96" s="67">
        <v>4.9999999999999991</v>
      </c>
      <c r="Z96" s="66">
        <v>0</v>
      </c>
      <c r="AA96" s="66">
        <v>1.8107774701077204</v>
      </c>
      <c r="AB96" s="66">
        <v>0.18922252989227961</v>
      </c>
      <c r="AC96" s="67">
        <v>2</v>
      </c>
      <c r="AD96" s="66">
        <v>0.10563779903680132</v>
      </c>
      <c r="AE96" s="66">
        <v>0.16597034235336039</v>
      </c>
      <c r="AF96" s="66">
        <v>0.27160814139016171</v>
      </c>
      <c r="AG96" s="66">
        <v>0.63326753516378032</v>
      </c>
      <c r="AH96" s="80">
        <f t="shared" si="5"/>
        <v>63.326753516378034</v>
      </c>
      <c r="AI96" s="66">
        <v>3.7</v>
      </c>
      <c r="AJ96" s="66">
        <v>1</v>
      </c>
      <c r="AK96" s="67">
        <v>370</v>
      </c>
      <c r="AL96" s="67">
        <v>100</v>
      </c>
      <c r="AM96" s="67">
        <v>862</v>
      </c>
      <c r="AN96" s="67">
        <v>24</v>
      </c>
      <c r="AO96" s="69">
        <f t="shared" si="4"/>
        <v>15.206498699999996</v>
      </c>
      <c r="AP96" s="75">
        <v>0.60034851264740396</v>
      </c>
      <c r="AQ96" s="75">
        <v>-11.908314518017805</v>
      </c>
      <c r="AR96" s="75">
        <v>5.5541981916021106</v>
      </c>
      <c r="AU96" s="2"/>
      <c r="AV96" s="6"/>
      <c r="AW96" s="5"/>
    </row>
    <row r="97" spans="1:49" ht="15.5">
      <c r="A97" s="12" t="s">
        <v>749</v>
      </c>
      <c r="B97" s="128"/>
      <c r="C97" s="56">
        <v>44.911499999999997</v>
      </c>
      <c r="D97" s="56">
        <v>1.9632000000000001</v>
      </c>
      <c r="E97" s="56">
        <v>9.0960999999999999</v>
      </c>
      <c r="F97" s="56">
        <v>0</v>
      </c>
      <c r="G97" s="56">
        <v>15.388</v>
      </c>
      <c r="H97" s="56">
        <v>0.30430000000000001</v>
      </c>
      <c r="I97" s="56">
        <v>11.5778</v>
      </c>
      <c r="J97" s="56">
        <v>11.6797</v>
      </c>
      <c r="K97" s="56">
        <v>1.2226999999999999</v>
      </c>
      <c r="L97" s="56">
        <v>1.0145999999999999</v>
      </c>
      <c r="M97" s="56">
        <v>3.8E-3</v>
      </c>
      <c r="N97" s="56">
        <v>97.161699999999996</v>
      </c>
      <c r="O97" s="66">
        <v>6.6729766318818919</v>
      </c>
      <c r="P97" s="66">
        <v>1.3270233681181081</v>
      </c>
      <c r="Q97" s="67">
        <v>8</v>
      </c>
      <c r="R97" s="66">
        <v>0.26581613107286883</v>
      </c>
      <c r="S97" s="66">
        <v>0.21935600010723949</v>
      </c>
      <c r="T97" s="66">
        <v>0</v>
      </c>
      <c r="U97" s="66">
        <v>0.35932393237577287</v>
      </c>
      <c r="V97" s="66">
        <v>2.564476797520177</v>
      </c>
      <c r="W97" s="66">
        <v>1.5527314386232547</v>
      </c>
      <c r="X97" s="68">
        <v>3.829570030068772E-2</v>
      </c>
      <c r="Y97" s="67">
        <v>5</v>
      </c>
      <c r="Z97" s="66">
        <v>0</v>
      </c>
      <c r="AA97" s="66">
        <v>1.8593121541374562</v>
      </c>
      <c r="AB97" s="66">
        <v>0.14068784586254379</v>
      </c>
      <c r="AC97" s="67">
        <v>2</v>
      </c>
      <c r="AD97" s="66">
        <v>0.21154205794064451</v>
      </c>
      <c r="AE97" s="66">
        <v>0.19231709237688435</v>
      </c>
      <c r="AF97" s="66">
        <v>0.40385915031752884</v>
      </c>
      <c r="AG97" s="66">
        <v>0.62286788776132185</v>
      </c>
      <c r="AH97" s="80">
        <f t="shared" si="5"/>
        <v>62.286788776132184</v>
      </c>
      <c r="AI97" s="66">
        <v>3.7</v>
      </c>
      <c r="AJ97" s="66">
        <v>1.1499999999999999</v>
      </c>
      <c r="AK97" s="67">
        <v>370</v>
      </c>
      <c r="AL97" s="67">
        <v>114.99999999999999</v>
      </c>
      <c r="AM97" s="67">
        <v>858</v>
      </c>
      <c r="AN97" s="67">
        <v>25</v>
      </c>
      <c r="AO97" s="69">
        <f t="shared" si="4"/>
        <v>15.206498699999996</v>
      </c>
      <c r="AP97" s="75">
        <v>0.39872992425949771</v>
      </c>
      <c r="AQ97" s="75">
        <v>-12.185535110460105</v>
      </c>
      <c r="AR97" s="75">
        <v>5.6649231505732169</v>
      </c>
      <c r="AU97" s="2"/>
      <c r="AV97" s="6"/>
      <c r="AW97" s="5"/>
    </row>
    <row r="98" spans="1:49" ht="15.5">
      <c r="A98" s="12" t="s">
        <v>750</v>
      </c>
      <c r="B98" s="128"/>
      <c r="C98" s="56">
        <v>44.119199999999999</v>
      </c>
      <c r="D98" s="56">
        <v>1.9947999999999999</v>
      </c>
      <c r="E98" s="56">
        <v>8.7544000000000004</v>
      </c>
      <c r="F98" s="56">
        <v>0</v>
      </c>
      <c r="G98" s="56">
        <v>15.3177</v>
      </c>
      <c r="H98" s="56">
        <v>0.22850000000000001</v>
      </c>
      <c r="I98" s="56">
        <v>11.410299999999999</v>
      </c>
      <c r="J98" s="56">
        <v>11.0608</v>
      </c>
      <c r="K98" s="56">
        <v>1.2201</v>
      </c>
      <c r="L98" s="56">
        <v>1.0601</v>
      </c>
      <c r="M98" s="20">
        <v>0</v>
      </c>
      <c r="N98" s="56">
        <v>95.165899999999993</v>
      </c>
      <c r="O98" s="66">
        <v>6.6730098080020905</v>
      </c>
      <c r="P98" s="66">
        <v>1.3269901919979095</v>
      </c>
      <c r="Q98" s="67">
        <v>8</v>
      </c>
      <c r="R98" s="66">
        <v>0.23355110988290084</v>
      </c>
      <c r="S98" s="66">
        <v>0.22689055791676421</v>
      </c>
      <c r="T98" s="66">
        <v>0</v>
      </c>
      <c r="U98" s="66">
        <v>0.49247654441188615</v>
      </c>
      <c r="V98" s="66">
        <v>2.5727754598419588</v>
      </c>
      <c r="W98" s="66">
        <v>1.4450333868825143</v>
      </c>
      <c r="X98" s="68">
        <v>2.9272941063975155E-2</v>
      </c>
      <c r="Y98" s="67">
        <v>4.9999999999999991</v>
      </c>
      <c r="Z98" s="66">
        <v>0</v>
      </c>
      <c r="AA98" s="66">
        <v>1.7924178100672354</v>
      </c>
      <c r="AB98" s="66">
        <v>0.20758218993276456</v>
      </c>
      <c r="AC98" s="67">
        <v>2</v>
      </c>
      <c r="AD98" s="66">
        <v>0.15021244957626595</v>
      </c>
      <c r="AE98" s="66">
        <v>0.20455116222609052</v>
      </c>
      <c r="AF98" s="66">
        <v>0.35476361180235649</v>
      </c>
      <c r="AG98" s="66">
        <v>0.64034292272003412</v>
      </c>
      <c r="AH98" s="80">
        <f t="shared" si="5"/>
        <v>64.034292272003412</v>
      </c>
      <c r="AI98" s="66">
        <v>3.3</v>
      </c>
      <c r="AJ98" s="66">
        <v>0.9</v>
      </c>
      <c r="AK98" s="67">
        <v>330</v>
      </c>
      <c r="AL98" s="67">
        <v>90</v>
      </c>
      <c r="AM98" s="67">
        <v>850</v>
      </c>
      <c r="AN98" s="67">
        <v>25</v>
      </c>
      <c r="AO98" s="69">
        <f t="shared" si="4"/>
        <v>13.945390699999997</v>
      </c>
      <c r="AP98" s="75">
        <v>0.47728283229279889</v>
      </c>
      <c r="AQ98" s="75">
        <v>-12.276203561432254</v>
      </c>
      <c r="AR98" s="75">
        <v>5.2609869444839124</v>
      </c>
      <c r="AW98" s="7"/>
    </row>
    <row r="99" spans="1:49" ht="15.5">
      <c r="A99" s="12" t="s">
        <v>751</v>
      </c>
      <c r="B99" s="128"/>
      <c r="C99" s="56">
        <v>44.612400000000001</v>
      </c>
      <c r="D99" s="56">
        <v>1.6445000000000001</v>
      </c>
      <c r="E99" s="56">
        <v>8.8327000000000009</v>
      </c>
      <c r="F99" s="20">
        <v>0</v>
      </c>
      <c r="G99" s="56">
        <v>15.066599999999999</v>
      </c>
      <c r="H99" s="56">
        <v>0.30449999999999999</v>
      </c>
      <c r="I99" s="56">
        <v>12.037100000000001</v>
      </c>
      <c r="J99" s="56">
        <v>11.343400000000001</v>
      </c>
      <c r="K99" s="56">
        <v>1.0627</v>
      </c>
      <c r="L99" s="56">
        <v>0.95689999999999997</v>
      </c>
      <c r="M99" s="56">
        <v>0</v>
      </c>
      <c r="N99" s="56">
        <v>95.860799999999998</v>
      </c>
      <c r="O99" s="66">
        <v>6.6615110284277197</v>
      </c>
      <c r="P99" s="66">
        <v>1.3384889715722803</v>
      </c>
      <c r="Q99" s="67">
        <v>8</v>
      </c>
      <c r="R99" s="66">
        <v>0.21592034506595459</v>
      </c>
      <c r="S99" s="66">
        <v>0.18466048453463441</v>
      </c>
      <c r="T99" s="66">
        <v>0</v>
      </c>
      <c r="U99" s="66">
        <v>0.6337862728266046</v>
      </c>
      <c r="V99" s="66">
        <v>2.6794750628889012</v>
      </c>
      <c r="W99" s="66">
        <v>1.2476463306102596</v>
      </c>
      <c r="X99" s="68">
        <v>3.8511504073645626E-2</v>
      </c>
      <c r="Y99" s="67">
        <v>5</v>
      </c>
      <c r="Z99" s="66">
        <v>0</v>
      </c>
      <c r="AA99" s="66">
        <v>1.8147591186403647</v>
      </c>
      <c r="AB99" s="66">
        <v>0.18524088135963535</v>
      </c>
      <c r="AC99" s="67">
        <v>2</v>
      </c>
      <c r="AD99" s="66">
        <v>0.12241988152385802</v>
      </c>
      <c r="AE99" s="66">
        <v>0.18228238444622999</v>
      </c>
      <c r="AF99" s="66">
        <v>0.30470226597008798</v>
      </c>
      <c r="AG99" s="66">
        <v>0.68230003465755451</v>
      </c>
      <c r="AH99" s="80">
        <f t="shared" si="5"/>
        <v>68.230003465755445</v>
      </c>
      <c r="AI99" s="66">
        <v>4</v>
      </c>
      <c r="AJ99" s="66">
        <v>1</v>
      </c>
      <c r="AK99" s="67">
        <v>400</v>
      </c>
      <c r="AL99" s="67">
        <v>100</v>
      </c>
      <c r="AM99" s="67">
        <v>857</v>
      </c>
      <c r="AN99" s="67">
        <v>25</v>
      </c>
      <c r="AO99" s="69">
        <f t="shared" si="4"/>
        <v>16.152000000000001</v>
      </c>
      <c r="AP99" s="75">
        <v>0.76929710540637597</v>
      </c>
      <c r="AQ99" s="75">
        <v>-11.821742281086344</v>
      </c>
      <c r="AR99" s="75">
        <v>5.5918009988898651</v>
      </c>
    </row>
    <row r="100" spans="1:49" ht="15.5">
      <c r="A100" s="12" t="s">
        <v>752</v>
      </c>
      <c r="B100" s="128"/>
      <c r="C100" s="56">
        <v>45.052399999999999</v>
      </c>
      <c r="D100" s="56">
        <v>1.7024999999999999</v>
      </c>
      <c r="E100" s="56">
        <v>8.0938999999999997</v>
      </c>
      <c r="F100" s="56">
        <v>0</v>
      </c>
      <c r="G100" s="56">
        <v>14.6656</v>
      </c>
      <c r="H100" s="56">
        <v>0.32919999999999999</v>
      </c>
      <c r="I100" s="56">
        <v>12.1297</v>
      </c>
      <c r="J100" s="56">
        <v>11.2889</v>
      </c>
      <c r="K100" s="56">
        <v>1.117</v>
      </c>
      <c r="L100" s="56">
        <v>0.97519999999999996</v>
      </c>
      <c r="M100" s="20">
        <v>1.14E-2</v>
      </c>
      <c r="N100" s="56">
        <v>95.365799999999993</v>
      </c>
      <c r="O100" s="66">
        <v>6.7710364257198252</v>
      </c>
      <c r="P100" s="66">
        <v>1.2289635742801748</v>
      </c>
      <c r="Q100" s="67">
        <v>8</v>
      </c>
      <c r="R100" s="66">
        <v>0.20470841454175015</v>
      </c>
      <c r="S100" s="66">
        <v>0.1924186966353425</v>
      </c>
      <c r="T100" s="66">
        <v>0</v>
      </c>
      <c r="U100" s="66">
        <v>0.49134034129755122</v>
      </c>
      <c r="V100" s="66">
        <v>2.7176777941044556</v>
      </c>
      <c r="W100" s="66">
        <v>1.3519480918306075</v>
      </c>
      <c r="X100" s="68">
        <v>4.1906661590294311E-2</v>
      </c>
      <c r="Y100" s="67">
        <v>5.0000000000000018</v>
      </c>
      <c r="Z100" s="66">
        <v>0</v>
      </c>
      <c r="AA100" s="66">
        <v>1.8178055351633966</v>
      </c>
      <c r="AB100" s="66">
        <v>0.1821944648366034</v>
      </c>
      <c r="AC100" s="67">
        <v>2</v>
      </c>
      <c r="AD100" s="66">
        <v>0.14329329415356096</v>
      </c>
      <c r="AE100" s="66">
        <v>0.18697859585322801</v>
      </c>
      <c r="AF100" s="66">
        <v>0.33027189000678897</v>
      </c>
      <c r="AG100" s="66">
        <v>0.66779548545161282</v>
      </c>
      <c r="AH100" s="80">
        <f t="shared" si="5"/>
        <v>66.779548545161276</v>
      </c>
      <c r="AI100" s="66">
        <v>3.7</v>
      </c>
      <c r="AJ100" s="66">
        <v>1</v>
      </c>
      <c r="AK100" s="67">
        <v>370</v>
      </c>
      <c r="AL100" s="67">
        <v>100</v>
      </c>
      <c r="AM100" s="67">
        <v>867</v>
      </c>
      <c r="AN100" s="67">
        <v>22</v>
      </c>
      <c r="AO100" s="69">
        <f t="shared" si="4"/>
        <v>15.206498699999996</v>
      </c>
      <c r="AP100" s="75">
        <v>0.77415287857157544</v>
      </c>
      <c r="AQ100" s="75">
        <v>-11.640762514443972</v>
      </c>
      <c r="AR100" s="75">
        <v>5.0768429386874683</v>
      </c>
      <c r="AU100" s="2"/>
    </row>
    <row r="101" spans="1:49" ht="15.5">
      <c r="A101" s="12" t="s">
        <v>753</v>
      </c>
      <c r="B101" s="128"/>
      <c r="C101" s="56">
        <v>44.293399999999998</v>
      </c>
      <c r="D101" s="56">
        <v>1.8554999999999999</v>
      </c>
      <c r="E101" s="56">
        <v>8.9761000000000006</v>
      </c>
      <c r="F101" s="20">
        <v>0</v>
      </c>
      <c r="G101" s="56">
        <v>15.1653</v>
      </c>
      <c r="H101" s="56">
        <v>0.30220000000000002</v>
      </c>
      <c r="I101" s="56">
        <v>11.2148</v>
      </c>
      <c r="J101" s="56">
        <v>11.1927</v>
      </c>
      <c r="K101" s="56">
        <v>1.1476</v>
      </c>
      <c r="L101" s="56">
        <v>1.1120000000000001</v>
      </c>
      <c r="M101" s="20">
        <v>2.86E-2</v>
      </c>
      <c r="N101" s="56">
        <v>95.288200000000003</v>
      </c>
      <c r="O101" s="66">
        <v>6.7013642062220402</v>
      </c>
      <c r="P101" s="66">
        <v>1.2986357937779598</v>
      </c>
      <c r="Q101" s="67">
        <v>8</v>
      </c>
      <c r="R101" s="66">
        <v>0.30190457512639579</v>
      </c>
      <c r="S101" s="66">
        <v>0.211109652641256</v>
      </c>
      <c r="T101" s="66">
        <v>0</v>
      </c>
      <c r="U101" s="66">
        <v>0.39457595796912415</v>
      </c>
      <c r="V101" s="66">
        <v>2.5294518896615261</v>
      </c>
      <c r="W101" s="66">
        <v>1.5242317425314871</v>
      </c>
      <c r="X101" s="68">
        <v>3.8726182070210009E-2</v>
      </c>
      <c r="Y101" s="67">
        <v>4.9999999999999991</v>
      </c>
      <c r="Z101" s="66">
        <v>0</v>
      </c>
      <c r="AA101" s="66">
        <v>1.814335688923854</v>
      </c>
      <c r="AB101" s="66">
        <v>0.185664311076146</v>
      </c>
      <c r="AC101" s="67">
        <v>2</v>
      </c>
      <c r="AD101" s="66">
        <v>0.15097049005994312</v>
      </c>
      <c r="AE101" s="66">
        <v>0.21462977641613248</v>
      </c>
      <c r="AF101" s="66">
        <v>0.36560026647607557</v>
      </c>
      <c r="AG101" s="66">
        <v>0.62398848039680677</v>
      </c>
      <c r="AH101" s="80">
        <f t="shared" si="5"/>
        <v>62.398848039680679</v>
      </c>
      <c r="AI101" s="66">
        <v>3.7</v>
      </c>
      <c r="AJ101" s="66">
        <v>1</v>
      </c>
      <c r="AK101" s="67">
        <v>370</v>
      </c>
      <c r="AL101" s="67">
        <v>100</v>
      </c>
      <c r="AM101" s="67">
        <v>850</v>
      </c>
      <c r="AN101" s="67">
        <v>26.5</v>
      </c>
      <c r="AO101" s="69">
        <f t="shared" si="4"/>
        <v>15.206498699999996</v>
      </c>
      <c r="AP101" s="75">
        <v>0.40570894819158632</v>
      </c>
      <c r="AQ101" s="75">
        <v>-12.331394949873939</v>
      </c>
      <c r="AR101" s="75">
        <v>5.6235267801748048</v>
      </c>
    </row>
    <row r="102" spans="1:49" ht="15.5">
      <c r="A102" s="12" t="s">
        <v>754</v>
      </c>
      <c r="B102" s="128"/>
      <c r="C102" s="56">
        <v>45.926200000000001</v>
      </c>
      <c r="D102" s="56">
        <v>1.4356</v>
      </c>
      <c r="E102" s="74">
        <v>7.3419999999999996</v>
      </c>
      <c r="F102" s="74">
        <v>0</v>
      </c>
      <c r="G102" s="74">
        <v>16.294</v>
      </c>
      <c r="H102" s="74">
        <v>0.42030000000000001</v>
      </c>
      <c r="I102" s="74">
        <v>11.267899999999999</v>
      </c>
      <c r="J102" s="74">
        <v>11.551600000000001</v>
      </c>
      <c r="K102" s="74">
        <v>0.89410000000000001</v>
      </c>
      <c r="L102" s="74">
        <v>0.81840000000000002</v>
      </c>
      <c r="M102" s="74">
        <v>1.5299999999999999E-2</v>
      </c>
      <c r="N102" s="56">
        <v>95.965400000000002</v>
      </c>
      <c r="O102" s="66">
        <v>6.9070611001145084</v>
      </c>
      <c r="P102" s="66">
        <v>1.0929388998854916</v>
      </c>
      <c r="Q102" s="67">
        <v>8</v>
      </c>
      <c r="R102" s="66">
        <v>0.20843445985417919</v>
      </c>
      <c r="S102" s="66">
        <v>0.1623637838653719</v>
      </c>
      <c r="T102" s="66">
        <v>0</v>
      </c>
      <c r="U102" s="66">
        <v>0.41929519434837914</v>
      </c>
      <c r="V102" s="66">
        <v>2.5263089253138222</v>
      </c>
      <c r="W102" s="66">
        <v>1.630057657834779</v>
      </c>
      <c r="X102" s="68">
        <v>5.3539978783467911E-2</v>
      </c>
      <c r="Y102" s="67">
        <v>4.9999999999999991</v>
      </c>
      <c r="Z102" s="66">
        <v>0</v>
      </c>
      <c r="AA102" s="66">
        <v>1.8613734023546635</v>
      </c>
      <c r="AB102" s="66">
        <v>0.13862659764533647</v>
      </c>
      <c r="AC102" s="67">
        <v>2</v>
      </c>
      <c r="AD102" s="66">
        <v>0.12208667919701061</v>
      </c>
      <c r="AE102" s="66">
        <v>0.15702159640050986</v>
      </c>
      <c r="AF102" s="66">
        <v>0.27910827559752049</v>
      </c>
      <c r="AG102" s="66">
        <v>0.60781667708435128</v>
      </c>
      <c r="AH102" s="80">
        <f t="shared" si="5"/>
        <v>60.78166770843513</v>
      </c>
      <c r="AI102" s="66">
        <v>4.3</v>
      </c>
      <c r="AJ102" s="66">
        <v>1.5</v>
      </c>
      <c r="AK102" s="67">
        <v>430</v>
      </c>
      <c r="AL102" s="67">
        <v>150</v>
      </c>
      <c r="AM102" s="67">
        <v>875</v>
      </c>
      <c r="AN102" s="67">
        <v>31.5</v>
      </c>
      <c r="AO102" s="69">
        <f t="shared" si="4"/>
        <v>17.097218699999999</v>
      </c>
      <c r="AP102" s="75">
        <v>0.60149119266925766</v>
      </c>
      <c r="AQ102" s="75">
        <v>-11.641107959352929</v>
      </c>
      <c r="AR102" s="75">
        <v>5.7054634513056008</v>
      </c>
      <c r="AU102" s="2"/>
    </row>
    <row r="103" spans="1:49" ht="15.5">
      <c r="A103" s="12" t="s">
        <v>755</v>
      </c>
      <c r="B103" s="128"/>
      <c r="C103" s="56">
        <v>45.7346</v>
      </c>
      <c r="D103" s="56">
        <v>1.3053999999999999</v>
      </c>
      <c r="E103" s="56">
        <v>8.3643999999999998</v>
      </c>
      <c r="F103" s="56">
        <v>0</v>
      </c>
      <c r="G103" s="56">
        <v>14.8484</v>
      </c>
      <c r="H103" s="56">
        <v>0.2717</v>
      </c>
      <c r="I103" s="56">
        <v>12.2636</v>
      </c>
      <c r="J103" s="56">
        <v>11.204700000000001</v>
      </c>
      <c r="K103" s="56">
        <v>0.93979999999999997</v>
      </c>
      <c r="L103" s="56">
        <v>0.82389999999999997</v>
      </c>
      <c r="M103" s="56">
        <v>2.86E-2</v>
      </c>
      <c r="N103" s="56">
        <v>95.7851</v>
      </c>
      <c r="O103" s="66">
        <v>6.7945303965248955</v>
      </c>
      <c r="P103" s="66">
        <v>1.2054696034751045</v>
      </c>
      <c r="Q103" s="67">
        <v>8</v>
      </c>
      <c r="R103" s="66">
        <v>0.25908005218224273</v>
      </c>
      <c r="S103" s="66">
        <v>0.14584149192568643</v>
      </c>
      <c r="T103" s="66">
        <v>0</v>
      </c>
      <c r="U103" s="66">
        <v>0.66084781145139715</v>
      </c>
      <c r="V103" s="66">
        <v>2.7160841731633281</v>
      </c>
      <c r="W103" s="66">
        <v>1.1839571704982605</v>
      </c>
      <c r="X103" s="68">
        <v>3.4189300779085788E-2</v>
      </c>
      <c r="Y103" s="67">
        <v>5.0000000000000009</v>
      </c>
      <c r="Z103" s="66">
        <v>0</v>
      </c>
      <c r="AA103" s="66">
        <v>1.7835010550909967</v>
      </c>
      <c r="AB103" s="66">
        <v>0.21649894490900334</v>
      </c>
      <c r="AC103" s="67">
        <v>2</v>
      </c>
      <c r="AD103" s="66">
        <v>5.4204803711679739E-2</v>
      </c>
      <c r="AE103" s="66">
        <v>0.15615289718740846</v>
      </c>
      <c r="AF103" s="66">
        <v>0.2103577008990882</v>
      </c>
      <c r="AG103" s="66">
        <v>0.69642445651955787</v>
      </c>
      <c r="AH103" s="80">
        <f t="shared" si="5"/>
        <v>69.642445651955782</v>
      </c>
      <c r="AI103" s="66">
        <v>4</v>
      </c>
      <c r="AJ103" s="66">
        <v>1.5</v>
      </c>
      <c r="AK103" s="67">
        <v>400</v>
      </c>
      <c r="AL103" s="67">
        <v>150</v>
      </c>
      <c r="AM103" s="67">
        <v>850</v>
      </c>
      <c r="AN103" s="67">
        <v>26</v>
      </c>
      <c r="AO103" s="69">
        <f t="shared" si="4"/>
        <v>16.152000000000001</v>
      </c>
      <c r="AP103" s="75">
        <v>0.9600519522604678</v>
      </c>
      <c r="AQ103" s="75">
        <v>-11.76476507406041</v>
      </c>
      <c r="AR103" s="75">
        <v>6.0024924202306238</v>
      </c>
    </row>
    <row r="104" spans="1:49" ht="15.5">
      <c r="A104" s="12" t="s">
        <v>756</v>
      </c>
      <c r="B104" s="128"/>
      <c r="C104" s="56">
        <v>46.020400000000002</v>
      </c>
      <c r="D104" s="56">
        <v>1.0797000000000001</v>
      </c>
      <c r="E104" s="56">
        <v>8.3356999999999992</v>
      </c>
      <c r="F104" s="56">
        <v>3.5999999999999997E-2</v>
      </c>
      <c r="G104" s="56">
        <v>14.571899999999999</v>
      </c>
      <c r="H104" s="56">
        <v>0.30890000000000001</v>
      </c>
      <c r="I104" s="56">
        <v>12.7653</v>
      </c>
      <c r="J104" s="56">
        <v>11.1248</v>
      </c>
      <c r="K104" s="56">
        <v>1.1933</v>
      </c>
      <c r="L104" s="56">
        <v>0.86599999999999999</v>
      </c>
      <c r="M104" s="20">
        <v>2.6599999999999999E-2</v>
      </c>
      <c r="N104" s="56">
        <v>96.328599999999994</v>
      </c>
      <c r="O104" s="66">
        <v>6.7858925408436512</v>
      </c>
      <c r="P104" s="66">
        <v>1.2141074591563488</v>
      </c>
      <c r="Q104" s="67">
        <v>8</v>
      </c>
      <c r="R104" s="66">
        <v>0.23450898825955724</v>
      </c>
      <c r="S104" s="66">
        <v>0.11972438627506832</v>
      </c>
      <c r="T104" s="66">
        <v>4.1969359000926434E-3</v>
      </c>
      <c r="U104" s="66">
        <v>0.71679586493433334</v>
      </c>
      <c r="V104" s="66">
        <v>2.8060687152913952</v>
      </c>
      <c r="W104" s="66">
        <v>1.0801252609291541</v>
      </c>
      <c r="X104" s="68">
        <v>3.857984841039986E-2</v>
      </c>
      <c r="Y104" s="67">
        <v>5.0000000000000009</v>
      </c>
      <c r="Z104" s="66">
        <v>0</v>
      </c>
      <c r="AA104" s="66">
        <v>1.7575487401440593</v>
      </c>
      <c r="AB104" s="66">
        <v>0.24245125985594074</v>
      </c>
      <c r="AC104" s="67">
        <v>2</v>
      </c>
      <c r="AD104" s="66">
        <v>9.8702763756389589E-2</v>
      </c>
      <c r="AE104" s="66">
        <v>0.16290539361177409</v>
      </c>
      <c r="AF104" s="66">
        <v>0.26160815736816367</v>
      </c>
      <c r="AG104" s="66">
        <v>0.72206089877695423</v>
      </c>
      <c r="AH104" s="80">
        <f t="shared" si="5"/>
        <v>72.206089877695419</v>
      </c>
      <c r="AI104" s="66">
        <v>4</v>
      </c>
      <c r="AJ104" s="66">
        <v>1.5</v>
      </c>
      <c r="AK104" s="67">
        <v>400</v>
      </c>
      <c r="AL104" s="67">
        <v>150</v>
      </c>
      <c r="AM104" s="67">
        <v>838</v>
      </c>
      <c r="AN104" s="67">
        <v>19</v>
      </c>
      <c r="AO104" s="69">
        <f t="shared" si="4"/>
        <v>16.152000000000001</v>
      </c>
      <c r="AP104" s="75">
        <v>1.1271600089206997</v>
      </c>
      <c r="AQ104" s="75">
        <v>-11.830958385263511</v>
      </c>
      <c r="AR104" s="75">
        <v>5.4792081400435055</v>
      </c>
    </row>
    <row r="105" spans="1:49" ht="15.5">
      <c r="A105" s="12" t="s">
        <v>757</v>
      </c>
      <c r="B105" s="128"/>
      <c r="C105" s="56">
        <v>46.779000000000003</v>
      </c>
      <c r="D105" s="56">
        <v>0.87780000000000002</v>
      </c>
      <c r="E105" s="56">
        <v>7.9869000000000003</v>
      </c>
      <c r="F105" s="20">
        <v>0</v>
      </c>
      <c r="G105" s="56">
        <v>14.643800000000001</v>
      </c>
      <c r="H105" s="56">
        <v>0.39710000000000001</v>
      </c>
      <c r="I105" s="56">
        <v>12.484299999999999</v>
      </c>
      <c r="J105" s="56">
        <v>11.433299999999999</v>
      </c>
      <c r="K105" s="56">
        <v>0.84970000000000001</v>
      </c>
      <c r="L105" s="56">
        <v>0.80669999999999997</v>
      </c>
      <c r="M105" s="56">
        <v>0</v>
      </c>
      <c r="N105" s="56">
        <v>96.258600000000001</v>
      </c>
      <c r="O105" s="66">
        <v>6.9069054029997377</v>
      </c>
      <c r="P105" s="66">
        <v>1.0930945970002623</v>
      </c>
      <c r="Q105" s="67">
        <v>8</v>
      </c>
      <c r="R105" s="66">
        <v>0.29674783981153952</v>
      </c>
      <c r="S105" s="66">
        <v>9.746553702859212E-2</v>
      </c>
      <c r="T105" s="66">
        <v>0</v>
      </c>
      <c r="U105" s="66">
        <v>0.58885133805484458</v>
      </c>
      <c r="V105" s="66">
        <v>2.7479413417381888</v>
      </c>
      <c r="W105" s="66">
        <v>1.2193325979635352</v>
      </c>
      <c r="X105" s="68">
        <v>4.9661345403298369E-2</v>
      </c>
      <c r="Y105" s="67">
        <v>4.9999999999999991</v>
      </c>
      <c r="Z105" s="66">
        <v>0</v>
      </c>
      <c r="AA105" s="66">
        <v>1.8086842228331952</v>
      </c>
      <c r="AB105" s="66">
        <v>0.19131577716680481</v>
      </c>
      <c r="AC105" s="67">
        <v>2</v>
      </c>
      <c r="AD105" s="66">
        <v>5.1928404502127629E-2</v>
      </c>
      <c r="AE105" s="66">
        <v>0.15195171774137781</v>
      </c>
      <c r="AF105" s="66">
        <v>0.20388012224350543</v>
      </c>
      <c r="AG105" s="66">
        <v>0.69265228050896588</v>
      </c>
      <c r="AH105" s="80">
        <f t="shared" si="5"/>
        <v>69.265228050896582</v>
      </c>
      <c r="AI105" s="66">
        <v>4</v>
      </c>
      <c r="AJ105" s="66">
        <v>2.1</v>
      </c>
      <c r="AK105" s="67">
        <v>400</v>
      </c>
      <c r="AL105" s="67">
        <v>210</v>
      </c>
      <c r="AM105" s="67">
        <v>843</v>
      </c>
      <c r="AN105" s="67">
        <v>37.5</v>
      </c>
      <c r="AO105" s="69">
        <f t="shared" si="4"/>
        <v>16.152000000000001</v>
      </c>
      <c r="AP105" s="75">
        <v>1.0924460835026109</v>
      </c>
      <c r="AQ105" s="75">
        <v>-11.767846572334747</v>
      </c>
      <c r="AR105" s="75">
        <v>6.1502105596259957</v>
      </c>
    </row>
    <row r="106" spans="1:49" ht="15.5">
      <c r="A106" s="12" t="s">
        <v>758</v>
      </c>
      <c r="B106" s="128"/>
      <c r="C106" s="56">
        <v>46.250999999999998</v>
      </c>
      <c r="D106" s="56">
        <v>1.0266999999999999</v>
      </c>
      <c r="E106" s="56">
        <v>8.1852</v>
      </c>
      <c r="F106" s="56">
        <v>0</v>
      </c>
      <c r="G106" s="56">
        <v>14.505699999999999</v>
      </c>
      <c r="H106" s="56">
        <v>0.3231</v>
      </c>
      <c r="I106" s="56">
        <v>12.8508</v>
      </c>
      <c r="J106" s="56">
        <v>11.063800000000001</v>
      </c>
      <c r="K106" s="56">
        <v>1.0954999999999999</v>
      </c>
      <c r="L106" s="56">
        <v>0.76790000000000003</v>
      </c>
      <c r="M106" s="20">
        <v>4.3700000000000003E-2</v>
      </c>
      <c r="N106" s="56">
        <v>96.113399999999999</v>
      </c>
      <c r="O106" s="66">
        <v>6.8145595857817343</v>
      </c>
      <c r="P106" s="66">
        <v>1.1854404142182657</v>
      </c>
      <c r="Q106" s="67">
        <v>8</v>
      </c>
      <c r="R106" s="66">
        <v>0.23590852147505093</v>
      </c>
      <c r="S106" s="66">
        <v>0.11375831678383903</v>
      </c>
      <c r="T106" s="66">
        <v>0</v>
      </c>
      <c r="U106" s="66">
        <v>0.7716396705251185</v>
      </c>
      <c r="V106" s="66">
        <v>2.8226531704128357</v>
      </c>
      <c r="W106" s="66">
        <v>1.0157185456163613</v>
      </c>
      <c r="X106" s="68">
        <v>4.0321775186792766E-2</v>
      </c>
      <c r="Y106" s="67">
        <v>4.9999999999999982</v>
      </c>
      <c r="Z106" s="66">
        <v>0</v>
      </c>
      <c r="AA106" s="66">
        <v>1.7465441136496969</v>
      </c>
      <c r="AB106" s="66">
        <v>0.25345588635030314</v>
      </c>
      <c r="AC106" s="67">
        <v>2</v>
      </c>
      <c r="AD106" s="66">
        <v>5.9492932215164385E-2</v>
      </c>
      <c r="AE106" s="66">
        <v>0.14433854278556071</v>
      </c>
      <c r="AF106" s="66">
        <v>0.2038314750007251</v>
      </c>
      <c r="AG106" s="66">
        <v>0.73537775370356151</v>
      </c>
      <c r="AH106" s="80">
        <f t="shared" si="5"/>
        <v>73.537775370356144</v>
      </c>
      <c r="AI106" s="66">
        <v>4</v>
      </c>
      <c r="AJ106" s="66">
        <v>2</v>
      </c>
      <c r="AK106" s="67">
        <v>400</v>
      </c>
      <c r="AL106" s="67">
        <v>200</v>
      </c>
      <c r="AM106" s="67">
        <v>842</v>
      </c>
      <c r="AN106" s="67">
        <v>15</v>
      </c>
      <c r="AO106" s="69">
        <f t="shared" si="4"/>
        <v>16.152000000000001</v>
      </c>
      <c r="AP106" s="75">
        <v>1.2058533912681977</v>
      </c>
      <c r="AQ106" s="75">
        <v>-11.673933409109525</v>
      </c>
      <c r="AR106" s="75">
        <v>5.7542476628781909</v>
      </c>
      <c r="AU106" s="2"/>
    </row>
    <row r="107" spans="1:49" ht="15.5">
      <c r="A107" s="12" t="s">
        <v>759</v>
      </c>
      <c r="B107" s="128"/>
      <c r="C107" s="56">
        <v>44.458300000000001</v>
      </c>
      <c r="D107" s="56">
        <v>1.9531000000000001</v>
      </c>
      <c r="E107" s="56">
        <v>8.9795999999999996</v>
      </c>
      <c r="F107" s="20">
        <v>7.6799999999999993E-2</v>
      </c>
      <c r="G107" s="56">
        <v>15.2852</v>
      </c>
      <c r="H107" s="56">
        <v>0.31850000000000001</v>
      </c>
      <c r="I107" s="56">
        <v>11.6469</v>
      </c>
      <c r="J107" s="56">
        <v>11.2508</v>
      </c>
      <c r="K107" s="56">
        <v>1.3523000000000001</v>
      </c>
      <c r="L107" s="56">
        <v>1.1060000000000001</v>
      </c>
      <c r="M107" s="20">
        <v>2.46E-2</v>
      </c>
      <c r="N107" s="56">
        <v>96.452100000000016</v>
      </c>
      <c r="O107" s="66">
        <v>6.6442403083654247</v>
      </c>
      <c r="P107" s="66">
        <v>1.3557596916345753</v>
      </c>
      <c r="Q107" s="67">
        <v>8</v>
      </c>
      <c r="R107" s="66">
        <v>0.22586784525029602</v>
      </c>
      <c r="S107" s="66">
        <v>0.21950271115627004</v>
      </c>
      <c r="T107" s="66">
        <v>9.0745886191942252E-3</v>
      </c>
      <c r="U107" s="66">
        <v>0.47610231061586461</v>
      </c>
      <c r="V107" s="66">
        <v>2.5948575026761329</v>
      </c>
      <c r="W107" s="66">
        <v>1.4342780670068898</v>
      </c>
      <c r="X107" s="68">
        <v>4.0316974675351405E-2</v>
      </c>
      <c r="Y107" s="67">
        <v>4.9999999999999991</v>
      </c>
      <c r="Z107" s="66">
        <v>0</v>
      </c>
      <c r="AA107" s="66">
        <v>1.8015008059986364</v>
      </c>
      <c r="AB107" s="66">
        <v>0.19849919400136362</v>
      </c>
      <c r="AC107" s="67">
        <v>2</v>
      </c>
      <c r="AD107" s="66">
        <v>0.19334173353122863</v>
      </c>
      <c r="AE107" s="66">
        <v>0.21086698530680681</v>
      </c>
      <c r="AF107" s="66">
        <v>0.40420871883803544</v>
      </c>
      <c r="AG107" s="66">
        <v>0.64402337866240467</v>
      </c>
      <c r="AH107" s="80">
        <f t="shared" si="5"/>
        <v>64.402337866240472</v>
      </c>
      <c r="AI107" s="66">
        <v>3.5</v>
      </c>
      <c r="AJ107" s="66">
        <v>0.9</v>
      </c>
      <c r="AK107" s="67">
        <v>350</v>
      </c>
      <c r="AL107" s="67">
        <v>90</v>
      </c>
      <c r="AM107" s="67">
        <v>850</v>
      </c>
      <c r="AN107" s="67">
        <v>26.5</v>
      </c>
      <c r="AO107" s="69">
        <f t="shared" si="4"/>
        <v>14.576007499999998</v>
      </c>
      <c r="AP107" s="75">
        <v>0.48447008750032605</v>
      </c>
      <c r="AQ107" s="75">
        <v>-12.260825058394964</v>
      </c>
      <c r="AR107" s="75">
        <v>5.0891031987898989</v>
      </c>
      <c r="AU107" s="2"/>
      <c r="AV107" s="2"/>
    </row>
    <row r="108" spans="1:49" ht="15.5">
      <c r="A108" s="12" t="s">
        <v>760</v>
      </c>
      <c r="B108" s="128"/>
      <c r="C108" s="56">
        <v>44.339599999999997</v>
      </c>
      <c r="D108" s="56">
        <v>1.9007000000000001</v>
      </c>
      <c r="E108" s="74">
        <v>9.1798999999999999</v>
      </c>
      <c r="F108" s="74">
        <v>0</v>
      </c>
      <c r="G108" s="74">
        <v>15.322900000000001</v>
      </c>
      <c r="H108" s="74">
        <v>0.3306</v>
      </c>
      <c r="I108" s="74">
        <v>11.5924</v>
      </c>
      <c r="J108" s="74">
        <v>11.505800000000001</v>
      </c>
      <c r="K108" s="74">
        <v>1.3900999999999999</v>
      </c>
      <c r="L108" s="74">
        <v>1.1155999999999999</v>
      </c>
      <c r="M108" s="74">
        <v>2.0899999999999998E-2</v>
      </c>
      <c r="N108" s="56">
        <v>96.69850000000001</v>
      </c>
      <c r="O108" s="66">
        <v>6.6281945073118944</v>
      </c>
      <c r="P108" s="66">
        <v>1.3718054926881056</v>
      </c>
      <c r="Q108" s="67">
        <v>8</v>
      </c>
      <c r="R108" s="66">
        <v>0.24551530292008561</v>
      </c>
      <c r="S108" s="66">
        <v>0.21366824237047893</v>
      </c>
      <c r="T108" s="66">
        <v>0</v>
      </c>
      <c r="U108" s="66">
        <v>0.3976996095992007</v>
      </c>
      <c r="V108" s="66">
        <v>2.5833753962818324</v>
      </c>
      <c r="W108" s="66">
        <v>1.5178821121030717</v>
      </c>
      <c r="X108" s="68">
        <v>4.1859336725332291E-2</v>
      </c>
      <c r="Y108" s="67">
        <v>5.0000000000000018</v>
      </c>
      <c r="Z108" s="66">
        <v>0</v>
      </c>
      <c r="AA108" s="66">
        <v>1.8428028318402614</v>
      </c>
      <c r="AB108" s="66">
        <v>0.15719716815973861</v>
      </c>
      <c r="AC108" s="67">
        <v>2</v>
      </c>
      <c r="AD108" s="66">
        <v>0.2456996013930865</v>
      </c>
      <c r="AE108" s="66">
        <v>0.21275166219451955</v>
      </c>
      <c r="AF108" s="66">
        <v>0.45845126358760602</v>
      </c>
      <c r="AG108" s="66">
        <v>0.62989836434317892</v>
      </c>
      <c r="AH108" s="80">
        <f t="shared" si="5"/>
        <v>62.989836434317894</v>
      </c>
      <c r="AI108" s="66">
        <v>3.2</v>
      </c>
      <c r="AJ108" s="66">
        <v>0.9</v>
      </c>
      <c r="AK108" s="67">
        <v>320</v>
      </c>
      <c r="AL108" s="67">
        <v>90</v>
      </c>
      <c r="AM108" s="67">
        <v>850</v>
      </c>
      <c r="AN108" s="67">
        <v>25</v>
      </c>
      <c r="AO108" s="69">
        <f t="shared" si="4"/>
        <v>13.6300352</v>
      </c>
      <c r="AP108" s="75">
        <v>0.42198485752901593</v>
      </c>
      <c r="AQ108" s="75">
        <v>-12.335597160110922</v>
      </c>
      <c r="AR108" s="75">
        <v>5.1957763567014075</v>
      </c>
      <c r="AV108" s="2"/>
    </row>
    <row r="109" spans="1:49" ht="15.5">
      <c r="A109" s="12" t="s">
        <v>761</v>
      </c>
      <c r="B109" s="128"/>
      <c r="C109" s="56">
        <v>44.520699999999998</v>
      </c>
      <c r="D109" s="56">
        <v>2.1255999999999999</v>
      </c>
      <c r="E109" s="56">
        <v>9.0441000000000003</v>
      </c>
      <c r="F109" s="56">
        <v>0.12509999999999999</v>
      </c>
      <c r="G109" s="56">
        <v>15.7113</v>
      </c>
      <c r="H109" s="56">
        <v>0.2364</v>
      </c>
      <c r="I109" s="56">
        <v>11.5276</v>
      </c>
      <c r="J109" s="56">
        <v>11.1012</v>
      </c>
      <c r="K109" s="56">
        <v>1.3233999999999999</v>
      </c>
      <c r="L109" s="56">
        <v>1.1161000000000001</v>
      </c>
      <c r="M109" s="56">
        <v>2.1100000000000001E-2</v>
      </c>
      <c r="N109" s="56">
        <v>96.85260000000001</v>
      </c>
      <c r="O109" s="66">
        <v>6.6219520591683612</v>
      </c>
      <c r="P109" s="66">
        <v>1.3780479408316388</v>
      </c>
      <c r="Q109" s="67">
        <v>8</v>
      </c>
      <c r="R109" s="66">
        <v>0.20737139541232774</v>
      </c>
      <c r="S109" s="66">
        <v>0.23775437580535885</v>
      </c>
      <c r="T109" s="66">
        <v>1.4711420339456723E-2</v>
      </c>
      <c r="U109" s="66">
        <v>0.54882854989861585</v>
      </c>
      <c r="V109" s="66">
        <v>2.5560752418074681</v>
      </c>
      <c r="W109" s="66">
        <v>1.4054767643266597</v>
      </c>
      <c r="X109" s="68">
        <v>2.9782252410113678E-2</v>
      </c>
      <c r="Y109" s="67">
        <v>5.0000000000000009</v>
      </c>
      <c r="Z109" s="66">
        <v>0</v>
      </c>
      <c r="AA109" s="66">
        <v>1.7691006900245221</v>
      </c>
      <c r="AB109" s="66">
        <v>0.23089930997547792</v>
      </c>
      <c r="AC109" s="67">
        <v>2</v>
      </c>
      <c r="AD109" s="66">
        <v>0.15074557554845786</v>
      </c>
      <c r="AE109" s="66">
        <v>0.21178155799752979</v>
      </c>
      <c r="AF109" s="66">
        <v>0.36252713354598765</v>
      </c>
      <c r="AG109" s="66">
        <v>0.64522067054770504</v>
      </c>
      <c r="AH109" s="80">
        <f t="shared" si="5"/>
        <v>64.522067054770503</v>
      </c>
      <c r="AI109" s="66">
        <v>3.2</v>
      </c>
      <c r="AJ109" s="66">
        <v>1</v>
      </c>
      <c r="AK109" s="67">
        <v>320</v>
      </c>
      <c r="AL109" s="67">
        <v>100</v>
      </c>
      <c r="AM109" s="67">
        <v>850</v>
      </c>
      <c r="AN109" s="67">
        <v>16.5</v>
      </c>
      <c r="AO109" s="69">
        <f t="shared" si="4"/>
        <v>13.6300352</v>
      </c>
      <c r="AP109" s="75">
        <v>0.44239848524836578</v>
      </c>
      <c r="AQ109" s="75">
        <v>-12.315183532391572</v>
      </c>
      <c r="AR109" s="75">
        <v>5.0722591553665772</v>
      </c>
      <c r="AU109" s="2"/>
      <c r="AV109" s="2"/>
    </row>
    <row r="110" spans="1:49" ht="15.5">
      <c r="A110" s="12" t="s">
        <v>762</v>
      </c>
      <c r="B110" s="128"/>
      <c r="C110" s="56">
        <v>44.153199999999998</v>
      </c>
      <c r="D110" s="56">
        <v>1.7713000000000001</v>
      </c>
      <c r="E110" s="56">
        <v>9.3221000000000007</v>
      </c>
      <c r="F110" s="56">
        <v>8.2299999999999998E-2</v>
      </c>
      <c r="G110" s="56">
        <v>15.809900000000001</v>
      </c>
      <c r="H110" s="56">
        <v>0.29310000000000003</v>
      </c>
      <c r="I110" s="56">
        <v>11.536899999999999</v>
      </c>
      <c r="J110" s="56">
        <v>11.2485</v>
      </c>
      <c r="K110" s="56">
        <v>1.2598</v>
      </c>
      <c r="L110" s="56">
        <v>1.1214</v>
      </c>
      <c r="M110" s="20">
        <v>5.7999999999999996E-3</v>
      </c>
      <c r="N110" s="56">
        <v>96.604299999999981</v>
      </c>
      <c r="O110" s="66">
        <v>6.5820348436672598</v>
      </c>
      <c r="P110" s="66">
        <v>1.4179651563327402</v>
      </c>
      <c r="Q110" s="67">
        <v>8</v>
      </c>
      <c r="R110" s="66">
        <v>0.21985607542946406</v>
      </c>
      <c r="S110" s="66">
        <v>0.19856972956953312</v>
      </c>
      <c r="T110" s="66">
        <v>9.6999852605656293E-3</v>
      </c>
      <c r="U110" s="66">
        <v>0.62068699308513686</v>
      </c>
      <c r="V110" s="66">
        <v>2.563880669842165</v>
      </c>
      <c r="W110" s="66">
        <v>1.3502981876171307</v>
      </c>
      <c r="X110" s="68">
        <v>3.7008359196005647E-2</v>
      </c>
      <c r="Y110" s="67">
        <v>5.0000000000000009</v>
      </c>
      <c r="Z110" s="66">
        <v>0</v>
      </c>
      <c r="AA110" s="66">
        <v>1.7965991170352555</v>
      </c>
      <c r="AB110" s="66">
        <v>0.20340088296474446</v>
      </c>
      <c r="AC110" s="67">
        <v>2</v>
      </c>
      <c r="AD110" s="66">
        <v>0.16071855590402417</v>
      </c>
      <c r="AE110" s="66">
        <v>0.21326497047922596</v>
      </c>
      <c r="AF110" s="66">
        <v>0.37398352638325016</v>
      </c>
      <c r="AG110" s="66">
        <v>0.65502389216480184</v>
      </c>
      <c r="AH110" s="80">
        <f t="shared" si="5"/>
        <v>65.502389216480182</v>
      </c>
      <c r="AI110" s="66">
        <v>3.5</v>
      </c>
      <c r="AJ110" s="66">
        <v>1.1499999999999999</v>
      </c>
      <c r="AK110" s="67">
        <v>350</v>
      </c>
      <c r="AL110" s="67">
        <v>114.99999999999999</v>
      </c>
      <c r="AM110" s="67">
        <v>850</v>
      </c>
      <c r="AN110" s="67">
        <v>29</v>
      </c>
      <c r="AO110" s="69">
        <f t="shared" si="4"/>
        <v>14.576007499999998</v>
      </c>
      <c r="AP110" s="75">
        <v>0.53968428790386902</v>
      </c>
      <c r="AQ110" s="75">
        <v>-12.20561085799142</v>
      </c>
      <c r="AR110" s="75">
        <v>5.3352347265934927</v>
      </c>
    </row>
    <row r="111" spans="1:49" ht="15.5">
      <c r="A111" s="12" t="s">
        <v>763</v>
      </c>
      <c r="B111" s="128"/>
      <c r="C111" s="56">
        <v>44.814</v>
      </c>
      <c r="D111" s="56">
        <v>1.8978999999999999</v>
      </c>
      <c r="E111" s="56">
        <v>8.5411000000000001</v>
      </c>
      <c r="F111" s="20">
        <v>7.9299999999999995E-2</v>
      </c>
      <c r="G111" s="56">
        <v>14.9407</v>
      </c>
      <c r="H111" s="56">
        <v>0.27729999999999999</v>
      </c>
      <c r="I111" s="56">
        <v>11.8443</v>
      </c>
      <c r="J111" s="56">
        <v>11.5265</v>
      </c>
      <c r="K111" s="56">
        <v>1.3918999999999999</v>
      </c>
      <c r="L111" s="56">
        <v>1.0196000000000001</v>
      </c>
      <c r="M111" s="56">
        <v>5.1799999999999999E-2</v>
      </c>
      <c r="N111" s="56">
        <v>96.384399999999999</v>
      </c>
      <c r="O111" s="66">
        <v>6.7151049514346175</v>
      </c>
      <c r="P111" s="66">
        <v>1.2848950485653825</v>
      </c>
      <c r="Q111" s="67">
        <v>8</v>
      </c>
      <c r="R111" s="66">
        <v>0.22347412585276039</v>
      </c>
      <c r="S111" s="66">
        <v>0.21386284992428839</v>
      </c>
      <c r="T111" s="66">
        <v>9.394756513313068E-3</v>
      </c>
      <c r="U111" s="66">
        <v>0.32395930269106543</v>
      </c>
      <c r="V111" s="66">
        <v>2.6458132140332427</v>
      </c>
      <c r="W111" s="66">
        <v>1.5483012360339572</v>
      </c>
      <c r="X111" s="68">
        <v>3.5194514951371728E-2</v>
      </c>
      <c r="Y111" s="67">
        <v>4.9999999999999991</v>
      </c>
      <c r="Z111" s="66">
        <v>0</v>
      </c>
      <c r="AA111" s="66">
        <v>1.8505257226895702</v>
      </c>
      <c r="AB111" s="66">
        <v>0.14947427731042984</v>
      </c>
      <c r="AC111" s="67">
        <v>2</v>
      </c>
      <c r="AD111" s="66">
        <v>0.25490733360095008</v>
      </c>
      <c r="AE111" s="66">
        <v>0.19490810736914554</v>
      </c>
      <c r="AF111" s="66">
        <v>0.44981544097009563</v>
      </c>
      <c r="AG111" s="66">
        <v>0.63083953610060639</v>
      </c>
      <c r="AH111" s="80">
        <f t="shared" si="5"/>
        <v>63.08395361006064</v>
      </c>
      <c r="AI111" s="66">
        <v>3.5</v>
      </c>
      <c r="AJ111" s="66">
        <v>0.9</v>
      </c>
      <c r="AK111" s="67">
        <v>350</v>
      </c>
      <c r="AL111" s="67">
        <v>90</v>
      </c>
      <c r="AM111" s="67">
        <v>862</v>
      </c>
      <c r="AN111" s="67">
        <v>24</v>
      </c>
      <c r="AO111" s="69">
        <f t="shared" si="4"/>
        <v>14.576007499999998</v>
      </c>
      <c r="AP111" s="75">
        <v>0.50358880636915959</v>
      </c>
      <c r="AQ111" s="75">
        <v>-12.013178880068416</v>
      </c>
      <c r="AR111" s="75">
        <v>5.0005658334385741</v>
      </c>
    </row>
    <row r="112" spans="1:49" ht="15.5">
      <c r="A112" s="12" t="s">
        <v>764</v>
      </c>
      <c r="B112" s="128"/>
      <c r="C112" s="56">
        <v>44.600999999999999</v>
      </c>
      <c r="D112" s="56">
        <v>1.9467000000000001</v>
      </c>
      <c r="E112" s="56">
        <v>8.9411000000000005</v>
      </c>
      <c r="F112" s="56">
        <v>8.2400000000000001E-2</v>
      </c>
      <c r="G112" s="56">
        <v>15.646000000000001</v>
      </c>
      <c r="H112" s="56">
        <v>0.33560000000000001</v>
      </c>
      <c r="I112" s="56">
        <v>11.645200000000001</v>
      </c>
      <c r="J112" s="56">
        <v>11.4467</v>
      </c>
      <c r="K112" s="56">
        <v>1.4442999999999999</v>
      </c>
      <c r="L112" s="56">
        <v>1.1244000000000001</v>
      </c>
      <c r="M112" s="20">
        <v>7.7000000000000002E-3</v>
      </c>
      <c r="N112" s="56">
        <v>97.221099999999993</v>
      </c>
      <c r="O112" s="66">
        <v>6.6342494206867659</v>
      </c>
      <c r="P112" s="66">
        <v>1.3657505793132341</v>
      </c>
      <c r="Q112" s="67">
        <v>8</v>
      </c>
      <c r="R112" s="66">
        <v>0.20169654026373296</v>
      </c>
      <c r="S112" s="66">
        <v>0.21775551205767243</v>
      </c>
      <c r="T112" s="66">
        <v>9.6905328335789784E-3</v>
      </c>
      <c r="U112" s="66">
        <v>0.44043766375318683</v>
      </c>
      <c r="V112" s="66">
        <v>2.5822889571801841</v>
      </c>
      <c r="W112" s="66">
        <v>1.5058488280834403</v>
      </c>
      <c r="X112" s="68">
        <v>4.2281965828204315E-2</v>
      </c>
      <c r="Y112" s="67">
        <v>5</v>
      </c>
      <c r="Z112" s="66">
        <v>0</v>
      </c>
      <c r="AA112" s="66">
        <v>1.8242572318439325</v>
      </c>
      <c r="AB112" s="66">
        <v>0.17574276815606749</v>
      </c>
      <c r="AC112" s="67">
        <v>2</v>
      </c>
      <c r="AD112" s="66">
        <v>0.24078971804999344</v>
      </c>
      <c r="AE112" s="66">
        <v>0.21336786845345954</v>
      </c>
      <c r="AF112" s="66">
        <v>0.45415758650345295</v>
      </c>
      <c r="AG112" s="66">
        <v>0.63165409113373727</v>
      </c>
      <c r="AH112" s="80">
        <f t="shared" si="5"/>
        <v>63.165409113373727</v>
      </c>
      <c r="AI112" s="66">
        <v>3.2</v>
      </c>
      <c r="AJ112" s="66">
        <v>0.9</v>
      </c>
      <c r="AK112" s="67">
        <v>320</v>
      </c>
      <c r="AL112" s="67">
        <v>90</v>
      </c>
      <c r="AM112" s="67">
        <v>855</v>
      </c>
      <c r="AN112" s="67">
        <v>25</v>
      </c>
      <c r="AO112" s="69">
        <f t="shared" si="4"/>
        <v>13.6300352</v>
      </c>
      <c r="AP112" s="75">
        <v>0.44001493070530717</v>
      </c>
      <c r="AQ112" s="75">
        <v>-12.2216950002476</v>
      </c>
      <c r="AR112" s="75">
        <v>4.8736299150271325</v>
      </c>
      <c r="AU112" s="2"/>
      <c r="AW112" s="5"/>
    </row>
    <row r="113" spans="1:49" ht="15.5">
      <c r="A113" s="12" t="s">
        <v>765</v>
      </c>
      <c r="B113" s="128"/>
      <c r="C113" s="56">
        <v>44.417400000000001</v>
      </c>
      <c r="D113" s="56">
        <v>1.8571</v>
      </c>
      <c r="E113" s="56">
        <v>8.9083000000000006</v>
      </c>
      <c r="F113" s="20">
        <v>7.5800000000000006E-2</v>
      </c>
      <c r="G113" s="56">
        <v>15.3507</v>
      </c>
      <c r="H113" s="56">
        <v>0.30940000000000001</v>
      </c>
      <c r="I113" s="56">
        <v>11.762600000000001</v>
      </c>
      <c r="J113" s="56">
        <v>11.082700000000001</v>
      </c>
      <c r="K113" s="56">
        <v>1.4648000000000001</v>
      </c>
      <c r="L113" s="56">
        <v>1.0425</v>
      </c>
      <c r="M113" s="20">
        <v>4.02E-2</v>
      </c>
      <c r="N113" s="56">
        <v>96.311499999999995</v>
      </c>
      <c r="O113" s="66">
        <v>6.6364771780229006</v>
      </c>
      <c r="P113" s="66">
        <v>1.3635228219770994</v>
      </c>
      <c r="Q113" s="67">
        <v>8</v>
      </c>
      <c r="R113" s="66">
        <v>0.2051560707881932</v>
      </c>
      <c r="S113" s="66">
        <v>0.20866167591908755</v>
      </c>
      <c r="T113" s="66">
        <v>8.9542027575855547E-3</v>
      </c>
      <c r="U113" s="66">
        <v>0.56075908420537957</v>
      </c>
      <c r="V113" s="66">
        <v>2.6199830876461321</v>
      </c>
      <c r="W113" s="66">
        <v>1.3573305565721434</v>
      </c>
      <c r="X113" s="68">
        <v>3.9155322111477257E-2</v>
      </c>
      <c r="Y113" s="67">
        <v>4.9999999999999982</v>
      </c>
      <c r="Z113" s="66">
        <v>0</v>
      </c>
      <c r="AA113" s="66">
        <v>1.7741430166935359</v>
      </c>
      <c r="AB113" s="66">
        <v>0.22585698330646409</v>
      </c>
      <c r="AC113" s="67">
        <v>2</v>
      </c>
      <c r="AD113" s="66">
        <v>0.19847627442530569</v>
      </c>
      <c r="AE113" s="66">
        <v>0.19871082126892697</v>
      </c>
      <c r="AF113" s="66">
        <v>0.39718709569423266</v>
      </c>
      <c r="AG113" s="66">
        <v>0.65873182806559349</v>
      </c>
      <c r="AH113" s="80">
        <f t="shared" si="5"/>
        <v>65.873182806559356</v>
      </c>
      <c r="AI113" s="66">
        <v>3.2</v>
      </c>
      <c r="AJ113" s="66">
        <v>0.95</v>
      </c>
      <c r="AK113" s="67">
        <v>320</v>
      </c>
      <c r="AL113" s="67">
        <v>95</v>
      </c>
      <c r="AM113" s="67">
        <v>848</v>
      </c>
      <c r="AN113" s="67">
        <v>24.5</v>
      </c>
      <c r="AO113" s="69">
        <f t="shared" si="4"/>
        <v>13.6300352</v>
      </c>
      <c r="AP113" s="75">
        <v>0.56619484009458976</v>
      </c>
      <c r="AQ113" s="75">
        <v>-12.2299782886031</v>
      </c>
      <c r="AR113" s="75">
        <v>5.022606444372169</v>
      </c>
      <c r="AU113" s="2"/>
      <c r="AV113" s="2"/>
    </row>
    <row r="114" spans="1:49" ht="15.5">
      <c r="A114" s="12" t="s">
        <v>766</v>
      </c>
      <c r="B114" s="128"/>
      <c r="C114" s="56">
        <v>44.836500000000001</v>
      </c>
      <c r="D114" s="56">
        <v>1.6675</v>
      </c>
      <c r="E114" s="74">
        <v>8.8881999999999994</v>
      </c>
      <c r="F114" s="74">
        <v>4.9399999999999999E-2</v>
      </c>
      <c r="G114" s="74">
        <v>15.278700000000001</v>
      </c>
      <c r="H114" s="74">
        <v>0.26679999999999998</v>
      </c>
      <c r="I114" s="74">
        <v>11.980600000000001</v>
      </c>
      <c r="J114" s="74">
        <v>11.107900000000001</v>
      </c>
      <c r="K114" s="74">
        <v>1.3233999999999999</v>
      </c>
      <c r="L114" s="74">
        <v>1.0375000000000001</v>
      </c>
      <c r="M114" s="74">
        <v>0</v>
      </c>
      <c r="N114" s="56">
        <v>96.436500000000009</v>
      </c>
      <c r="O114" s="66">
        <v>6.6638150722569369</v>
      </c>
      <c r="P114" s="66">
        <v>1.3361849277430631</v>
      </c>
      <c r="Q114" s="67">
        <v>8</v>
      </c>
      <c r="R114" s="66">
        <v>0.22071177234437389</v>
      </c>
      <c r="S114" s="66">
        <v>0.18637171629508309</v>
      </c>
      <c r="T114" s="66">
        <v>5.8048557012453372E-3</v>
      </c>
      <c r="U114" s="66">
        <v>0.62123127588961324</v>
      </c>
      <c r="V114" s="66">
        <v>2.6544863021724079</v>
      </c>
      <c r="W114" s="66">
        <v>1.2778077068434079</v>
      </c>
      <c r="X114" s="68">
        <v>3.358637075386791E-2</v>
      </c>
      <c r="Y114" s="67">
        <v>5</v>
      </c>
      <c r="Z114" s="66">
        <v>0</v>
      </c>
      <c r="AA114" s="66">
        <v>1.768812386822306</v>
      </c>
      <c r="AB114" s="66">
        <v>0.23118761317769398</v>
      </c>
      <c r="AC114" s="67">
        <v>2</v>
      </c>
      <c r="AD114" s="66">
        <v>0.15016491634014806</v>
      </c>
      <c r="AE114" s="66">
        <v>0.19671628805521826</v>
      </c>
      <c r="AF114" s="66">
        <v>0.34688120439536629</v>
      </c>
      <c r="AG114" s="66">
        <v>0.6750477701022104</v>
      </c>
      <c r="AH114" s="80">
        <f t="shared" si="5"/>
        <v>67.504777010221034</v>
      </c>
      <c r="AI114" s="66">
        <v>3.8</v>
      </c>
      <c r="AJ114" s="66">
        <v>1.1000000000000001</v>
      </c>
      <c r="AK114" s="67">
        <v>380</v>
      </c>
      <c r="AL114" s="67">
        <v>110.00000000000001</v>
      </c>
      <c r="AM114" s="67">
        <v>842</v>
      </c>
      <c r="AN114" s="67">
        <v>19</v>
      </c>
      <c r="AO114" s="69">
        <f t="shared" si="4"/>
        <v>15.521697199999998</v>
      </c>
      <c r="AP114" s="75">
        <v>0.70790818735297911</v>
      </c>
      <c r="AQ114" s="75">
        <v>-12.180128624233998</v>
      </c>
      <c r="AR114" s="75">
        <v>5.1968619781156749</v>
      </c>
      <c r="AU114" s="2"/>
      <c r="AV114" s="2"/>
      <c r="AW114" s="2"/>
    </row>
    <row r="115" spans="1:49" ht="15.5">
      <c r="A115" s="12" t="s">
        <v>767</v>
      </c>
      <c r="B115" s="128"/>
      <c r="C115" s="56">
        <v>44.3979</v>
      </c>
      <c r="D115" s="56">
        <v>1.8008</v>
      </c>
      <c r="E115" s="56">
        <v>8.9916999999999998</v>
      </c>
      <c r="F115" s="56">
        <v>3.1300000000000001E-2</v>
      </c>
      <c r="G115" s="56">
        <v>14.984</v>
      </c>
      <c r="H115" s="56">
        <v>0.2888</v>
      </c>
      <c r="I115" s="56">
        <v>11.9404</v>
      </c>
      <c r="J115" s="56">
        <v>10.731400000000001</v>
      </c>
      <c r="K115" s="56">
        <v>1.4287000000000001</v>
      </c>
      <c r="L115" s="56">
        <v>1.0650999999999999</v>
      </c>
      <c r="M115" s="56">
        <v>7.7000000000000002E-3</v>
      </c>
      <c r="N115" s="56">
        <v>95.6678</v>
      </c>
      <c r="O115" s="66">
        <v>6.637972157785474</v>
      </c>
      <c r="P115" s="66">
        <v>1.362027842214526</v>
      </c>
      <c r="Q115" s="67">
        <v>8</v>
      </c>
      <c r="R115" s="66">
        <v>0.22238937588133867</v>
      </c>
      <c r="S115" s="66">
        <v>0.20247033853696086</v>
      </c>
      <c r="T115" s="66">
        <v>3.6999050755229467E-3</v>
      </c>
      <c r="U115" s="66">
        <v>0.6755981059261984</v>
      </c>
      <c r="V115" s="66">
        <v>2.661353477903933</v>
      </c>
      <c r="W115" s="66">
        <v>1.1979161654906072</v>
      </c>
      <c r="X115" s="68">
        <v>3.6572631185439471E-2</v>
      </c>
      <c r="Y115" s="67">
        <v>5</v>
      </c>
      <c r="Z115" s="66">
        <v>0</v>
      </c>
      <c r="AA115" s="66">
        <v>1.7190478183800066</v>
      </c>
      <c r="AB115" s="66">
        <v>0.28095218161999336</v>
      </c>
      <c r="AC115" s="67">
        <v>2</v>
      </c>
      <c r="AD115" s="66">
        <v>0.13319843357075772</v>
      </c>
      <c r="AE115" s="66">
        <v>0.20315352630678027</v>
      </c>
      <c r="AF115" s="66">
        <v>0.33635195987753796</v>
      </c>
      <c r="AG115" s="66">
        <v>0.68960029327286321</v>
      </c>
      <c r="AH115" s="80">
        <f t="shared" si="5"/>
        <v>68.960029327286321</v>
      </c>
      <c r="AI115" s="66">
        <v>3.2</v>
      </c>
      <c r="AJ115" s="66">
        <v>0.9</v>
      </c>
      <c r="AK115" s="67">
        <v>320</v>
      </c>
      <c r="AL115" s="67">
        <v>90</v>
      </c>
      <c r="AM115" s="67">
        <v>838</v>
      </c>
      <c r="AN115" s="67">
        <v>16</v>
      </c>
      <c r="AO115" s="69">
        <f t="shared" si="4"/>
        <v>13.6300352</v>
      </c>
      <c r="AP115" s="75">
        <v>0.69835445151192665</v>
      </c>
      <c r="AQ115" s="75">
        <v>-12.292882783512853</v>
      </c>
      <c r="AR115" s="75">
        <v>5.0473556183587975</v>
      </c>
      <c r="AV115" s="2"/>
      <c r="AW115" s="2"/>
    </row>
    <row r="116" spans="1:49" ht="15.5">
      <c r="A116" s="12" t="s">
        <v>768</v>
      </c>
      <c r="B116" s="128"/>
      <c r="C116" s="56">
        <v>44.676900000000003</v>
      </c>
      <c r="D116" s="56">
        <v>1.9267000000000001</v>
      </c>
      <c r="E116" s="56">
        <v>8.6369000000000007</v>
      </c>
      <c r="F116" s="56">
        <v>3.2899999999999999E-2</v>
      </c>
      <c r="G116" s="56">
        <v>15.545199999999999</v>
      </c>
      <c r="H116" s="56">
        <v>0.3392</v>
      </c>
      <c r="I116" s="56">
        <v>11.972200000000001</v>
      </c>
      <c r="J116" s="56">
        <v>11.2044</v>
      </c>
      <c r="K116" s="56">
        <v>1.4330000000000001</v>
      </c>
      <c r="L116" s="56">
        <v>1.0670999999999999</v>
      </c>
      <c r="M116" s="20">
        <v>2.1000000000000001E-2</v>
      </c>
      <c r="N116" s="56">
        <v>96.855500000000006</v>
      </c>
      <c r="O116" s="66">
        <v>6.6402636424824255</v>
      </c>
      <c r="P116" s="66">
        <v>1.3597363575175745</v>
      </c>
      <c r="Q116" s="67">
        <v>8</v>
      </c>
      <c r="R116" s="66">
        <v>0.15318003969868466</v>
      </c>
      <c r="S116" s="66">
        <v>0.21534724412464171</v>
      </c>
      <c r="T116" s="66">
        <v>3.8660853389124125E-3</v>
      </c>
      <c r="U116" s="66">
        <v>0.58826766014924203</v>
      </c>
      <c r="V116" s="66">
        <v>2.6526927002231999</v>
      </c>
      <c r="W116" s="66">
        <v>1.3439446697831365</v>
      </c>
      <c r="X116" s="68">
        <v>4.27016006821802E-2</v>
      </c>
      <c r="Y116" s="67">
        <v>4.9999999999999982</v>
      </c>
      <c r="Z116" s="66">
        <v>0</v>
      </c>
      <c r="AA116" s="66">
        <v>1.7842243962630548</v>
      </c>
      <c r="AB116" s="66">
        <v>0.21577560373694515</v>
      </c>
      <c r="AC116" s="67">
        <v>2</v>
      </c>
      <c r="AD116" s="66">
        <v>0.19716990820142921</v>
      </c>
      <c r="AE116" s="66">
        <v>0.20233377961697957</v>
      </c>
      <c r="AF116" s="66">
        <v>0.39950368781840878</v>
      </c>
      <c r="AG116" s="66">
        <v>0.66373114562029789</v>
      </c>
      <c r="AH116" s="80">
        <f t="shared" si="5"/>
        <v>66.373114562029784</v>
      </c>
      <c r="AI116" s="66">
        <v>3.5</v>
      </c>
      <c r="AJ116" s="66">
        <v>0.9</v>
      </c>
      <c r="AK116" s="67">
        <v>350</v>
      </c>
      <c r="AL116" s="67">
        <v>90</v>
      </c>
      <c r="AM116" s="67">
        <v>856</v>
      </c>
      <c r="AN116" s="67">
        <v>28</v>
      </c>
      <c r="AO116" s="69">
        <f t="shared" si="4"/>
        <v>14.576007499999998</v>
      </c>
      <c r="AP116" s="75">
        <v>0.62283595250109069</v>
      </c>
      <c r="AQ116" s="75">
        <v>-12.007581072728716</v>
      </c>
      <c r="AR116" s="75">
        <v>4.6488550159877287</v>
      </c>
      <c r="AU116" s="2"/>
      <c r="AV116" s="2"/>
      <c r="AW116" s="5"/>
    </row>
    <row r="117" spans="1:49" ht="15.5">
      <c r="A117" s="12" t="s">
        <v>769</v>
      </c>
      <c r="B117" s="128"/>
      <c r="C117" s="56">
        <v>45.925899999999999</v>
      </c>
      <c r="D117" s="56">
        <v>1.4649000000000001</v>
      </c>
      <c r="E117" s="56">
        <v>8.6212</v>
      </c>
      <c r="F117" s="20">
        <v>3.4500000000000003E-2</v>
      </c>
      <c r="G117" s="56">
        <v>15.338100000000001</v>
      </c>
      <c r="H117" s="56">
        <v>0.28670000000000001</v>
      </c>
      <c r="I117" s="56">
        <v>12.536199999999999</v>
      </c>
      <c r="J117" s="56">
        <v>11.1671</v>
      </c>
      <c r="K117" s="56">
        <v>1.1478999999999999</v>
      </c>
      <c r="L117" s="56">
        <v>1.0902000000000001</v>
      </c>
      <c r="M117" s="56">
        <v>4.5999999999999999E-2</v>
      </c>
      <c r="N117" s="56">
        <v>97.658699999999996</v>
      </c>
      <c r="O117" s="66">
        <v>6.7102395957052234</v>
      </c>
      <c r="P117" s="66">
        <v>1.2897604042947766</v>
      </c>
      <c r="Q117" s="67">
        <v>8</v>
      </c>
      <c r="R117" s="66">
        <v>0.19481690587074874</v>
      </c>
      <c r="S117" s="66">
        <v>0.16095751549156975</v>
      </c>
      <c r="T117" s="66">
        <v>3.9854071281310507E-3</v>
      </c>
      <c r="U117" s="66">
        <v>0.74434314589377237</v>
      </c>
      <c r="V117" s="66">
        <v>2.730592864301812</v>
      </c>
      <c r="W117" s="66">
        <v>1.1298233073385036</v>
      </c>
      <c r="X117" s="68">
        <v>3.548085397546151E-2</v>
      </c>
      <c r="Y117" s="67">
        <v>4.9999999999999991</v>
      </c>
      <c r="Z117" s="66">
        <v>0</v>
      </c>
      <c r="AA117" s="66">
        <v>1.748152571941737</v>
      </c>
      <c r="AB117" s="66">
        <v>0.25184742805826299</v>
      </c>
      <c r="AC117" s="67">
        <v>2</v>
      </c>
      <c r="AD117" s="66">
        <v>7.3336202640097881E-2</v>
      </c>
      <c r="AE117" s="66">
        <v>0.2032111398371424</v>
      </c>
      <c r="AF117" s="66">
        <v>0.27654734247724028</v>
      </c>
      <c r="AG117" s="66">
        <v>0.70733121583146974</v>
      </c>
      <c r="AH117" s="80">
        <f t="shared" si="5"/>
        <v>70.733121583146968</v>
      </c>
      <c r="AI117" s="66">
        <v>3.5</v>
      </c>
      <c r="AJ117" s="66">
        <v>1</v>
      </c>
      <c r="AK117" s="67">
        <v>350</v>
      </c>
      <c r="AL117" s="67">
        <v>100</v>
      </c>
      <c r="AM117" s="67">
        <v>838</v>
      </c>
      <c r="AN117" s="67">
        <v>17</v>
      </c>
      <c r="AO117" s="69">
        <f t="shared" si="4"/>
        <v>14.576007499999998</v>
      </c>
      <c r="AP117" s="75">
        <v>0.9605914934897184</v>
      </c>
      <c r="AQ117" s="75">
        <v>-12.018226176219848</v>
      </c>
      <c r="AR117" s="75">
        <v>4.9794891153398595</v>
      </c>
      <c r="AV117" s="2"/>
    </row>
    <row r="118" spans="1:49" ht="15.5">
      <c r="A118" s="12" t="s">
        <v>770</v>
      </c>
      <c r="B118" s="128"/>
      <c r="C118" s="56">
        <v>45.744399999999999</v>
      </c>
      <c r="D118" s="56">
        <v>1.3695999999999999</v>
      </c>
      <c r="E118" s="56">
        <v>8.3010999999999999</v>
      </c>
      <c r="F118" s="20">
        <v>7.3999999999999996E-2</v>
      </c>
      <c r="G118" s="56">
        <v>15.2376</v>
      </c>
      <c r="H118" s="56">
        <v>0.2666</v>
      </c>
      <c r="I118" s="56">
        <v>12.123100000000001</v>
      </c>
      <c r="J118" s="56">
        <v>11.305300000000001</v>
      </c>
      <c r="K118" s="56">
        <v>1.2817000000000001</v>
      </c>
      <c r="L118" s="56">
        <v>0.89119999999999999</v>
      </c>
      <c r="M118" s="20">
        <v>4.3999999999999997E-2</v>
      </c>
      <c r="N118" s="56">
        <v>96.638599999999997</v>
      </c>
      <c r="O118" s="66">
        <v>6.7840707455481333</v>
      </c>
      <c r="P118" s="66">
        <v>1.2159292544518667</v>
      </c>
      <c r="Q118" s="67">
        <v>8</v>
      </c>
      <c r="R118" s="66">
        <v>0.23498860034913016</v>
      </c>
      <c r="S118" s="66">
        <v>0.1527457408048534</v>
      </c>
      <c r="T118" s="66">
        <v>8.6767562827758087E-3</v>
      </c>
      <c r="U118" s="66">
        <v>0.5369039615734863</v>
      </c>
      <c r="V118" s="66">
        <v>2.6802592741008295</v>
      </c>
      <c r="W118" s="66">
        <v>1.352936943109796</v>
      </c>
      <c r="X118" s="68">
        <v>3.3488723779129467E-2</v>
      </c>
      <c r="Y118" s="67">
        <v>5.0000000000000009</v>
      </c>
      <c r="Z118" s="66">
        <v>0</v>
      </c>
      <c r="AA118" s="66">
        <v>1.7963588614487933</v>
      </c>
      <c r="AB118" s="66">
        <v>0.20364113855120669</v>
      </c>
      <c r="AC118" s="67">
        <v>2</v>
      </c>
      <c r="AD118" s="66">
        <v>0.16489754922899608</v>
      </c>
      <c r="AE118" s="66">
        <v>0.16861204395897206</v>
      </c>
      <c r="AF118" s="66">
        <v>0.33350959318796813</v>
      </c>
      <c r="AG118" s="66">
        <v>0.66454968460585018</v>
      </c>
      <c r="AH118" s="80">
        <f t="shared" si="5"/>
        <v>66.454968460585022</v>
      </c>
      <c r="AI118" s="66">
        <v>3.7</v>
      </c>
      <c r="AJ118" s="66">
        <v>1.1000000000000001</v>
      </c>
      <c r="AK118" s="67">
        <v>370</v>
      </c>
      <c r="AL118" s="67">
        <v>110.00000000000001</v>
      </c>
      <c r="AM118" s="67">
        <v>850</v>
      </c>
      <c r="AN118" s="67">
        <v>25</v>
      </c>
      <c r="AO118" s="69">
        <f t="shared" si="4"/>
        <v>15.206498699999996</v>
      </c>
      <c r="AP118" s="75">
        <v>0.80142610954728699</v>
      </c>
      <c r="AQ118" s="75">
        <v>-11.935677788518237</v>
      </c>
      <c r="AR118" s="75">
        <v>5.4223838615704469</v>
      </c>
      <c r="AU118" s="2"/>
      <c r="AV118" s="2"/>
    </row>
    <row r="119" spans="1:49" ht="15.5">
      <c r="A119" s="12" t="s">
        <v>771</v>
      </c>
      <c r="B119" s="128"/>
      <c r="C119" s="56">
        <v>45.3018</v>
      </c>
      <c r="D119" s="56">
        <v>1.3956</v>
      </c>
      <c r="E119" s="56">
        <v>8.2066999999999997</v>
      </c>
      <c r="F119" s="56">
        <v>5.7700000000000001E-2</v>
      </c>
      <c r="G119" s="56">
        <v>14.676500000000001</v>
      </c>
      <c r="H119" s="56">
        <v>0.26879999999999998</v>
      </c>
      <c r="I119" s="56">
        <v>12.3805</v>
      </c>
      <c r="J119" s="56">
        <v>11.2014</v>
      </c>
      <c r="K119" s="56">
        <v>1.5108999999999999</v>
      </c>
      <c r="L119" s="56">
        <v>0.97450000000000003</v>
      </c>
      <c r="M119" s="56">
        <v>0.1169</v>
      </c>
      <c r="N119" s="56">
        <v>96.091300000000004</v>
      </c>
      <c r="O119" s="66">
        <v>6.767132361551111</v>
      </c>
      <c r="P119" s="66">
        <v>1.232867638448889</v>
      </c>
      <c r="Q119" s="67">
        <v>8</v>
      </c>
      <c r="R119" s="66">
        <v>0.21194827859971865</v>
      </c>
      <c r="S119" s="66">
        <v>0.15677366192578993</v>
      </c>
      <c r="T119" s="66">
        <v>6.8145671051483506E-3</v>
      </c>
      <c r="U119" s="66">
        <v>0.49175402344118169</v>
      </c>
      <c r="V119" s="66">
        <v>2.7570083696130174</v>
      </c>
      <c r="W119" s="66">
        <v>1.3416912665184475</v>
      </c>
      <c r="X119" s="68">
        <v>3.4009832796696934E-2</v>
      </c>
      <c r="Y119" s="67">
        <v>5</v>
      </c>
      <c r="Z119" s="66">
        <v>0</v>
      </c>
      <c r="AA119" s="66">
        <v>1.7927515042305853</v>
      </c>
      <c r="AB119" s="66">
        <v>0.20724849576941473</v>
      </c>
      <c r="AC119" s="67">
        <v>2</v>
      </c>
      <c r="AD119" s="66">
        <v>0.23034333145207964</v>
      </c>
      <c r="AE119" s="66">
        <v>0.1857086097685888</v>
      </c>
      <c r="AF119" s="66">
        <v>0.41605194122066846</v>
      </c>
      <c r="AG119" s="66">
        <v>0.67265440612164606</v>
      </c>
      <c r="AH119" s="80">
        <f t="shared" si="5"/>
        <v>67.26544061216461</v>
      </c>
      <c r="AI119" s="66">
        <v>3.3</v>
      </c>
      <c r="AJ119" s="66">
        <v>1.1499999999999999</v>
      </c>
      <c r="AK119" s="67">
        <v>330</v>
      </c>
      <c r="AL119" s="67">
        <v>114.99999999999999</v>
      </c>
      <c r="AM119" s="67">
        <v>850</v>
      </c>
      <c r="AN119" s="67">
        <v>25</v>
      </c>
      <c r="AO119" s="69">
        <f t="shared" si="4"/>
        <v>13.945390699999997</v>
      </c>
      <c r="AP119" s="75">
        <v>0.8465791162700862</v>
      </c>
      <c r="AQ119" s="75">
        <v>-11.906907277454966</v>
      </c>
      <c r="AR119" s="75">
        <v>4.7526244797094552</v>
      </c>
      <c r="AU119" s="2"/>
      <c r="AV119" s="2"/>
    </row>
    <row r="120" spans="1:49" ht="15.5">
      <c r="A120" s="12" t="s">
        <v>772</v>
      </c>
      <c r="B120" s="128"/>
      <c r="C120" s="56">
        <v>46.106400000000001</v>
      </c>
      <c r="D120" s="56">
        <v>1.0601</v>
      </c>
      <c r="E120" s="56">
        <v>8.4048999999999996</v>
      </c>
      <c r="F120" s="56">
        <v>0</v>
      </c>
      <c r="G120" s="56">
        <v>14.5097</v>
      </c>
      <c r="H120" s="56">
        <v>0.31340000000000001</v>
      </c>
      <c r="I120" s="56">
        <v>12.5794</v>
      </c>
      <c r="J120" s="56">
        <v>11.584099999999999</v>
      </c>
      <c r="K120" s="56">
        <v>1.0394000000000001</v>
      </c>
      <c r="L120" s="56">
        <v>0.99329999999999996</v>
      </c>
      <c r="M120" s="20">
        <v>7.8600000000000003E-2</v>
      </c>
      <c r="N120" s="56">
        <v>96.669299999999993</v>
      </c>
      <c r="O120" s="66">
        <v>6.8141076725027609</v>
      </c>
      <c r="P120" s="66">
        <v>1.1858923274972391</v>
      </c>
      <c r="Q120" s="67">
        <v>8</v>
      </c>
      <c r="R120" s="66">
        <v>0.27808744281440689</v>
      </c>
      <c r="S120" s="66">
        <v>0.11781959940372308</v>
      </c>
      <c r="T120" s="66">
        <v>0</v>
      </c>
      <c r="U120" s="66">
        <v>0.51846677728210011</v>
      </c>
      <c r="V120" s="66">
        <v>2.7715223960321174</v>
      </c>
      <c r="W120" s="66">
        <v>1.2748724763051713</v>
      </c>
      <c r="X120" s="68">
        <v>3.9231308162480792E-2</v>
      </c>
      <c r="Y120" s="67">
        <v>4.9999999999999991</v>
      </c>
      <c r="Z120" s="66">
        <v>0</v>
      </c>
      <c r="AA120" s="66">
        <v>1.8342927634707544</v>
      </c>
      <c r="AB120" s="66">
        <v>0.16570723652924557</v>
      </c>
      <c r="AC120" s="67">
        <v>2</v>
      </c>
      <c r="AD120" s="66">
        <v>0.13212709577408865</v>
      </c>
      <c r="AE120" s="66">
        <v>0.18727904934844786</v>
      </c>
      <c r="AF120" s="66">
        <v>0.31940614512253651</v>
      </c>
      <c r="AG120" s="66">
        <v>0.68493621692220652</v>
      </c>
      <c r="AH120" s="80">
        <f t="shared" si="5"/>
        <v>68.493621692220657</v>
      </c>
      <c r="AI120" s="66">
        <v>3.7</v>
      </c>
      <c r="AJ120" s="66">
        <v>1.45</v>
      </c>
      <c r="AK120" s="67">
        <v>370</v>
      </c>
      <c r="AL120" s="67">
        <v>145</v>
      </c>
      <c r="AM120" s="67">
        <v>862</v>
      </c>
      <c r="AN120" s="67">
        <v>25.5</v>
      </c>
      <c r="AO120" s="69">
        <f t="shared" si="4"/>
        <v>15.206498699999996</v>
      </c>
      <c r="AP120" s="75">
        <v>1.0049757017206478</v>
      </c>
      <c r="AQ120" s="75">
        <v>-11.503687328944562</v>
      </c>
      <c r="AR120" s="75">
        <v>5.5207939644789761</v>
      </c>
      <c r="AU120" s="2"/>
      <c r="AV120" s="2"/>
      <c r="AW120" s="2"/>
    </row>
    <row r="121" spans="1:49" ht="15.5">
      <c r="A121" s="12" t="s">
        <v>773</v>
      </c>
      <c r="B121" s="128"/>
      <c r="C121" s="56">
        <v>46.496899999999997</v>
      </c>
      <c r="D121" s="56">
        <v>0.97619999999999996</v>
      </c>
      <c r="E121" s="56">
        <v>8.1818000000000008</v>
      </c>
      <c r="F121" s="20">
        <v>0</v>
      </c>
      <c r="G121" s="56">
        <v>14.6791</v>
      </c>
      <c r="H121" s="56">
        <v>0.29520000000000002</v>
      </c>
      <c r="I121" s="56">
        <v>12.9902</v>
      </c>
      <c r="J121" s="56">
        <v>11.158899999999999</v>
      </c>
      <c r="K121" s="56">
        <v>1.0872999999999999</v>
      </c>
      <c r="L121" s="56">
        <v>0.78029999999999999</v>
      </c>
      <c r="M121" s="56">
        <v>0</v>
      </c>
      <c r="N121" s="56">
        <v>96.645899999999997</v>
      </c>
      <c r="O121" s="66">
        <v>6.809645326332137</v>
      </c>
      <c r="P121" s="66">
        <v>1.190354673667863</v>
      </c>
      <c r="Q121" s="67">
        <v>8</v>
      </c>
      <c r="R121" s="66">
        <v>0.22187099114520681</v>
      </c>
      <c r="S121" s="66">
        <v>0.10751330842608818</v>
      </c>
      <c r="T121" s="66">
        <v>0</v>
      </c>
      <c r="U121" s="66">
        <v>0.79697361982493931</v>
      </c>
      <c r="V121" s="66">
        <v>2.8361357786705015</v>
      </c>
      <c r="W121" s="66">
        <v>1.0008876066358818</v>
      </c>
      <c r="X121" s="68">
        <v>3.6618695297380065E-2</v>
      </c>
      <c r="Y121" s="67">
        <v>4.9999999999999982</v>
      </c>
      <c r="Z121" s="66">
        <v>0</v>
      </c>
      <c r="AA121" s="66">
        <v>1.7509770594576946</v>
      </c>
      <c r="AB121" s="66">
        <v>0.24902294054230545</v>
      </c>
      <c r="AC121" s="67">
        <v>2</v>
      </c>
      <c r="AD121" s="66">
        <v>5.9717948244806474E-2</v>
      </c>
      <c r="AE121" s="66">
        <v>0.14578843814304435</v>
      </c>
      <c r="AF121" s="66">
        <v>0.20550638638785082</v>
      </c>
      <c r="AG121" s="66">
        <v>0.73914998525453035</v>
      </c>
      <c r="AH121" s="80">
        <f t="shared" si="5"/>
        <v>73.914998525453029</v>
      </c>
      <c r="AI121" s="66">
        <v>4</v>
      </c>
      <c r="AJ121" s="66">
        <v>1.65</v>
      </c>
      <c r="AK121" s="67">
        <v>400</v>
      </c>
      <c r="AL121" s="67">
        <v>165</v>
      </c>
      <c r="AM121" s="67">
        <v>842</v>
      </c>
      <c r="AN121" s="67">
        <v>19</v>
      </c>
      <c r="AO121" s="69">
        <f t="shared" si="4"/>
        <v>16.152000000000001</v>
      </c>
      <c r="AP121" s="75">
        <v>1.2495392044387374</v>
      </c>
      <c r="AQ121" s="75">
        <v>-11.630247595938986</v>
      </c>
      <c r="AR121" s="75">
        <v>5.6642405168141767</v>
      </c>
      <c r="AU121" s="2"/>
      <c r="AV121" s="2"/>
      <c r="AW121" s="2"/>
    </row>
    <row r="122" spans="1:49" ht="15.5">
      <c r="A122" s="12" t="s">
        <v>774</v>
      </c>
      <c r="B122" s="128"/>
      <c r="C122" s="56">
        <v>45.594299999999997</v>
      </c>
      <c r="D122" s="56">
        <v>1.0068999999999999</v>
      </c>
      <c r="E122" s="56">
        <v>8.4664999999999999</v>
      </c>
      <c r="F122" s="56">
        <v>0.1153</v>
      </c>
      <c r="G122" s="56">
        <v>14.6005</v>
      </c>
      <c r="H122" s="56">
        <v>0.34160000000000001</v>
      </c>
      <c r="I122" s="56">
        <v>11.940799999999999</v>
      </c>
      <c r="J122" s="56">
        <v>11.1274</v>
      </c>
      <c r="K122" s="56">
        <v>1.8374999999999999</v>
      </c>
      <c r="L122" s="56">
        <v>0.87260000000000004</v>
      </c>
      <c r="M122" s="20">
        <v>3.6400000000000002E-2</v>
      </c>
      <c r="N122" s="56">
        <v>95.939799999999991</v>
      </c>
      <c r="O122" s="66">
        <v>6.834815593607904</v>
      </c>
      <c r="P122" s="66">
        <v>1.165184406392096</v>
      </c>
      <c r="Q122" s="67">
        <v>8</v>
      </c>
      <c r="R122" s="66">
        <v>0.33062034607108259</v>
      </c>
      <c r="S122" s="66">
        <v>0.11350775110588004</v>
      </c>
      <c r="T122" s="66">
        <v>1.3665288442375918E-2</v>
      </c>
      <c r="U122" s="66">
        <v>0.31858861674489702</v>
      </c>
      <c r="V122" s="66">
        <v>2.6684579327969016</v>
      </c>
      <c r="W122" s="66">
        <v>1.5117869980640166</v>
      </c>
      <c r="X122" s="68">
        <v>4.3373066774846522E-2</v>
      </c>
      <c r="Y122" s="67">
        <v>5.0000000000000009</v>
      </c>
      <c r="Z122" s="66">
        <v>0</v>
      </c>
      <c r="AA122" s="66">
        <v>1.7871809474978699</v>
      </c>
      <c r="AB122" s="66">
        <v>0.21281905250213007</v>
      </c>
      <c r="AC122" s="67">
        <v>2</v>
      </c>
      <c r="AD122" s="66">
        <v>0.32123825903332992</v>
      </c>
      <c r="AE122" s="66">
        <v>0.16687544639077362</v>
      </c>
      <c r="AF122" s="66">
        <v>0.48811370542410354</v>
      </c>
      <c r="AG122" s="66">
        <v>0.63834966058970488</v>
      </c>
      <c r="AH122" s="80">
        <f t="shared" si="5"/>
        <v>63.834966058970487</v>
      </c>
      <c r="AI122" s="66">
        <v>3.4</v>
      </c>
      <c r="AJ122" s="66">
        <v>1.6</v>
      </c>
      <c r="AK122" s="67">
        <v>340</v>
      </c>
      <c r="AL122" s="67">
        <v>160</v>
      </c>
      <c r="AM122" s="67">
        <v>844</v>
      </c>
      <c r="AN122" s="67">
        <v>31</v>
      </c>
      <c r="AO122" s="69">
        <f t="shared" si="4"/>
        <v>14.260714800000001</v>
      </c>
      <c r="AP122" s="75">
        <v>0.68561407657825413</v>
      </c>
      <c r="AQ122" s="75">
        <v>-12.179925469262063</v>
      </c>
      <c r="AR122" s="75">
        <v>5.4059797084455452</v>
      </c>
      <c r="AU122" s="2"/>
      <c r="AV122" s="2"/>
      <c r="AW122" s="2"/>
    </row>
    <row r="123" spans="1:49" ht="15.5">
      <c r="A123" s="12" t="s">
        <v>775</v>
      </c>
      <c r="B123" s="128"/>
      <c r="C123" s="56">
        <v>45.885800000000003</v>
      </c>
      <c r="D123" s="56">
        <v>1.1289</v>
      </c>
      <c r="E123" s="56">
        <v>8.3125999999999998</v>
      </c>
      <c r="F123" s="20">
        <v>0.1186</v>
      </c>
      <c r="G123" s="56">
        <v>15.0609</v>
      </c>
      <c r="H123" s="56">
        <v>0.307</v>
      </c>
      <c r="I123" s="56">
        <v>12.4467</v>
      </c>
      <c r="J123" s="56">
        <v>11.349399999999999</v>
      </c>
      <c r="K123" s="56">
        <v>1.2222999999999999</v>
      </c>
      <c r="L123" s="56">
        <v>0.8337</v>
      </c>
      <c r="M123" s="20">
        <v>2.1100000000000001E-2</v>
      </c>
      <c r="N123" s="56">
        <v>96.687000000000012</v>
      </c>
      <c r="O123" s="66">
        <v>6.7758169111217548</v>
      </c>
      <c r="P123" s="66">
        <v>1.2241830888782452</v>
      </c>
      <c r="Q123" s="67">
        <v>8</v>
      </c>
      <c r="R123" s="66">
        <v>0.22250526172289131</v>
      </c>
      <c r="S123" s="66">
        <v>0.12536080054642634</v>
      </c>
      <c r="T123" s="66">
        <v>1.3846540817234439E-2</v>
      </c>
      <c r="U123" s="66">
        <v>0.63886097425226041</v>
      </c>
      <c r="V123" s="66">
        <v>2.739985495668475</v>
      </c>
      <c r="W123" s="66">
        <v>1.2210430025445407</v>
      </c>
      <c r="X123" s="68">
        <v>3.83979244481693E-2</v>
      </c>
      <c r="Y123" s="67">
        <v>4.9999999999999973</v>
      </c>
      <c r="Z123" s="66">
        <v>0</v>
      </c>
      <c r="AA123" s="66">
        <v>1.7956216535933005</v>
      </c>
      <c r="AB123" s="66">
        <v>0.2043783464066995</v>
      </c>
      <c r="AC123" s="67">
        <v>2</v>
      </c>
      <c r="AD123" s="66">
        <v>0.14557119975201799</v>
      </c>
      <c r="AE123" s="66">
        <v>0.15705585764769062</v>
      </c>
      <c r="AF123" s="66">
        <v>0.30262705739970863</v>
      </c>
      <c r="AG123" s="66">
        <v>0.69173587034392614</v>
      </c>
      <c r="AH123" s="80">
        <f t="shared" si="5"/>
        <v>69.173587034392611</v>
      </c>
      <c r="AI123" s="66">
        <v>4</v>
      </c>
      <c r="AJ123" s="66">
        <v>1.5</v>
      </c>
      <c r="AK123" s="67">
        <v>400</v>
      </c>
      <c r="AL123" s="67">
        <v>150</v>
      </c>
      <c r="AM123" s="67">
        <v>850</v>
      </c>
      <c r="AN123" s="67">
        <v>28</v>
      </c>
      <c r="AO123" s="69">
        <f t="shared" si="4"/>
        <v>16.152000000000001</v>
      </c>
      <c r="AP123" s="75">
        <v>0.98049012818740344</v>
      </c>
      <c r="AQ123" s="75">
        <v>-11.744326898133474</v>
      </c>
      <c r="AR123" s="75">
        <v>5.5624975353216097</v>
      </c>
      <c r="AV123" s="7"/>
    </row>
    <row r="124" spans="1:49" ht="15.5">
      <c r="A124" s="12" t="s">
        <v>776</v>
      </c>
      <c r="B124" s="128"/>
      <c r="C124" s="56">
        <v>47.1691</v>
      </c>
      <c r="D124" s="56">
        <v>1.0267999999999999</v>
      </c>
      <c r="E124" s="74">
        <v>7.9762000000000004</v>
      </c>
      <c r="F124" s="74">
        <v>1.6400000000000001E-2</v>
      </c>
      <c r="G124" s="74">
        <v>14.382400000000001</v>
      </c>
      <c r="H124" s="74">
        <v>0.48780000000000001</v>
      </c>
      <c r="I124" s="74">
        <v>12.791399999999999</v>
      </c>
      <c r="J124" s="74">
        <v>11.327999999999999</v>
      </c>
      <c r="K124" s="74">
        <v>1.2509999999999999</v>
      </c>
      <c r="L124" s="74">
        <v>0.40060000000000001</v>
      </c>
      <c r="M124" s="74">
        <v>0</v>
      </c>
      <c r="N124" s="56">
        <v>96.829700000000003</v>
      </c>
      <c r="O124" s="66">
        <v>6.9003531520284165</v>
      </c>
      <c r="P124" s="66">
        <v>1.0996468479715835</v>
      </c>
      <c r="Q124" s="67">
        <v>8</v>
      </c>
      <c r="R124" s="66">
        <v>0.27554886623657793</v>
      </c>
      <c r="S124" s="66">
        <v>0.11295943653144695</v>
      </c>
      <c r="T124" s="66">
        <v>1.8968405392785286E-3</v>
      </c>
      <c r="U124" s="66">
        <v>0.61565374881856627</v>
      </c>
      <c r="V124" s="66">
        <v>2.7896036036608316</v>
      </c>
      <c r="W124" s="66">
        <v>1.1438951260412791</v>
      </c>
      <c r="X124" s="68">
        <v>6.0442378172018696E-2</v>
      </c>
      <c r="Y124" s="67">
        <v>5</v>
      </c>
      <c r="Z124" s="66">
        <v>0</v>
      </c>
      <c r="AA124" s="66">
        <v>1.7755199040778309</v>
      </c>
      <c r="AB124" s="66">
        <v>0.22448009592216911</v>
      </c>
      <c r="AC124" s="67">
        <v>2</v>
      </c>
      <c r="AD124" s="66">
        <v>0.13034579842997696</v>
      </c>
      <c r="AE124" s="66">
        <v>7.4762816806456522E-2</v>
      </c>
      <c r="AF124" s="66">
        <v>0.20510861523643348</v>
      </c>
      <c r="AG124" s="66">
        <v>0.70919143372193039</v>
      </c>
      <c r="AH124" s="80">
        <f t="shared" si="5"/>
        <v>70.919143372193034</v>
      </c>
      <c r="AI124" s="66">
        <v>3</v>
      </c>
      <c r="AJ124" s="66">
        <v>0.55000000000000004</v>
      </c>
      <c r="AK124" s="67">
        <v>300</v>
      </c>
      <c r="AL124" s="67">
        <v>55.000000000000007</v>
      </c>
      <c r="AM124" s="67">
        <v>833</v>
      </c>
      <c r="AN124" s="67">
        <v>20</v>
      </c>
      <c r="AO124" s="69">
        <f t="shared" si="4"/>
        <v>12.999229999999997</v>
      </c>
      <c r="AP124" s="75">
        <v>1.0759988530476301</v>
      </c>
      <c r="AQ124" s="75">
        <v>-12.02242574801787</v>
      </c>
      <c r="AR124" s="75">
        <v>6.6474719913670981</v>
      </c>
    </row>
    <row r="125" spans="1:49" ht="15.5">
      <c r="A125" s="12" t="s">
        <v>777</v>
      </c>
      <c r="B125" s="128"/>
      <c r="C125" s="56">
        <v>47.2117</v>
      </c>
      <c r="D125" s="56">
        <v>1.2506999999999999</v>
      </c>
      <c r="E125" s="56">
        <v>7.9313000000000002</v>
      </c>
      <c r="F125" s="56">
        <v>6.6E-3</v>
      </c>
      <c r="G125" s="56">
        <v>14.132899999999999</v>
      </c>
      <c r="H125" s="56">
        <v>0.55379999999999996</v>
      </c>
      <c r="I125" s="56">
        <v>13.0633</v>
      </c>
      <c r="J125" s="56">
        <v>10.9305</v>
      </c>
      <c r="K125" s="56">
        <v>1.0578000000000001</v>
      </c>
      <c r="L125" s="56">
        <v>0.28029999999999999</v>
      </c>
      <c r="M125" s="56">
        <v>3.8E-3</v>
      </c>
      <c r="N125" s="56">
        <v>96.422699999999992</v>
      </c>
      <c r="O125" s="66">
        <v>6.8754131522991875</v>
      </c>
      <c r="P125" s="66">
        <v>1.1245868477008125</v>
      </c>
      <c r="Q125" s="67">
        <v>8</v>
      </c>
      <c r="R125" s="66">
        <v>0.23669572908577963</v>
      </c>
      <c r="S125" s="66">
        <v>0.13696993222329776</v>
      </c>
      <c r="T125" s="66">
        <v>7.5991732162241613E-4</v>
      </c>
      <c r="U125" s="66">
        <v>0.85147322982528095</v>
      </c>
      <c r="V125" s="66">
        <v>2.8360425973843677</v>
      </c>
      <c r="W125" s="66">
        <v>0.86974798897592476</v>
      </c>
      <c r="X125" s="68">
        <v>6.8310605183727363E-2</v>
      </c>
      <c r="Y125" s="67">
        <v>5.0000000000000009</v>
      </c>
      <c r="Z125" s="66">
        <v>0</v>
      </c>
      <c r="AA125" s="66">
        <v>1.7054844622054783</v>
      </c>
      <c r="AB125" s="66">
        <v>0.29451553779452166</v>
      </c>
      <c r="AC125" s="67">
        <v>2</v>
      </c>
      <c r="AD125" s="66">
        <v>4.1581695514503747E-3</v>
      </c>
      <c r="AE125" s="66">
        <v>5.2075475264608324E-2</v>
      </c>
      <c r="AF125" s="66">
        <v>5.6233644816058699E-2</v>
      </c>
      <c r="AG125" s="66">
        <v>0.76530028648214499</v>
      </c>
      <c r="AH125" s="80">
        <f t="shared" si="5"/>
        <v>76.530028648214497</v>
      </c>
      <c r="AI125" s="66">
        <v>2.7</v>
      </c>
      <c r="AJ125" s="66">
        <v>0.45</v>
      </c>
      <c r="AK125" s="67">
        <v>270</v>
      </c>
      <c r="AL125" s="67">
        <v>45</v>
      </c>
      <c r="AM125" s="67">
        <v>828</v>
      </c>
      <c r="AN125" s="67">
        <v>20</v>
      </c>
      <c r="AO125" s="69">
        <f t="shared" si="4"/>
        <v>12.052786699999999</v>
      </c>
      <c r="AP125" s="75">
        <v>1.2309720744879034</v>
      </c>
      <c r="AQ125" s="75">
        <v>-11.979801258996202</v>
      </c>
      <c r="AR125" s="75">
        <v>6.9080804833358016</v>
      </c>
      <c r="AU125" s="2"/>
      <c r="AW125" s="2"/>
    </row>
    <row r="126" spans="1:49" ht="15.5">
      <c r="A126" s="12" t="s">
        <v>778</v>
      </c>
      <c r="B126" s="128"/>
      <c r="C126" s="56">
        <v>47.118899999999996</v>
      </c>
      <c r="D126" s="56">
        <v>1.0659000000000001</v>
      </c>
      <c r="E126" s="56">
        <v>8.0159000000000002</v>
      </c>
      <c r="F126" s="56">
        <v>8.2000000000000007E-3</v>
      </c>
      <c r="G126" s="56">
        <v>14.2506</v>
      </c>
      <c r="H126" s="56">
        <v>0.47160000000000002</v>
      </c>
      <c r="I126" s="56">
        <v>12.8653</v>
      </c>
      <c r="J126" s="56">
        <v>11.455299999999999</v>
      </c>
      <c r="K126" s="56">
        <v>1.0541</v>
      </c>
      <c r="L126" s="56">
        <v>0.41830000000000001</v>
      </c>
      <c r="M126" s="20">
        <v>0</v>
      </c>
      <c r="N126" s="56">
        <v>96.724099999999993</v>
      </c>
      <c r="O126" s="66">
        <v>6.8925647351657213</v>
      </c>
      <c r="P126" s="66">
        <v>1.1074352648342787</v>
      </c>
      <c r="Q126" s="67">
        <v>8</v>
      </c>
      <c r="R126" s="66">
        <v>0.27451606461854428</v>
      </c>
      <c r="S126" s="66">
        <v>0.11725330742343845</v>
      </c>
      <c r="T126" s="66">
        <v>9.4835908618861144E-4</v>
      </c>
      <c r="U126" s="66">
        <v>0.6297305713570438</v>
      </c>
      <c r="V126" s="66">
        <v>2.8055390344021873</v>
      </c>
      <c r="W126" s="66">
        <v>1.1135813660918688</v>
      </c>
      <c r="X126" s="68">
        <v>5.8431297020728128E-2</v>
      </c>
      <c r="Y126" s="67">
        <v>4.9999999999999991</v>
      </c>
      <c r="Z126" s="66">
        <v>0</v>
      </c>
      <c r="AA126" s="66">
        <v>1.7953567322184216</v>
      </c>
      <c r="AB126" s="66">
        <v>0.20464326778157838</v>
      </c>
      <c r="AC126" s="67">
        <v>2</v>
      </c>
      <c r="AD126" s="66">
        <v>9.4315842322493404E-2</v>
      </c>
      <c r="AE126" s="66">
        <v>7.8061080384714945E-2</v>
      </c>
      <c r="AF126" s="66">
        <v>0.17237692270720834</v>
      </c>
      <c r="AG126" s="66">
        <v>0.71585936325112964</v>
      </c>
      <c r="AH126" s="80">
        <f t="shared" si="5"/>
        <v>71.585936325112968</v>
      </c>
      <c r="AI126" s="66">
        <v>3</v>
      </c>
      <c r="AJ126" s="66">
        <v>0.45</v>
      </c>
      <c r="AK126" s="67">
        <v>300</v>
      </c>
      <c r="AL126" s="67">
        <v>45</v>
      </c>
      <c r="AM126" s="67">
        <v>844</v>
      </c>
      <c r="AN126" s="67">
        <v>25</v>
      </c>
      <c r="AO126" s="69">
        <f t="shared" si="4"/>
        <v>12.999229999999997</v>
      </c>
      <c r="AP126" s="75">
        <v>1.1147953823561423</v>
      </c>
      <c r="AQ126" s="75">
        <v>-11.767214646409476</v>
      </c>
      <c r="AR126" s="75">
        <v>6.7743170744666079</v>
      </c>
      <c r="AU126" s="2"/>
      <c r="AW126" s="2"/>
    </row>
    <row r="127" spans="1:49" ht="15.5">
      <c r="A127" s="12" t="s">
        <v>779</v>
      </c>
      <c r="B127" s="128"/>
      <c r="C127" s="56">
        <v>47.322600000000001</v>
      </c>
      <c r="D127" s="56">
        <v>1.0387</v>
      </c>
      <c r="E127" s="56">
        <v>7.8743999999999996</v>
      </c>
      <c r="F127" s="20">
        <v>0</v>
      </c>
      <c r="G127" s="56">
        <v>14.4274</v>
      </c>
      <c r="H127" s="56">
        <v>0.42730000000000001</v>
      </c>
      <c r="I127" s="56">
        <v>12.7188</v>
      </c>
      <c r="J127" s="56">
        <v>11.325699999999999</v>
      </c>
      <c r="K127" s="56">
        <v>1.0623</v>
      </c>
      <c r="L127" s="56">
        <v>0.42020000000000002</v>
      </c>
      <c r="M127" s="56">
        <v>1.9E-3</v>
      </c>
      <c r="N127" s="56">
        <v>96.61930000000001</v>
      </c>
      <c r="O127" s="66">
        <v>6.9300093602963768</v>
      </c>
      <c r="P127" s="66">
        <v>1.0699906397036232</v>
      </c>
      <c r="Q127" s="67">
        <v>8</v>
      </c>
      <c r="R127" s="66">
        <v>0.28906564291025716</v>
      </c>
      <c r="S127" s="66">
        <v>0.11438742521296887</v>
      </c>
      <c r="T127" s="66">
        <v>0</v>
      </c>
      <c r="U127" s="66">
        <v>0.61801860280120735</v>
      </c>
      <c r="V127" s="66">
        <v>2.7766558129513759</v>
      </c>
      <c r="W127" s="66">
        <v>1.1488715072978426</v>
      </c>
      <c r="X127" s="68">
        <v>5.3001008826348076E-2</v>
      </c>
      <c r="Y127" s="67">
        <v>5</v>
      </c>
      <c r="Z127" s="66">
        <v>0</v>
      </c>
      <c r="AA127" s="66">
        <v>1.7770058355278773</v>
      </c>
      <c r="AB127" s="66">
        <v>0.22299416447212272</v>
      </c>
      <c r="AC127" s="67">
        <v>2</v>
      </c>
      <c r="AD127" s="66">
        <v>7.8623430960658158E-2</v>
      </c>
      <c r="AE127" s="66">
        <v>7.8502277077679067E-2</v>
      </c>
      <c r="AF127" s="66">
        <v>0.15712570803833723</v>
      </c>
      <c r="AG127" s="66">
        <v>0.70733320301413549</v>
      </c>
      <c r="AH127" s="80">
        <f t="shared" si="5"/>
        <v>70.733320301413556</v>
      </c>
      <c r="AI127" s="66">
        <v>3</v>
      </c>
      <c r="AJ127" s="66">
        <v>0.5</v>
      </c>
      <c r="AK127" s="67">
        <v>300</v>
      </c>
      <c r="AL127" s="67">
        <v>50</v>
      </c>
      <c r="AM127" s="67">
        <v>823</v>
      </c>
      <c r="AN127" s="67">
        <v>25</v>
      </c>
      <c r="AO127" s="69">
        <f t="shared" si="4"/>
        <v>12.999229999999997</v>
      </c>
      <c r="AP127" s="75">
        <v>1.0914029671108292</v>
      </c>
      <c r="AQ127" s="75">
        <v>-12.207575600880196</v>
      </c>
      <c r="AR127" s="75">
        <v>6.787231310063536</v>
      </c>
      <c r="AU127" s="2"/>
      <c r="AW127" s="2"/>
    </row>
    <row r="128" spans="1:49" ht="15.5">
      <c r="A128" s="12" t="s">
        <v>780</v>
      </c>
      <c r="B128" s="128"/>
      <c r="C128" s="56">
        <v>47.7697</v>
      </c>
      <c r="D128" s="56">
        <v>0.81820000000000004</v>
      </c>
      <c r="E128" s="56">
        <v>7.7671999999999999</v>
      </c>
      <c r="F128" s="56">
        <v>0</v>
      </c>
      <c r="G128" s="56">
        <v>14.0258</v>
      </c>
      <c r="H128" s="56">
        <v>0.3931</v>
      </c>
      <c r="I128" s="56">
        <v>13.106299999999999</v>
      </c>
      <c r="J128" s="56">
        <v>11.8803</v>
      </c>
      <c r="K128" s="56">
        <v>0.96489999999999998</v>
      </c>
      <c r="L128" s="56">
        <v>0.372</v>
      </c>
      <c r="M128" s="20">
        <v>1.7100000000000001E-2</v>
      </c>
      <c r="N128" s="56">
        <v>97.114599999999996</v>
      </c>
      <c r="O128" s="66">
        <v>6.9666202063124594</v>
      </c>
      <c r="P128" s="66">
        <v>1.0333797936875406</v>
      </c>
      <c r="Q128" s="67">
        <v>8</v>
      </c>
      <c r="R128" s="66">
        <v>0.30164353928561671</v>
      </c>
      <c r="S128" s="66">
        <v>8.9732966540004164E-2</v>
      </c>
      <c r="T128" s="66">
        <v>0</v>
      </c>
      <c r="U128" s="66">
        <v>0.49756340532211141</v>
      </c>
      <c r="V128" s="66">
        <v>2.8494458825455702</v>
      </c>
      <c r="W128" s="66">
        <v>1.2130564417799248</v>
      </c>
      <c r="X128" s="68">
        <v>4.855776452676995E-2</v>
      </c>
      <c r="Y128" s="67">
        <v>4.9999999999999964</v>
      </c>
      <c r="Z128" s="66">
        <v>0</v>
      </c>
      <c r="AA128" s="66">
        <v>1.8563318046044883</v>
      </c>
      <c r="AB128" s="66">
        <v>0.14366819539551168</v>
      </c>
      <c r="AC128" s="67">
        <v>2</v>
      </c>
      <c r="AD128" s="66">
        <v>0.12916436326316555</v>
      </c>
      <c r="AE128" s="66">
        <v>6.9210748132154692E-2</v>
      </c>
      <c r="AF128" s="66">
        <v>0.19837511139532024</v>
      </c>
      <c r="AG128" s="66">
        <v>0.70140166209472121</v>
      </c>
      <c r="AH128" s="80">
        <f t="shared" si="5"/>
        <v>70.140166209472127</v>
      </c>
      <c r="AI128" s="66">
        <v>3</v>
      </c>
      <c r="AJ128" s="66">
        <v>0.85</v>
      </c>
      <c r="AK128" s="67">
        <v>300</v>
      </c>
      <c r="AL128" s="67">
        <v>85</v>
      </c>
      <c r="AM128" s="67">
        <v>820</v>
      </c>
      <c r="AN128" s="67">
        <v>43.5</v>
      </c>
      <c r="AO128" s="69">
        <f t="shared" si="4"/>
        <v>12.999229999999997</v>
      </c>
      <c r="AP128" s="75">
        <v>1.1861818686669192</v>
      </c>
      <c r="AQ128" s="75">
        <v>-12.173686709644953</v>
      </c>
      <c r="AR128" s="75">
        <v>6.9167717700757123</v>
      </c>
      <c r="AW128" s="2"/>
    </row>
    <row r="129" spans="1:49" ht="15.5">
      <c r="A129" s="12" t="s">
        <v>781</v>
      </c>
      <c r="B129" s="128"/>
      <c r="C129" s="56">
        <v>47.451099999999997</v>
      </c>
      <c r="D129" s="56">
        <v>0.92330000000000001</v>
      </c>
      <c r="E129" s="56">
        <v>7.7156000000000002</v>
      </c>
      <c r="F129" s="20">
        <v>0</v>
      </c>
      <c r="G129" s="56">
        <v>14.4336</v>
      </c>
      <c r="H129" s="56">
        <v>0.44350000000000001</v>
      </c>
      <c r="I129" s="56">
        <v>13.051299999999999</v>
      </c>
      <c r="J129" s="56">
        <v>11.442600000000001</v>
      </c>
      <c r="K129" s="56">
        <v>1.1315</v>
      </c>
      <c r="L129" s="56">
        <v>0.3246</v>
      </c>
      <c r="M129" s="20">
        <v>0</v>
      </c>
      <c r="N129" s="56">
        <v>96.917099999999991</v>
      </c>
      <c r="O129" s="66">
        <v>6.9200509705329347</v>
      </c>
      <c r="P129" s="66">
        <v>1.0799490294670653</v>
      </c>
      <c r="Q129" s="67">
        <v>8</v>
      </c>
      <c r="R129" s="66">
        <v>0.24618512379866764</v>
      </c>
      <c r="S129" s="66">
        <v>0.10125786671778302</v>
      </c>
      <c r="T129" s="66">
        <v>0</v>
      </c>
      <c r="U129" s="66">
        <v>0.67509673200840581</v>
      </c>
      <c r="V129" s="66">
        <v>2.8374451079174783</v>
      </c>
      <c r="W129" s="66">
        <v>1.0852325679904151</v>
      </c>
      <c r="X129" s="68">
        <v>5.4782601567249331E-2</v>
      </c>
      <c r="Y129" s="67">
        <v>4.9999999999999991</v>
      </c>
      <c r="Z129" s="66">
        <v>0</v>
      </c>
      <c r="AA129" s="66">
        <v>1.7879126700344887</v>
      </c>
      <c r="AB129" s="66">
        <v>0.21208732996551127</v>
      </c>
      <c r="AC129" s="67">
        <v>2</v>
      </c>
      <c r="AD129" s="66">
        <v>0.10784773044387641</v>
      </c>
      <c r="AE129" s="66">
        <v>6.039103974606342E-2</v>
      </c>
      <c r="AF129" s="66">
        <v>0.16823877018993982</v>
      </c>
      <c r="AG129" s="66">
        <v>0.72334393553269938</v>
      </c>
      <c r="AH129" s="80">
        <f t="shared" si="5"/>
        <v>72.334393553269933</v>
      </c>
      <c r="AI129" s="66">
        <v>2.8</v>
      </c>
      <c r="AJ129" s="66">
        <v>0.7</v>
      </c>
      <c r="AK129" s="67">
        <v>280</v>
      </c>
      <c r="AL129" s="67">
        <v>70</v>
      </c>
      <c r="AM129" s="67">
        <v>825</v>
      </c>
      <c r="AN129" s="67">
        <v>28</v>
      </c>
      <c r="AO129" s="69">
        <f t="shared" si="4"/>
        <v>12.368299199999996</v>
      </c>
      <c r="AP129" s="75">
        <v>1.212148550804212</v>
      </c>
      <c r="AQ129" s="75">
        <v>-12.05480135528779</v>
      </c>
      <c r="AR129" s="75">
        <v>6.6837533080381339</v>
      </c>
      <c r="AW129" s="2"/>
    </row>
    <row r="130" spans="1:49" ht="15.5">
      <c r="A130" s="12" t="s">
        <v>782</v>
      </c>
      <c r="B130" s="128"/>
      <c r="C130" s="56">
        <v>46.937600000000003</v>
      </c>
      <c r="D130" s="56">
        <v>1.0447</v>
      </c>
      <c r="E130" s="74">
        <v>7.6993</v>
      </c>
      <c r="F130" s="74">
        <v>5.57E-2</v>
      </c>
      <c r="G130" s="74">
        <v>14.312799999999999</v>
      </c>
      <c r="H130" s="74">
        <v>0.52549999999999997</v>
      </c>
      <c r="I130" s="74">
        <v>12.523999999999999</v>
      </c>
      <c r="J130" s="74">
        <v>11.3956</v>
      </c>
      <c r="K130" s="74">
        <v>1.3151999999999999</v>
      </c>
      <c r="L130" s="74">
        <v>0.50870000000000004</v>
      </c>
      <c r="M130" s="74">
        <v>3.2300000000000002E-2</v>
      </c>
      <c r="N130" s="56">
        <v>96.351399999999998</v>
      </c>
      <c r="O130" s="66">
        <v>6.9397557907998371</v>
      </c>
      <c r="P130" s="66">
        <v>1.0602442092001629</v>
      </c>
      <c r="Q130" s="67">
        <v>8</v>
      </c>
      <c r="R130" s="66">
        <v>0.28137509095051816</v>
      </c>
      <c r="S130" s="66">
        <v>0.11615497943775281</v>
      </c>
      <c r="T130" s="66">
        <v>6.511060790430478E-3</v>
      </c>
      <c r="U130" s="66">
        <v>0.45673411890387428</v>
      </c>
      <c r="V130" s="66">
        <v>2.7604320083062341</v>
      </c>
      <c r="W130" s="66">
        <v>1.31298423304426</v>
      </c>
      <c r="X130" s="68">
        <v>6.5808508566931087E-2</v>
      </c>
      <c r="Y130" s="67">
        <v>5.0000000000000018</v>
      </c>
      <c r="Z130" s="66">
        <v>0</v>
      </c>
      <c r="AA130" s="66">
        <v>1.8051740495169513</v>
      </c>
      <c r="AB130" s="66">
        <v>0.19482595048304874</v>
      </c>
      <c r="AC130" s="67">
        <v>2</v>
      </c>
      <c r="AD130" s="66">
        <v>0.18218969828093656</v>
      </c>
      <c r="AE130" s="66">
        <v>9.5950231881943529E-2</v>
      </c>
      <c r="AF130" s="66">
        <v>0.27813993016288008</v>
      </c>
      <c r="AG130" s="66">
        <v>0.67767000589928539</v>
      </c>
      <c r="AH130" s="80">
        <f t="shared" si="5"/>
        <v>67.767000589928543</v>
      </c>
      <c r="AI130" s="66">
        <v>3</v>
      </c>
      <c r="AJ130" s="66">
        <v>0.45</v>
      </c>
      <c r="AK130" s="67">
        <v>300</v>
      </c>
      <c r="AL130" s="67">
        <v>45</v>
      </c>
      <c r="AM130" s="67">
        <v>825</v>
      </c>
      <c r="AN130" s="67">
        <v>26</v>
      </c>
      <c r="AO130" s="69">
        <f t="shared" si="4"/>
        <v>12.999229999999997</v>
      </c>
      <c r="AP130" s="75">
        <v>0.9588559398038381</v>
      </c>
      <c r="AQ130" s="75">
        <v>-12.299716240112323</v>
      </c>
      <c r="AR130" s="75">
        <v>6.2648666848930601</v>
      </c>
      <c r="AU130" s="6"/>
      <c r="AW130" s="2"/>
    </row>
    <row r="131" spans="1:49" ht="15.5">
      <c r="A131" s="12" t="s">
        <v>783</v>
      </c>
      <c r="B131" s="128"/>
      <c r="C131" s="56">
        <v>47.153300000000002</v>
      </c>
      <c r="D131" s="56">
        <v>1.0531999999999999</v>
      </c>
      <c r="E131" s="56">
        <v>7.7740999999999998</v>
      </c>
      <c r="F131" s="56">
        <v>3.2000000000000002E-3</v>
      </c>
      <c r="G131" s="56">
        <v>14.471500000000001</v>
      </c>
      <c r="H131" s="56">
        <v>0.48149999999999998</v>
      </c>
      <c r="I131" s="56">
        <v>12.578799999999999</v>
      </c>
      <c r="J131" s="56">
        <v>11.566000000000001</v>
      </c>
      <c r="K131" s="56">
        <v>0.95430000000000004</v>
      </c>
      <c r="L131" s="56">
        <v>0.49390000000000001</v>
      </c>
      <c r="M131" s="56">
        <v>0</v>
      </c>
      <c r="N131" s="56">
        <v>96.529799999999994</v>
      </c>
      <c r="O131" s="66">
        <v>6.9364715163274733</v>
      </c>
      <c r="P131" s="66">
        <v>1.0635284836725267</v>
      </c>
      <c r="Q131" s="67">
        <v>8</v>
      </c>
      <c r="R131" s="66">
        <v>0.28428992852547652</v>
      </c>
      <c r="S131" s="66">
        <v>0.11650922002806106</v>
      </c>
      <c r="T131" s="66">
        <v>3.7217717938678858E-4</v>
      </c>
      <c r="U131" s="66">
        <v>0.53513398384195199</v>
      </c>
      <c r="V131" s="66">
        <v>2.7585217623566418</v>
      </c>
      <c r="W131" s="66">
        <v>1.2451787888752004</v>
      </c>
      <c r="X131" s="68">
        <v>5.9994139193280456E-2</v>
      </c>
      <c r="Y131" s="67">
        <v>4.9999999999999991</v>
      </c>
      <c r="Z131" s="66">
        <v>0</v>
      </c>
      <c r="AA131" s="66">
        <v>1.8229228129608404</v>
      </c>
      <c r="AB131" s="66">
        <v>0.17707718703915964</v>
      </c>
      <c r="AC131" s="67">
        <v>2</v>
      </c>
      <c r="AD131" s="66">
        <v>9.5102498090143428E-2</v>
      </c>
      <c r="AE131" s="66">
        <v>9.2688643018609296E-2</v>
      </c>
      <c r="AF131" s="66">
        <v>0.18779114110875272</v>
      </c>
      <c r="AG131" s="66">
        <v>0.68899302709037791</v>
      </c>
      <c r="AH131" s="80">
        <f t="shared" si="5"/>
        <v>68.899302709037784</v>
      </c>
      <c r="AI131" s="66">
        <v>3</v>
      </c>
      <c r="AJ131" s="66">
        <v>0.6</v>
      </c>
      <c r="AK131" s="67">
        <v>300</v>
      </c>
      <c r="AL131" s="67">
        <v>60</v>
      </c>
      <c r="AM131" s="67">
        <v>838</v>
      </c>
      <c r="AN131" s="67">
        <v>36</v>
      </c>
      <c r="AO131" s="69">
        <f t="shared" si="4"/>
        <v>12.999229999999997</v>
      </c>
      <c r="AP131" s="75">
        <v>1.0330178790238618</v>
      </c>
      <c r="AQ131" s="75">
        <v>-11.96649906621106</v>
      </c>
      <c r="AR131" s="75">
        <v>6.6808221564943135</v>
      </c>
      <c r="AU131" s="5"/>
    </row>
    <row r="132" spans="1:49" ht="15.5">
      <c r="A132" s="12" t="s">
        <v>784</v>
      </c>
      <c r="B132" s="128"/>
      <c r="C132" s="56">
        <v>47.857100000000003</v>
      </c>
      <c r="D132" s="56">
        <v>1.1186</v>
      </c>
      <c r="E132" s="56">
        <v>7.7263999999999999</v>
      </c>
      <c r="F132" s="56">
        <v>0</v>
      </c>
      <c r="G132" s="56">
        <v>13.9711</v>
      </c>
      <c r="H132" s="56">
        <v>0.47320000000000001</v>
      </c>
      <c r="I132" s="56">
        <v>13.1677</v>
      </c>
      <c r="J132" s="56">
        <v>11.1599</v>
      </c>
      <c r="K132" s="56">
        <v>1.2790999999999999</v>
      </c>
      <c r="L132" s="56">
        <v>0.38550000000000001</v>
      </c>
      <c r="M132" s="20">
        <v>2.2800000000000001E-2</v>
      </c>
      <c r="N132" s="56">
        <v>97.1614</v>
      </c>
      <c r="O132" s="66">
        <v>6.9498292282876273</v>
      </c>
      <c r="P132" s="66">
        <v>1.0501707717123727</v>
      </c>
      <c r="Q132" s="67">
        <v>8</v>
      </c>
      <c r="R132" s="66">
        <v>0.27221963515555903</v>
      </c>
      <c r="S132" s="66">
        <v>0.12215900855365093</v>
      </c>
      <c r="T132" s="66">
        <v>0</v>
      </c>
      <c r="U132" s="66">
        <v>0.62929507147998009</v>
      </c>
      <c r="V132" s="66">
        <v>2.8506793242292265</v>
      </c>
      <c r="W132" s="66">
        <v>1.0674421995181167</v>
      </c>
      <c r="X132" s="68">
        <v>5.8204761063468016E-2</v>
      </c>
      <c r="Y132" s="67">
        <v>5.0000000000000018</v>
      </c>
      <c r="Z132" s="66">
        <v>0</v>
      </c>
      <c r="AA132" s="66">
        <v>1.7363874366569709</v>
      </c>
      <c r="AB132" s="66">
        <v>0.26361256334302907</v>
      </c>
      <c r="AC132" s="67">
        <v>2</v>
      </c>
      <c r="AD132" s="66">
        <v>9.6531717351683144E-2</v>
      </c>
      <c r="AE132" s="66">
        <v>7.1418893960873489E-2</v>
      </c>
      <c r="AF132" s="66">
        <v>0.16795061131255662</v>
      </c>
      <c r="AG132" s="66">
        <v>0.72756276367426165</v>
      </c>
      <c r="AH132" s="80">
        <f t="shared" ref="AH132:AH141" si="6">AG132*100</f>
        <v>72.756276367426167</v>
      </c>
      <c r="AI132" s="66">
        <v>2.8</v>
      </c>
      <c r="AJ132" s="66">
        <v>0.45</v>
      </c>
      <c r="AK132" s="67">
        <v>280</v>
      </c>
      <c r="AL132" s="67">
        <v>45</v>
      </c>
      <c r="AM132" s="67">
        <v>812</v>
      </c>
      <c r="AN132" s="67">
        <v>24.5</v>
      </c>
      <c r="AO132" s="69">
        <f t="shared" si="4"/>
        <v>12.368299199999996</v>
      </c>
      <c r="AP132" s="75">
        <v>1.1704757219325685</v>
      </c>
      <c r="AQ132" s="75">
        <v>-12.361909270979798</v>
      </c>
      <c r="AR132" s="75">
        <v>6.4391735610425496</v>
      </c>
    </row>
    <row r="133" spans="1:49" ht="15.5">
      <c r="A133" s="12" t="s">
        <v>785</v>
      </c>
      <c r="B133" s="128"/>
      <c r="C133" s="56">
        <v>46.871699999999997</v>
      </c>
      <c r="D133" s="56">
        <v>1.1265000000000001</v>
      </c>
      <c r="E133" s="56">
        <v>7.9565999999999999</v>
      </c>
      <c r="F133" s="20">
        <v>4.7500000000000001E-2</v>
      </c>
      <c r="G133" s="56">
        <v>13.954800000000001</v>
      </c>
      <c r="H133" s="56">
        <v>0.49320000000000003</v>
      </c>
      <c r="I133" s="56">
        <v>13.039300000000001</v>
      </c>
      <c r="J133" s="56">
        <v>11.1485</v>
      </c>
      <c r="K133" s="56">
        <v>1.1834</v>
      </c>
      <c r="L133" s="56">
        <v>0.38200000000000001</v>
      </c>
      <c r="M133" s="56">
        <v>3.2300000000000002E-2</v>
      </c>
      <c r="N133" s="56">
        <v>96.235800000000012</v>
      </c>
      <c r="O133" s="66">
        <v>6.8726543528130577</v>
      </c>
      <c r="P133" s="66">
        <v>1.1273456471869423</v>
      </c>
      <c r="Q133" s="67">
        <v>8</v>
      </c>
      <c r="R133" s="66">
        <v>0.2476333660142922</v>
      </c>
      <c r="S133" s="66">
        <v>0.12421324922210189</v>
      </c>
      <c r="T133" s="66">
        <v>5.5065635206409634E-3</v>
      </c>
      <c r="U133" s="66">
        <v>0.71506928987989937</v>
      </c>
      <c r="V133" s="66">
        <v>2.8502224848109736</v>
      </c>
      <c r="W133" s="66">
        <v>0.99610267831876298</v>
      </c>
      <c r="X133" s="68">
        <v>6.125236823332797E-2</v>
      </c>
      <c r="Y133" s="67">
        <v>4.9999999999999982</v>
      </c>
      <c r="Z133" s="66">
        <v>0</v>
      </c>
      <c r="AA133" s="66">
        <v>1.7514139802872419</v>
      </c>
      <c r="AB133" s="66">
        <v>0.24858601971275807</v>
      </c>
      <c r="AC133" s="67">
        <v>2</v>
      </c>
      <c r="AD133" s="66">
        <v>8.7840040968366118E-2</v>
      </c>
      <c r="AE133" s="66">
        <v>7.1455908072291477E-2</v>
      </c>
      <c r="AF133" s="66">
        <v>0.15929594904065758</v>
      </c>
      <c r="AG133" s="66">
        <v>0.74102483901588834</v>
      </c>
      <c r="AH133" s="80">
        <f t="shared" si="6"/>
        <v>74.10248390158884</v>
      </c>
      <c r="AI133" s="66">
        <v>2.9</v>
      </c>
      <c r="AJ133" s="66">
        <v>0.55000000000000004</v>
      </c>
      <c r="AK133" s="67">
        <v>290</v>
      </c>
      <c r="AL133" s="67">
        <v>55.000000000000007</v>
      </c>
      <c r="AM133" s="67">
        <v>838</v>
      </c>
      <c r="AN133" s="67">
        <v>19</v>
      </c>
      <c r="AO133" s="69">
        <f t="shared" ref="AO133:AO141" si="7">14.6+2.9*AI133-0.157*(0.1*AI133-8.4)*(0.1*AI133-8.4)</f>
        <v>12.683780299999995</v>
      </c>
      <c r="AP133" s="75">
        <v>1.1880490615044428</v>
      </c>
      <c r="AQ133" s="75">
        <v>-11.815607738835553</v>
      </c>
      <c r="AR133" s="75">
        <v>6.5706622074520133</v>
      </c>
    </row>
    <row r="134" spans="1:49" ht="15.5">
      <c r="A134" s="12" t="s">
        <v>786</v>
      </c>
      <c r="B134" s="128"/>
      <c r="C134" s="56">
        <v>46.475499999999997</v>
      </c>
      <c r="D134" s="56">
        <v>1.2082999999999999</v>
      </c>
      <c r="E134" s="56">
        <v>8.1457999999999995</v>
      </c>
      <c r="F134" s="56">
        <v>3.1E-2</v>
      </c>
      <c r="G134" s="56">
        <v>14.3911</v>
      </c>
      <c r="H134" s="56">
        <v>0.4148</v>
      </c>
      <c r="I134" s="56">
        <v>12.615500000000001</v>
      </c>
      <c r="J134" s="56">
        <v>11.114599999999999</v>
      </c>
      <c r="K134" s="56">
        <v>1.2707999999999999</v>
      </c>
      <c r="L134" s="56">
        <v>0.52480000000000004</v>
      </c>
      <c r="M134" s="20">
        <v>0</v>
      </c>
      <c r="N134" s="56">
        <v>96.192199999999985</v>
      </c>
      <c r="O134" s="66">
        <v>6.8499512569478771</v>
      </c>
      <c r="P134" s="66">
        <v>1.1500487430521229</v>
      </c>
      <c r="Q134" s="67">
        <v>8</v>
      </c>
      <c r="R134" s="66">
        <v>0.26493646578018781</v>
      </c>
      <c r="S134" s="66">
        <v>0.13392483348915127</v>
      </c>
      <c r="T134" s="66">
        <v>3.6124209380935146E-3</v>
      </c>
      <c r="U134" s="66">
        <v>0.64151082183017394</v>
      </c>
      <c r="V134" s="66">
        <v>2.7719064280431116</v>
      </c>
      <c r="W134" s="66">
        <v>1.1323259142007909</v>
      </c>
      <c r="X134" s="68">
        <v>5.1783115718493221E-2</v>
      </c>
      <c r="Y134" s="67">
        <v>5.0000000000000018</v>
      </c>
      <c r="Z134" s="66">
        <v>0</v>
      </c>
      <c r="AA134" s="66">
        <v>1.7551564110544406</v>
      </c>
      <c r="AB134" s="66">
        <v>0.24484358894555935</v>
      </c>
      <c r="AC134" s="67">
        <v>2</v>
      </c>
      <c r="AD134" s="66">
        <v>0.11830543799502702</v>
      </c>
      <c r="AE134" s="66">
        <v>9.8677518475901241E-2</v>
      </c>
      <c r="AF134" s="66">
        <v>0.21698295647092825</v>
      </c>
      <c r="AG134" s="66">
        <v>0.70997476201685206</v>
      </c>
      <c r="AH134" s="80">
        <f t="shared" si="6"/>
        <v>70.997476201685203</v>
      </c>
      <c r="AI134" s="66">
        <v>3</v>
      </c>
      <c r="AJ134" s="66">
        <v>0.25</v>
      </c>
      <c r="AK134" s="67">
        <v>300</v>
      </c>
      <c r="AL134" s="67">
        <v>25</v>
      </c>
      <c r="AM134" s="67">
        <v>842</v>
      </c>
      <c r="AN134" s="67">
        <v>14</v>
      </c>
      <c r="AO134" s="69">
        <f t="shared" si="7"/>
        <v>12.999229999999997</v>
      </c>
      <c r="AP134" s="75">
        <v>1.0167926682527026</v>
      </c>
      <c r="AQ134" s="75">
        <v>-11.90424418817129</v>
      </c>
      <c r="AR134" s="75">
        <v>6.3387546895193498</v>
      </c>
      <c r="AU134" s="2"/>
    </row>
    <row r="135" spans="1:49" ht="16" thickBot="1">
      <c r="A135" s="14" t="s">
        <v>787</v>
      </c>
      <c r="B135" s="129"/>
      <c r="C135" s="57">
        <v>46.311500000000002</v>
      </c>
      <c r="D135" s="57">
        <v>1.0545</v>
      </c>
      <c r="E135" s="57">
        <v>8.0167000000000002</v>
      </c>
      <c r="F135" s="23">
        <v>1.47E-2</v>
      </c>
      <c r="G135" s="57">
        <v>14.040699999999999</v>
      </c>
      <c r="H135" s="57">
        <v>0.41099999999999998</v>
      </c>
      <c r="I135" s="57">
        <v>12.2874</v>
      </c>
      <c r="J135" s="57">
        <v>11.276300000000001</v>
      </c>
      <c r="K135" s="57">
        <v>1.1279999999999999</v>
      </c>
      <c r="L135" s="57">
        <v>0.56430000000000002</v>
      </c>
      <c r="M135" s="23">
        <v>0</v>
      </c>
      <c r="N135" s="57">
        <v>95.105100000000007</v>
      </c>
      <c r="O135" s="70">
        <v>6.9223186724226204</v>
      </c>
      <c r="P135" s="70">
        <v>1.0776813275773796</v>
      </c>
      <c r="Q135" s="71">
        <v>8</v>
      </c>
      <c r="R135" s="70">
        <v>0.33457366688109924</v>
      </c>
      <c r="S135" s="70">
        <v>0.11853108339152549</v>
      </c>
      <c r="T135" s="70">
        <v>1.7372140055604318E-3</v>
      </c>
      <c r="U135" s="70">
        <v>0.45804995312785479</v>
      </c>
      <c r="V135" s="70">
        <v>2.7379998771811191</v>
      </c>
      <c r="W135" s="70">
        <v>1.2970738016917684</v>
      </c>
      <c r="X135" s="72">
        <v>5.2034403721074984E-2</v>
      </c>
      <c r="Y135" s="71">
        <v>5.0000000000000027</v>
      </c>
      <c r="Z135" s="70">
        <v>0</v>
      </c>
      <c r="AA135" s="70">
        <v>1.8058760525411111</v>
      </c>
      <c r="AB135" s="70">
        <v>0.19412394745888895</v>
      </c>
      <c r="AC135" s="71">
        <v>2</v>
      </c>
      <c r="AD135" s="70">
        <v>0.13277694675321294</v>
      </c>
      <c r="AE135" s="70">
        <v>0.10760532748548304</v>
      </c>
      <c r="AF135" s="70">
        <v>0.24038227423869599</v>
      </c>
      <c r="AG135" s="70">
        <v>0.67855015672128238</v>
      </c>
      <c r="AH135" s="81">
        <f t="shared" si="6"/>
        <v>67.855015672128232</v>
      </c>
      <c r="AI135" s="70">
        <v>3</v>
      </c>
      <c r="AJ135" s="70">
        <v>0.6</v>
      </c>
      <c r="AK135" s="71">
        <v>300</v>
      </c>
      <c r="AL135" s="71">
        <v>60</v>
      </c>
      <c r="AM135" s="71">
        <v>838</v>
      </c>
      <c r="AN135" s="71">
        <v>25</v>
      </c>
      <c r="AO135" s="49">
        <f t="shared" si="7"/>
        <v>12.999229999999997</v>
      </c>
      <c r="AP135" s="76">
        <v>0.93761498645586894</v>
      </c>
      <c r="AQ135" s="76">
        <v>-12.061901958779053</v>
      </c>
      <c r="AR135" s="76">
        <v>6.6333361466849174</v>
      </c>
      <c r="AU135" s="2"/>
      <c r="AV135" s="2"/>
    </row>
    <row r="136" spans="1:49" ht="16" thickTop="1">
      <c r="A136" s="60" t="s">
        <v>788</v>
      </c>
      <c r="B136" s="127" t="s">
        <v>806</v>
      </c>
      <c r="C136" s="58">
        <v>44.87</v>
      </c>
      <c r="D136" s="58">
        <v>1.0065</v>
      </c>
      <c r="E136" s="77">
        <v>9.1618999999999993</v>
      </c>
      <c r="F136" s="77">
        <v>3.4099999999999998E-2</v>
      </c>
      <c r="G136" s="77">
        <v>16.343800000000002</v>
      </c>
      <c r="H136" s="77">
        <v>0.71230000000000004</v>
      </c>
      <c r="I136" s="77">
        <v>11.3264</v>
      </c>
      <c r="J136" s="77">
        <v>11.738899999999999</v>
      </c>
      <c r="K136" s="77">
        <v>1.1606000000000001</v>
      </c>
      <c r="L136" s="77">
        <v>1.1003000000000001</v>
      </c>
      <c r="M136" s="77">
        <v>9.4999999999999998E-3</v>
      </c>
      <c r="N136" s="58">
        <v>97.464299999999994</v>
      </c>
      <c r="O136" s="61">
        <v>6.6581592170412005</v>
      </c>
      <c r="P136" s="61">
        <v>1.3418407829587995</v>
      </c>
      <c r="Q136" s="62">
        <v>8</v>
      </c>
      <c r="R136" s="61">
        <v>0.26043917674688677</v>
      </c>
      <c r="S136" s="61">
        <v>0.1123142380521911</v>
      </c>
      <c r="T136" s="61">
        <v>4.0006055430495411E-3</v>
      </c>
      <c r="U136" s="61">
        <v>0.57795250985471114</v>
      </c>
      <c r="V136" s="61">
        <v>2.5055362414893647</v>
      </c>
      <c r="W136" s="61">
        <v>1.4502316632690806</v>
      </c>
      <c r="X136" s="63">
        <v>8.9525565044713221E-2</v>
      </c>
      <c r="Y136" s="62">
        <v>4.9999999999999964</v>
      </c>
      <c r="Z136" s="61">
        <v>0</v>
      </c>
      <c r="AA136" s="61">
        <v>1.8663113038408574</v>
      </c>
      <c r="AB136" s="61">
        <v>0.13368869615914258</v>
      </c>
      <c r="AC136" s="62">
        <v>2</v>
      </c>
      <c r="AD136" s="61">
        <v>0.2002178560358599</v>
      </c>
      <c r="AE136" s="61">
        <v>0.20829085483306287</v>
      </c>
      <c r="AF136" s="61">
        <v>0.40850871086892276</v>
      </c>
      <c r="AG136" s="61">
        <v>0.63338808085161469</v>
      </c>
      <c r="AH136" s="79">
        <f t="shared" si="6"/>
        <v>63.338808085161467</v>
      </c>
      <c r="AI136" s="61">
        <v>4.4000000000000004</v>
      </c>
      <c r="AJ136" s="61">
        <v>2</v>
      </c>
      <c r="AK136" s="62">
        <v>440.00000000000006</v>
      </c>
      <c r="AL136" s="62">
        <v>200</v>
      </c>
      <c r="AM136" s="62">
        <v>867</v>
      </c>
      <c r="AN136" s="62">
        <v>26</v>
      </c>
      <c r="AO136" s="69">
        <f t="shared" si="7"/>
        <v>17.412228800000001</v>
      </c>
      <c r="AP136" s="78">
        <v>0.6010704723018625</v>
      </c>
      <c r="AQ136" s="78">
        <v>-11.785603022717805</v>
      </c>
      <c r="AR136" s="78">
        <v>5.8388644553780722</v>
      </c>
      <c r="AU136" s="2"/>
    </row>
    <row r="137" spans="1:49" ht="15.5">
      <c r="A137" s="12" t="s">
        <v>789</v>
      </c>
      <c r="B137" s="128"/>
      <c r="C137" s="56">
        <v>44.692100000000003</v>
      </c>
      <c r="D137" s="56">
        <v>1.0455000000000001</v>
      </c>
      <c r="E137" s="56">
        <v>8.8025000000000002</v>
      </c>
      <c r="F137" s="56">
        <v>2.93E-2</v>
      </c>
      <c r="G137" s="56">
        <v>16.1859</v>
      </c>
      <c r="H137" s="56">
        <v>0.74019999999999997</v>
      </c>
      <c r="I137" s="56">
        <v>10.854699999999999</v>
      </c>
      <c r="J137" s="56">
        <v>11.722300000000001</v>
      </c>
      <c r="K137" s="56">
        <v>1.0468</v>
      </c>
      <c r="L137" s="56">
        <v>0.91320000000000001</v>
      </c>
      <c r="M137" s="56">
        <v>4.1700000000000001E-2</v>
      </c>
      <c r="N137" s="56">
        <v>96.074200000000019</v>
      </c>
      <c r="O137" s="66">
        <v>6.738486623373114</v>
      </c>
      <c r="P137" s="66">
        <v>1.261513376626886</v>
      </c>
      <c r="Q137" s="67">
        <v>8</v>
      </c>
      <c r="R137" s="66">
        <v>0.30268701165600875</v>
      </c>
      <c r="S137" s="66">
        <v>0.11854372640804624</v>
      </c>
      <c r="T137" s="66">
        <v>3.492790006145123E-3</v>
      </c>
      <c r="U137" s="66">
        <v>0.44925031915529701</v>
      </c>
      <c r="V137" s="66">
        <v>2.4398331122359429</v>
      </c>
      <c r="W137" s="66">
        <v>1.5916636823611536</v>
      </c>
      <c r="X137" s="68">
        <v>9.452935817740632E-2</v>
      </c>
      <c r="Y137" s="67">
        <v>5</v>
      </c>
      <c r="Z137" s="66">
        <v>0</v>
      </c>
      <c r="AA137" s="66">
        <v>1.893664411047167</v>
      </c>
      <c r="AB137" s="66">
        <v>0.10633558895283302</v>
      </c>
      <c r="AC137" s="67">
        <v>2</v>
      </c>
      <c r="AD137" s="66">
        <v>0.19967720985902043</v>
      </c>
      <c r="AE137" s="66">
        <v>0.17565418208716074</v>
      </c>
      <c r="AF137" s="66">
        <v>0.37533139194618115</v>
      </c>
      <c r="AG137" s="66">
        <v>0.60519286918589188</v>
      </c>
      <c r="AH137" s="80">
        <f t="shared" si="6"/>
        <v>60.519286918589188</v>
      </c>
      <c r="AI137" s="66">
        <v>4.7</v>
      </c>
      <c r="AJ137" s="66">
        <v>2</v>
      </c>
      <c r="AK137" s="67">
        <v>470</v>
      </c>
      <c r="AL137" s="67">
        <v>200</v>
      </c>
      <c r="AM137" s="67">
        <v>875</v>
      </c>
      <c r="AN137" s="67">
        <v>28</v>
      </c>
      <c r="AO137" s="69">
        <f t="shared" si="7"/>
        <v>18.357070699999998</v>
      </c>
      <c r="AP137" s="75">
        <v>0.46617254060684932</v>
      </c>
      <c r="AQ137" s="75">
        <v>-11.760400830811758</v>
      </c>
      <c r="AR137" s="75">
        <v>6.5094061663204261</v>
      </c>
      <c r="AV137" s="2"/>
      <c r="AW137" s="2"/>
    </row>
    <row r="138" spans="1:49" ht="15.5">
      <c r="A138" s="12" t="s">
        <v>790</v>
      </c>
      <c r="B138" s="128"/>
      <c r="C138" s="56">
        <v>45.007399999999997</v>
      </c>
      <c r="D138" s="56">
        <v>1.048</v>
      </c>
      <c r="E138" s="56">
        <v>9.1145999999999994</v>
      </c>
      <c r="F138" s="56">
        <v>0.16789999999999999</v>
      </c>
      <c r="G138" s="56">
        <v>15.6609</v>
      </c>
      <c r="H138" s="56">
        <v>0.64259999999999995</v>
      </c>
      <c r="I138" s="56">
        <v>11.086600000000001</v>
      </c>
      <c r="J138" s="56">
        <v>11.3706</v>
      </c>
      <c r="K138" s="56">
        <v>1.0931</v>
      </c>
      <c r="L138" s="56">
        <v>0.92600000000000005</v>
      </c>
      <c r="M138" s="20">
        <v>1.3299999999999999E-2</v>
      </c>
      <c r="N138" s="56">
        <v>96.131</v>
      </c>
      <c r="O138" s="66">
        <v>6.7376873084766968</v>
      </c>
      <c r="P138" s="66">
        <v>1.2623126915233032</v>
      </c>
      <c r="Q138" s="67">
        <v>8</v>
      </c>
      <c r="R138" s="66">
        <v>0.3458103978875875</v>
      </c>
      <c r="S138" s="66">
        <v>0.1179807461447524</v>
      </c>
      <c r="T138" s="66">
        <v>1.9872425125947848E-2</v>
      </c>
      <c r="U138" s="66">
        <v>0.5190192970470946</v>
      </c>
      <c r="V138" s="66">
        <v>2.4742067792404554</v>
      </c>
      <c r="W138" s="66">
        <v>1.4416298579070526</v>
      </c>
      <c r="X138" s="68">
        <v>8.1480496647105854E-2</v>
      </c>
      <c r="Y138" s="67">
        <v>4.9999999999999964</v>
      </c>
      <c r="Z138" s="66">
        <v>0</v>
      </c>
      <c r="AA138" s="66">
        <v>1.8237650354980095</v>
      </c>
      <c r="AB138" s="66">
        <v>0.1762349645019905</v>
      </c>
      <c r="AC138" s="67">
        <v>2</v>
      </c>
      <c r="AD138" s="66">
        <v>0.14103655543778476</v>
      </c>
      <c r="AE138" s="66">
        <v>0.17684748823737814</v>
      </c>
      <c r="AF138" s="66">
        <v>0.31788404367516288</v>
      </c>
      <c r="AG138" s="66">
        <v>0.63184627156530004</v>
      </c>
      <c r="AH138" s="80">
        <f t="shared" si="6"/>
        <v>63.184627156530006</v>
      </c>
      <c r="AI138" s="66">
        <v>4.5</v>
      </c>
      <c r="AJ138" s="66">
        <v>2</v>
      </c>
      <c r="AK138" s="67">
        <v>450</v>
      </c>
      <c r="AL138" s="67">
        <v>200</v>
      </c>
      <c r="AM138" s="67">
        <v>868</v>
      </c>
      <c r="AN138" s="67">
        <v>25</v>
      </c>
      <c r="AO138" s="69">
        <f t="shared" si="7"/>
        <v>17.727207499999999</v>
      </c>
      <c r="AP138" s="75">
        <v>0.54966475450152608</v>
      </c>
      <c r="AQ138" s="75">
        <v>-11.814352703802856</v>
      </c>
      <c r="AR138" s="75">
        <v>6.6597641786631288</v>
      </c>
      <c r="AV138" s="2"/>
      <c r="AW138" s="2"/>
    </row>
    <row r="139" spans="1:49" ht="15.5">
      <c r="A139" s="12" t="s">
        <v>791</v>
      </c>
      <c r="B139" s="128"/>
      <c r="C139" s="56">
        <v>44.433199999999999</v>
      </c>
      <c r="D139" s="56">
        <v>0.97960000000000003</v>
      </c>
      <c r="E139" s="56">
        <v>8.9530999999999992</v>
      </c>
      <c r="F139" s="20">
        <v>6.0199999999999997E-2</v>
      </c>
      <c r="G139" s="56">
        <v>16.0456</v>
      </c>
      <c r="H139" s="56">
        <v>0.76629999999999998</v>
      </c>
      <c r="I139" s="56">
        <v>11.288600000000001</v>
      </c>
      <c r="J139" s="56">
        <v>11.522600000000001</v>
      </c>
      <c r="K139" s="56">
        <v>1.1886000000000001</v>
      </c>
      <c r="L139" s="56">
        <v>1.0317000000000001</v>
      </c>
      <c r="M139" s="56">
        <v>3.04E-2</v>
      </c>
      <c r="N139" s="56">
        <v>96.299900000000008</v>
      </c>
      <c r="O139" s="66">
        <v>6.6650446747603995</v>
      </c>
      <c r="P139" s="66">
        <v>1.3349553252396005</v>
      </c>
      <c r="Q139" s="67">
        <v>8</v>
      </c>
      <c r="R139" s="66">
        <v>0.24783597841452631</v>
      </c>
      <c r="S139" s="66">
        <v>0.11050124697990124</v>
      </c>
      <c r="T139" s="66">
        <v>7.1394574756574953E-3</v>
      </c>
      <c r="U139" s="66">
        <v>0.6121787408592354</v>
      </c>
      <c r="V139" s="66">
        <v>2.5243306770485412</v>
      </c>
      <c r="W139" s="66">
        <v>1.400653954524913</v>
      </c>
      <c r="X139" s="68">
        <v>9.7359944697227294E-2</v>
      </c>
      <c r="Y139" s="67">
        <v>5.0000000000000018</v>
      </c>
      <c r="Z139" s="66">
        <v>0</v>
      </c>
      <c r="AA139" s="66">
        <v>1.8518445848232277</v>
      </c>
      <c r="AB139" s="66">
        <v>0.14815541517677233</v>
      </c>
      <c r="AC139" s="67">
        <v>2</v>
      </c>
      <c r="AD139" s="66">
        <v>0.19752555125880572</v>
      </c>
      <c r="AE139" s="66">
        <v>0.19742851844833922</v>
      </c>
      <c r="AF139" s="66">
        <v>0.39495406970714497</v>
      </c>
      <c r="AG139" s="66">
        <v>0.64314409201561218</v>
      </c>
      <c r="AH139" s="80">
        <f t="shared" si="6"/>
        <v>64.314409201561219</v>
      </c>
      <c r="AI139" s="66">
        <v>4.3</v>
      </c>
      <c r="AJ139" s="66">
        <v>1.75</v>
      </c>
      <c r="AK139" s="67">
        <v>430</v>
      </c>
      <c r="AL139" s="67">
        <v>175</v>
      </c>
      <c r="AM139" s="67">
        <v>869</v>
      </c>
      <c r="AN139" s="67">
        <v>28</v>
      </c>
      <c r="AO139" s="69">
        <f t="shared" si="7"/>
        <v>17.097218699999999</v>
      </c>
      <c r="AP139" s="75">
        <v>0.64303523943842134</v>
      </c>
      <c r="AQ139" s="75">
        <v>-11.710448723393764</v>
      </c>
      <c r="AR139" s="75">
        <v>5.8499191678411533</v>
      </c>
    </row>
    <row r="140" spans="1:49" ht="15.5">
      <c r="A140" s="12" t="s">
        <v>792</v>
      </c>
      <c r="B140" s="128"/>
      <c r="C140" s="56">
        <v>44.684399999999997</v>
      </c>
      <c r="D140" s="56">
        <v>1.1014999999999999</v>
      </c>
      <c r="E140" s="56">
        <v>8.8436000000000003</v>
      </c>
      <c r="F140" s="56">
        <v>0</v>
      </c>
      <c r="G140" s="56">
        <v>16.3323</v>
      </c>
      <c r="H140" s="56">
        <v>0.56430000000000002</v>
      </c>
      <c r="I140" s="56">
        <v>11.3073</v>
      </c>
      <c r="J140" s="56">
        <v>11.877000000000001</v>
      </c>
      <c r="K140" s="56">
        <v>1.1731</v>
      </c>
      <c r="L140" s="56">
        <v>0.97709999999999997</v>
      </c>
      <c r="M140" s="20">
        <v>3.04E-2</v>
      </c>
      <c r="N140" s="56">
        <v>96.891000000000005</v>
      </c>
      <c r="O140" s="66">
        <v>6.6824640949122314</v>
      </c>
      <c r="P140" s="66">
        <v>1.3175359050877686</v>
      </c>
      <c r="Q140" s="67">
        <v>8</v>
      </c>
      <c r="R140" s="66">
        <v>0.24117129319227359</v>
      </c>
      <c r="S140" s="66">
        <v>0.12387627395610762</v>
      </c>
      <c r="T140" s="66">
        <v>0</v>
      </c>
      <c r="U140" s="66">
        <v>0.49599181050002272</v>
      </c>
      <c r="V140" s="66">
        <v>2.5208691603521869</v>
      </c>
      <c r="W140" s="66">
        <v>1.5466127409636967</v>
      </c>
      <c r="X140" s="68">
        <v>7.1478721035710652E-2</v>
      </c>
      <c r="Y140" s="67">
        <v>4.9999999999999991</v>
      </c>
      <c r="Z140" s="66">
        <v>0</v>
      </c>
      <c r="AA140" s="66">
        <v>1.9030317600242581</v>
      </c>
      <c r="AB140" s="66">
        <v>9.6968239975741888E-2</v>
      </c>
      <c r="AC140" s="67">
        <v>2</v>
      </c>
      <c r="AD140" s="66">
        <v>0.2431735604737798</v>
      </c>
      <c r="AE140" s="66">
        <v>0.18641493298522499</v>
      </c>
      <c r="AF140" s="66">
        <v>0.42958849345900479</v>
      </c>
      <c r="AG140" s="66">
        <v>0.61976161701829646</v>
      </c>
      <c r="AH140" s="80">
        <f t="shared" si="6"/>
        <v>61.976161701829646</v>
      </c>
      <c r="AI140" s="66">
        <v>4</v>
      </c>
      <c r="AJ140" s="66">
        <v>1.35</v>
      </c>
      <c r="AK140" s="67">
        <v>400</v>
      </c>
      <c r="AL140" s="67">
        <v>135</v>
      </c>
      <c r="AM140" s="67">
        <v>868</v>
      </c>
      <c r="AN140" s="67">
        <v>25</v>
      </c>
      <c r="AO140" s="69">
        <f t="shared" si="7"/>
        <v>16.152000000000001</v>
      </c>
      <c r="AP140" s="75">
        <v>0.56810380910637814</v>
      </c>
      <c r="AQ140" s="75">
        <v>-11.816068755888622</v>
      </c>
      <c r="AR140" s="75">
        <v>5.8648506306719135</v>
      </c>
    </row>
    <row r="141" spans="1:49" ht="16" thickBot="1">
      <c r="A141" s="14" t="s">
        <v>793</v>
      </c>
      <c r="B141" s="129"/>
      <c r="C141" s="57">
        <v>44.477499999999999</v>
      </c>
      <c r="D141" s="57">
        <v>1.0822000000000001</v>
      </c>
      <c r="E141" s="57">
        <v>9.2367000000000008</v>
      </c>
      <c r="F141" s="23">
        <v>2.2700000000000001E-2</v>
      </c>
      <c r="G141" s="57">
        <v>16.407299999999999</v>
      </c>
      <c r="H141" s="57">
        <v>0.68810000000000004</v>
      </c>
      <c r="I141" s="57">
        <v>10.7875</v>
      </c>
      <c r="J141" s="57">
        <v>11.610099999999999</v>
      </c>
      <c r="K141" s="57">
        <v>1.1131</v>
      </c>
      <c r="L141" s="57">
        <v>1.095</v>
      </c>
      <c r="M141" s="23">
        <v>0</v>
      </c>
      <c r="N141" s="57">
        <v>96.520200000000003</v>
      </c>
      <c r="O141" s="70">
        <v>6.6782184526100936</v>
      </c>
      <c r="P141" s="70">
        <v>1.3217815473899064</v>
      </c>
      <c r="Q141" s="71">
        <v>8</v>
      </c>
      <c r="R141" s="70">
        <v>0.31274447116750692</v>
      </c>
      <c r="S141" s="70">
        <v>0.12219423356417605</v>
      </c>
      <c r="T141" s="70">
        <v>2.6947554362869693E-3</v>
      </c>
      <c r="U141" s="70">
        <v>0.49270100648904958</v>
      </c>
      <c r="V141" s="70">
        <v>2.4146364316611746</v>
      </c>
      <c r="W141" s="70">
        <v>1.5675190721433241</v>
      </c>
      <c r="X141" s="72">
        <v>8.7510029538484121E-2</v>
      </c>
      <c r="Y141" s="71">
        <v>5.0000000000000027</v>
      </c>
      <c r="Z141" s="70">
        <v>0</v>
      </c>
      <c r="AA141" s="70">
        <v>1.8677329909285783</v>
      </c>
      <c r="AB141" s="70">
        <v>0.13226700907142175</v>
      </c>
      <c r="AC141" s="71">
        <v>2</v>
      </c>
      <c r="AD141" s="70">
        <v>0.19177305093441499</v>
      </c>
      <c r="AE141" s="70">
        <v>0.20974680530571313</v>
      </c>
      <c r="AF141" s="70">
        <v>0.40151985624012809</v>
      </c>
      <c r="AG141" s="70">
        <v>0.6063641737130212</v>
      </c>
      <c r="AH141" s="81">
        <f t="shared" si="6"/>
        <v>60.636417371302123</v>
      </c>
      <c r="AI141" s="70">
        <v>4.3</v>
      </c>
      <c r="AJ141" s="70">
        <v>1.9</v>
      </c>
      <c r="AK141" s="71">
        <v>430</v>
      </c>
      <c r="AL141" s="71">
        <v>190</v>
      </c>
      <c r="AM141" s="71">
        <v>862</v>
      </c>
      <c r="AN141" s="71">
        <v>27.5</v>
      </c>
      <c r="AO141" s="49">
        <f t="shared" si="7"/>
        <v>17.097218699999999</v>
      </c>
      <c r="AP141" s="76">
        <v>0.42691530400026956</v>
      </c>
      <c r="AQ141" s="76">
        <v>-12.057433759347845</v>
      </c>
      <c r="AR141" s="76">
        <v>6.211710183217062</v>
      </c>
    </row>
    <row r="142" spans="1:49" ht="16" thickTop="1">
      <c r="A142" s="115" t="s">
        <v>1159</v>
      </c>
      <c r="AU142" s="5"/>
    </row>
    <row r="143" spans="1:49" ht="15.5">
      <c r="A143" s="115" t="s">
        <v>1160</v>
      </c>
      <c r="AU143" s="2"/>
    </row>
    <row r="144" spans="1:49" ht="17.5">
      <c r="A144" s="115" t="s">
        <v>1161</v>
      </c>
      <c r="AU144" s="2"/>
    </row>
    <row r="145" spans="1:47" ht="15.5">
      <c r="A145" s="115" t="s">
        <v>1162</v>
      </c>
      <c r="AU145" s="2"/>
    </row>
    <row r="146" spans="1:47" ht="17.5">
      <c r="A146" s="115" t="s">
        <v>1173</v>
      </c>
    </row>
    <row r="147" spans="1:47" ht="15.5">
      <c r="A147" s="27" t="s">
        <v>3</v>
      </c>
    </row>
    <row r="148" spans="1:47" s="113" customFormat="1" ht="12.5">
      <c r="A148" s="108" t="s">
        <v>1163</v>
      </c>
      <c r="D148" s="109"/>
      <c r="F148" s="110"/>
    </row>
    <row r="149" spans="1:47" s="113" customFormat="1" ht="12.5">
      <c r="A149" s="108" t="s">
        <v>1164</v>
      </c>
      <c r="D149" s="109"/>
      <c r="F149" s="110"/>
    </row>
    <row r="150" spans="1:47" s="113" customFormat="1" ht="12.5">
      <c r="A150" s="108" t="s">
        <v>1165</v>
      </c>
      <c r="D150" s="109"/>
      <c r="F150" s="110"/>
    </row>
  </sheetData>
  <sortState xmlns:xlrd2="http://schemas.microsoft.com/office/spreadsheetml/2017/richdata2" ref="AV12:AV142">
    <sortCondition ref="AV12:AV142"/>
  </sortState>
  <mergeCells count="6">
    <mergeCell ref="B136:B141"/>
    <mergeCell ref="B89:B135"/>
    <mergeCell ref="A1:AO1"/>
    <mergeCell ref="B3:B18"/>
    <mergeCell ref="B19:B43"/>
    <mergeCell ref="B44:B88"/>
  </mergeCells>
  <phoneticPr fontId="3" type="noConversion"/>
  <pageMargins left="0.7" right="0.7" top="0.75" bottom="0.75" header="0.3" footer="0.3"/>
  <ignoredErrors>
    <ignoredError sqref="AH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ECF2-0DEA-47E3-BBAE-C549A3018411}">
  <dimension ref="A1:T263"/>
  <sheetViews>
    <sheetView workbookViewId="0">
      <selection activeCell="G309" sqref="G309"/>
    </sheetView>
  </sheetViews>
  <sheetFormatPr defaultRowHeight="11.5"/>
  <cols>
    <col min="1" max="1" width="17.88671875" customWidth="1"/>
    <col min="2" max="2" width="11.77734375" customWidth="1"/>
    <col min="3" max="3" width="11.88671875" customWidth="1"/>
    <col min="5" max="5" width="15.33203125" customWidth="1"/>
    <col min="6" max="6" width="12.44140625" customWidth="1"/>
    <col min="7" max="7" width="14.109375" customWidth="1"/>
    <col min="8" max="8" width="12.77734375" customWidth="1"/>
    <col min="9" max="9" width="13.109375" customWidth="1"/>
    <col min="10" max="10" width="11.88671875" customWidth="1"/>
    <col min="11" max="11" width="13.77734375" customWidth="1"/>
    <col min="12" max="12" width="13.44140625" customWidth="1"/>
    <col min="13" max="13" width="15.6640625" customWidth="1"/>
    <col min="15" max="15" width="16" customWidth="1"/>
    <col min="16" max="16" width="12.109375" customWidth="1"/>
    <col min="17" max="17" width="14" customWidth="1"/>
    <col min="19" max="19" width="14.21875" customWidth="1"/>
  </cols>
  <sheetData>
    <row r="1" spans="1:20" ht="16" thickBot="1">
      <c r="A1" s="133" t="s">
        <v>1170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</row>
    <row r="2" spans="1:20" ht="16" thickTop="1">
      <c r="A2" s="135" t="s">
        <v>36</v>
      </c>
      <c r="B2" s="135" t="s">
        <v>37</v>
      </c>
      <c r="C2" s="135"/>
      <c r="D2" s="135"/>
      <c r="E2" s="135" t="s">
        <v>4</v>
      </c>
      <c r="F2" s="135"/>
      <c r="G2" s="135"/>
      <c r="H2" s="135"/>
      <c r="I2" s="135"/>
      <c r="J2" s="135"/>
      <c r="K2" s="135"/>
      <c r="L2" s="135"/>
      <c r="M2" s="135" t="s">
        <v>5</v>
      </c>
      <c r="N2" s="135"/>
      <c r="O2" s="135"/>
      <c r="P2" s="135"/>
      <c r="Q2" s="135"/>
      <c r="R2" s="135"/>
      <c r="S2" s="135"/>
      <c r="T2" s="135"/>
    </row>
    <row r="3" spans="1:20" ht="19" thickBot="1">
      <c r="A3" s="136"/>
      <c r="B3" s="13" t="s">
        <v>0</v>
      </c>
      <c r="C3" s="13" t="s">
        <v>1</v>
      </c>
      <c r="D3" s="14" t="s">
        <v>38</v>
      </c>
      <c r="E3" s="15" t="s">
        <v>286</v>
      </c>
      <c r="F3" s="13" t="s">
        <v>2</v>
      </c>
      <c r="G3" s="15" t="s">
        <v>287</v>
      </c>
      <c r="H3" s="13" t="s">
        <v>2</v>
      </c>
      <c r="I3" s="15" t="s">
        <v>288</v>
      </c>
      <c r="J3" s="13" t="s">
        <v>2</v>
      </c>
      <c r="K3" s="15" t="s">
        <v>289</v>
      </c>
      <c r="L3" s="13" t="s">
        <v>2</v>
      </c>
      <c r="M3" s="15" t="s">
        <v>286</v>
      </c>
      <c r="N3" s="13" t="s">
        <v>2</v>
      </c>
      <c r="O3" s="15" t="s">
        <v>287</v>
      </c>
      <c r="P3" s="13" t="s">
        <v>2</v>
      </c>
      <c r="Q3" s="15" t="s">
        <v>288</v>
      </c>
      <c r="R3" s="13" t="s">
        <v>2</v>
      </c>
      <c r="S3" s="15" t="s">
        <v>289</v>
      </c>
      <c r="T3" s="13" t="s">
        <v>2</v>
      </c>
    </row>
    <row r="4" spans="1:20" ht="16" thickTop="1">
      <c r="A4" s="132" t="s">
        <v>39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ht="15.5">
      <c r="A5" s="16" t="s">
        <v>40</v>
      </c>
      <c r="B5" s="12">
        <v>530.22</v>
      </c>
      <c r="C5" s="12">
        <v>348.98</v>
      </c>
      <c r="D5" s="12">
        <v>1.519342082640839</v>
      </c>
      <c r="E5" s="17">
        <v>6.651E-2</v>
      </c>
      <c r="F5" s="17">
        <v>2.9199999999999999E-3</v>
      </c>
      <c r="G5" s="17">
        <v>1.1999500000000001</v>
      </c>
      <c r="H5" s="17">
        <v>5.0650000000000001E-2</v>
      </c>
      <c r="I5" s="17">
        <v>0.13089999999999999</v>
      </c>
      <c r="J5" s="17">
        <v>1.72E-3</v>
      </c>
      <c r="K5" s="17">
        <v>3.9109999999999999E-2</v>
      </c>
      <c r="L5" s="17">
        <v>7.2999999999999996E-4</v>
      </c>
      <c r="M5" s="18">
        <v>822</v>
      </c>
      <c r="N5" s="18">
        <v>66</v>
      </c>
      <c r="O5" s="18">
        <v>801</v>
      </c>
      <c r="P5" s="18">
        <v>23</v>
      </c>
      <c r="Q5" s="18">
        <v>793</v>
      </c>
      <c r="R5" s="18">
        <v>10</v>
      </c>
      <c r="S5" s="18">
        <v>775</v>
      </c>
      <c r="T5" s="18">
        <v>14</v>
      </c>
    </row>
    <row r="6" spans="1:20" ht="15.5">
      <c r="A6" s="19" t="s">
        <v>41</v>
      </c>
      <c r="B6" s="20">
        <v>205.93</v>
      </c>
      <c r="C6" s="20">
        <v>155.26</v>
      </c>
      <c r="D6" s="20">
        <v>1.3263557902872603</v>
      </c>
      <c r="E6" s="17">
        <v>7.0860000000000006E-2</v>
      </c>
      <c r="F6" s="17">
        <v>3.48E-3</v>
      </c>
      <c r="G6" s="17">
        <v>1.27241</v>
      </c>
      <c r="H6" s="17">
        <v>6.0100000000000001E-2</v>
      </c>
      <c r="I6" s="17">
        <v>0.13027</v>
      </c>
      <c r="J6" s="17">
        <v>1.9E-3</v>
      </c>
      <c r="K6" s="17">
        <v>4.0629999999999999E-2</v>
      </c>
      <c r="L6" s="17">
        <v>8.5999999999999998E-4</v>
      </c>
      <c r="M6" s="21">
        <v>953</v>
      </c>
      <c r="N6" s="21">
        <v>73</v>
      </c>
      <c r="O6" s="21">
        <v>833</v>
      </c>
      <c r="P6" s="21">
        <v>27</v>
      </c>
      <c r="Q6" s="21">
        <v>789</v>
      </c>
      <c r="R6" s="21">
        <v>11</v>
      </c>
      <c r="S6" s="21">
        <v>805</v>
      </c>
      <c r="T6" s="21">
        <v>17</v>
      </c>
    </row>
    <row r="7" spans="1:20" ht="15.5">
      <c r="A7" s="19" t="s">
        <v>42</v>
      </c>
      <c r="B7" s="20">
        <v>119.36</v>
      </c>
      <c r="C7" s="20">
        <v>96.12</v>
      </c>
      <c r="D7" s="20">
        <v>1.2417811069496463</v>
      </c>
      <c r="E7" s="17">
        <v>6.7610000000000003E-2</v>
      </c>
      <c r="F7" s="17">
        <v>4.1999999999999997E-3</v>
      </c>
      <c r="G7" s="17">
        <v>1.2331799999999999</v>
      </c>
      <c r="H7" s="17">
        <v>7.4109999999999995E-2</v>
      </c>
      <c r="I7" s="17">
        <v>0.13231999999999999</v>
      </c>
      <c r="J7" s="17">
        <v>2.3400000000000001E-3</v>
      </c>
      <c r="K7" s="17">
        <v>3.8550000000000001E-2</v>
      </c>
      <c r="L7" s="17">
        <v>1.06E-3</v>
      </c>
      <c r="M7" s="21">
        <v>857</v>
      </c>
      <c r="N7" s="21">
        <v>95</v>
      </c>
      <c r="O7" s="21">
        <v>816</v>
      </c>
      <c r="P7" s="21">
        <v>34</v>
      </c>
      <c r="Q7" s="21">
        <v>801</v>
      </c>
      <c r="R7" s="21">
        <v>13</v>
      </c>
      <c r="S7" s="21">
        <v>765</v>
      </c>
      <c r="T7" s="21">
        <v>21</v>
      </c>
    </row>
    <row r="8" spans="1:20" ht="15.5">
      <c r="A8" s="19" t="s">
        <v>43</v>
      </c>
      <c r="B8" s="20">
        <v>36.18</v>
      </c>
      <c r="C8" s="20">
        <v>41.28</v>
      </c>
      <c r="D8" s="20">
        <v>0.87645348837209303</v>
      </c>
      <c r="E8" s="17">
        <v>6.719E-2</v>
      </c>
      <c r="F8" s="17">
        <v>5.7600000000000004E-3</v>
      </c>
      <c r="G8" s="17">
        <v>1.2098199999999999</v>
      </c>
      <c r="H8" s="17">
        <v>0.10095</v>
      </c>
      <c r="I8" s="17">
        <v>0.13063</v>
      </c>
      <c r="J8" s="17">
        <v>3.0000000000000001E-3</v>
      </c>
      <c r="K8" s="17">
        <v>3.8100000000000002E-2</v>
      </c>
      <c r="L8" s="17">
        <v>1.6900000000000001E-3</v>
      </c>
      <c r="M8" s="21">
        <v>844</v>
      </c>
      <c r="N8" s="21">
        <v>136</v>
      </c>
      <c r="O8" s="21">
        <v>805</v>
      </c>
      <c r="P8" s="21">
        <v>46</v>
      </c>
      <c r="Q8" s="21">
        <v>791</v>
      </c>
      <c r="R8" s="21">
        <v>17</v>
      </c>
      <c r="S8" s="21">
        <v>756</v>
      </c>
      <c r="T8" s="21">
        <v>33</v>
      </c>
    </row>
    <row r="9" spans="1:20" ht="15.5">
      <c r="A9" s="19" t="s">
        <v>44</v>
      </c>
      <c r="B9" s="20">
        <v>154.93</v>
      </c>
      <c r="C9" s="20">
        <v>98.01</v>
      </c>
      <c r="D9" s="20">
        <v>1.5807570656055505</v>
      </c>
      <c r="E9" s="17">
        <v>6.5030000000000004E-2</v>
      </c>
      <c r="F9" s="17">
        <v>7.4999999999999997E-3</v>
      </c>
      <c r="G9" s="17">
        <v>1.1584099999999999</v>
      </c>
      <c r="H9" s="17">
        <v>0.13144</v>
      </c>
      <c r="I9" s="17">
        <v>0.12920000000000001</v>
      </c>
      <c r="J9" s="17">
        <v>2.66E-3</v>
      </c>
      <c r="K9" s="17">
        <v>3.9530000000000003E-2</v>
      </c>
      <c r="L9" s="17">
        <v>5.0000000000000001E-4</v>
      </c>
      <c r="M9" s="21">
        <v>775</v>
      </c>
      <c r="N9" s="21">
        <v>254</v>
      </c>
      <c r="O9" s="21">
        <v>781</v>
      </c>
      <c r="P9" s="21">
        <v>62</v>
      </c>
      <c r="Q9" s="21">
        <v>783</v>
      </c>
      <c r="R9" s="21">
        <v>15</v>
      </c>
      <c r="S9" s="21">
        <v>784</v>
      </c>
      <c r="T9" s="21">
        <v>10</v>
      </c>
    </row>
    <row r="10" spans="1:20" ht="15.5">
      <c r="A10" s="19" t="s">
        <v>45</v>
      </c>
      <c r="B10" s="20">
        <v>303.61</v>
      </c>
      <c r="C10" s="20">
        <v>643.14</v>
      </c>
      <c r="D10" s="20">
        <v>0.4720745094380695</v>
      </c>
      <c r="E10" s="17">
        <v>6.3439999999999996E-2</v>
      </c>
      <c r="F10" s="17">
        <v>1.99E-3</v>
      </c>
      <c r="G10" s="17">
        <v>1.16642</v>
      </c>
      <c r="H10" s="17">
        <v>3.4669999999999999E-2</v>
      </c>
      <c r="I10" s="17">
        <v>0.13339999999999999</v>
      </c>
      <c r="J10" s="17">
        <v>1.3500000000000001E-3</v>
      </c>
      <c r="K10" s="17">
        <v>3.9579999999999997E-2</v>
      </c>
      <c r="L10" s="17">
        <v>8.5999999999999998E-4</v>
      </c>
      <c r="M10" s="21">
        <v>723</v>
      </c>
      <c r="N10" s="21">
        <v>46</v>
      </c>
      <c r="O10" s="21">
        <v>785</v>
      </c>
      <c r="P10" s="21">
        <v>16</v>
      </c>
      <c r="Q10" s="21">
        <v>807</v>
      </c>
      <c r="R10" s="21">
        <v>8</v>
      </c>
      <c r="S10" s="21">
        <v>785</v>
      </c>
      <c r="T10" s="21">
        <v>17</v>
      </c>
    </row>
    <row r="11" spans="1:20" ht="15.5">
      <c r="A11" s="19" t="s">
        <v>46</v>
      </c>
      <c r="B11" s="20">
        <v>290.92</v>
      </c>
      <c r="C11" s="20">
        <v>243.66</v>
      </c>
      <c r="D11" s="20">
        <v>1.1939587950422721</v>
      </c>
      <c r="E11" s="17">
        <v>6.5589999999999996E-2</v>
      </c>
      <c r="F11" s="17">
        <v>2.63E-3</v>
      </c>
      <c r="G11" s="17">
        <v>1.19099</v>
      </c>
      <c r="H11" s="17">
        <v>4.5719999999999997E-2</v>
      </c>
      <c r="I11" s="17">
        <v>0.13173000000000001</v>
      </c>
      <c r="J11" s="17">
        <v>1.6000000000000001E-3</v>
      </c>
      <c r="K11" s="17">
        <v>3.8830000000000003E-2</v>
      </c>
      <c r="L11" s="17">
        <v>6.8999999999999997E-4</v>
      </c>
      <c r="M11" s="21">
        <v>793</v>
      </c>
      <c r="N11" s="21">
        <v>60</v>
      </c>
      <c r="O11" s="21">
        <v>796</v>
      </c>
      <c r="P11" s="21">
        <v>21</v>
      </c>
      <c r="Q11" s="21">
        <v>798</v>
      </c>
      <c r="R11" s="21">
        <v>9</v>
      </c>
      <c r="S11" s="21">
        <v>770</v>
      </c>
      <c r="T11" s="21">
        <v>13</v>
      </c>
    </row>
    <row r="12" spans="1:20" ht="15.5">
      <c r="A12" s="19" t="s">
        <v>47</v>
      </c>
      <c r="B12" s="20">
        <v>209.21</v>
      </c>
      <c r="C12" s="20">
        <v>177.41</v>
      </c>
      <c r="D12" s="20">
        <v>1.1792458147793248</v>
      </c>
      <c r="E12" s="17">
        <v>6.9550000000000001E-2</v>
      </c>
      <c r="F12" s="17">
        <v>4.4400000000000004E-3</v>
      </c>
      <c r="G12" s="17">
        <v>1.23482</v>
      </c>
      <c r="H12" s="17">
        <v>7.6289999999999997E-2</v>
      </c>
      <c r="I12" s="17">
        <v>0.12881000000000001</v>
      </c>
      <c r="J12" s="17">
        <v>2.3600000000000001E-3</v>
      </c>
      <c r="K12" s="17">
        <v>3.9079999999999997E-2</v>
      </c>
      <c r="L12" s="17">
        <v>1.1299999999999999E-3</v>
      </c>
      <c r="M12" s="21">
        <v>915</v>
      </c>
      <c r="N12" s="21">
        <v>97</v>
      </c>
      <c r="O12" s="21">
        <v>817</v>
      </c>
      <c r="P12" s="21">
        <v>35</v>
      </c>
      <c r="Q12" s="21">
        <v>781</v>
      </c>
      <c r="R12" s="21">
        <v>13</v>
      </c>
      <c r="S12" s="21">
        <v>775</v>
      </c>
      <c r="T12" s="21">
        <v>22</v>
      </c>
    </row>
    <row r="13" spans="1:20" ht="15.5">
      <c r="A13" s="19" t="s">
        <v>48</v>
      </c>
      <c r="B13" s="20">
        <v>186.93</v>
      </c>
      <c r="C13" s="20">
        <v>161.13999999999999</v>
      </c>
      <c r="D13" s="20">
        <v>1.160047163956808</v>
      </c>
      <c r="E13" s="17">
        <v>7.3010000000000005E-2</v>
      </c>
      <c r="F13" s="17">
        <v>6.5399999999999998E-3</v>
      </c>
      <c r="G13" s="17">
        <v>1.3437600000000001</v>
      </c>
      <c r="H13" s="17">
        <v>0.11687</v>
      </c>
      <c r="I13" s="17">
        <v>0.13353000000000001</v>
      </c>
      <c r="J13" s="17">
        <v>3.3899999999999998E-3</v>
      </c>
      <c r="K13" s="17">
        <v>3.5119999999999998E-2</v>
      </c>
      <c r="L13" s="17">
        <v>1.5E-3</v>
      </c>
      <c r="M13" s="21">
        <v>1014</v>
      </c>
      <c r="N13" s="21">
        <v>136</v>
      </c>
      <c r="O13" s="21">
        <v>865</v>
      </c>
      <c r="P13" s="21">
        <v>51</v>
      </c>
      <c r="Q13" s="21">
        <v>808</v>
      </c>
      <c r="R13" s="21">
        <v>19</v>
      </c>
      <c r="S13" s="21">
        <v>698</v>
      </c>
      <c r="T13" s="21">
        <v>29</v>
      </c>
    </row>
    <row r="14" spans="1:20" ht="15.5">
      <c r="A14" s="19" t="s">
        <v>49</v>
      </c>
      <c r="B14" s="20">
        <v>955.74</v>
      </c>
      <c r="C14" s="20">
        <v>588.54999999999995</v>
      </c>
      <c r="D14" s="20">
        <v>1.6238892192676919</v>
      </c>
      <c r="E14" s="17">
        <v>6.7379999999999995E-2</v>
      </c>
      <c r="F14" s="17">
        <v>3.46E-3</v>
      </c>
      <c r="G14" s="17">
        <v>1.2028399999999999</v>
      </c>
      <c r="H14" s="17">
        <v>5.9479999999999998E-2</v>
      </c>
      <c r="I14" s="17">
        <v>0.12950999999999999</v>
      </c>
      <c r="J14" s="17">
        <v>1.9400000000000001E-3</v>
      </c>
      <c r="K14" s="17">
        <v>3.2719999999999999E-2</v>
      </c>
      <c r="L14" s="17">
        <v>6.4000000000000005E-4</v>
      </c>
      <c r="M14" s="21">
        <v>850</v>
      </c>
      <c r="N14" s="21">
        <v>78</v>
      </c>
      <c r="O14" s="21">
        <v>802</v>
      </c>
      <c r="P14" s="21">
        <v>27</v>
      </c>
      <c r="Q14" s="21">
        <v>785</v>
      </c>
      <c r="R14" s="21">
        <v>11</v>
      </c>
      <c r="S14" s="21">
        <v>651</v>
      </c>
      <c r="T14" s="21">
        <v>13</v>
      </c>
    </row>
    <row r="15" spans="1:20" ht="15.5">
      <c r="A15" s="19" t="s">
        <v>50</v>
      </c>
      <c r="B15" s="20">
        <v>115.27</v>
      </c>
      <c r="C15" s="20">
        <v>112.4</v>
      </c>
      <c r="D15" s="20">
        <v>1.0255338078291814</v>
      </c>
      <c r="E15" s="17">
        <v>6.8169999999999994E-2</v>
      </c>
      <c r="F15" s="17">
        <v>3.96E-3</v>
      </c>
      <c r="G15" s="17">
        <v>1.2385999999999999</v>
      </c>
      <c r="H15" s="17">
        <v>6.9540000000000005E-2</v>
      </c>
      <c r="I15" s="17">
        <v>0.13181999999999999</v>
      </c>
      <c r="J15" s="17">
        <v>2.2000000000000001E-3</v>
      </c>
      <c r="K15" s="17">
        <v>3.6659999999999998E-2</v>
      </c>
      <c r="L15" s="17">
        <v>1.06E-3</v>
      </c>
      <c r="M15" s="21">
        <v>874</v>
      </c>
      <c r="N15" s="21">
        <v>89</v>
      </c>
      <c r="O15" s="21">
        <v>818</v>
      </c>
      <c r="P15" s="21">
        <v>32</v>
      </c>
      <c r="Q15" s="21">
        <v>798</v>
      </c>
      <c r="R15" s="21">
        <v>13</v>
      </c>
      <c r="S15" s="21">
        <v>728</v>
      </c>
      <c r="T15" s="21">
        <v>21</v>
      </c>
    </row>
    <row r="16" spans="1:20" ht="15.5">
      <c r="A16" s="19" t="s">
        <v>51</v>
      </c>
      <c r="B16" s="20">
        <v>857.57</v>
      </c>
      <c r="C16" s="20">
        <v>474.08</v>
      </c>
      <c r="D16" s="20">
        <v>1.8089141073236585</v>
      </c>
      <c r="E16" s="17">
        <v>6.4210000000000003E-2</v>
      </c>
      <c r="F16" s="17">
        <v>2.2899999999999999E-3</v>
      </c>
      <c r="G16" s="17">
        <v>1.1590800000000001</v>
      </c>
      <c r="H16" s="17">
        <v>3.9390000000000001E-2</v>
      </c>
      <c r="I16" s="17">
        <v>0.13095999999999999</v>
      </c>
      <c r="J16" s="17">
        <v>1.4499999999999999E-3</v>
      </c>
      <c r="K16" s="17">
        <v>3.6799999999999999E-2</v>
      </c>
      <c r="L16" s="17">
        <v>5.6999999999999998E-4</v>
      </c>
      <c r="M16" s="21">
        <v>749</v>
      </c>
      <c r="N16" s="21">
        <v>53</v>
      </c>
      <c r="O16" s="21">
        <v>782</v>
      </c>
      <c r="P16" s="21">
        <v>19</v>
      </c>
      <c r="Q16" s="21">
        <v>793</v>
      </c>
      <c r="R16" s="21">
        <v>8</v>
      </c>
      <c r="S16" s="21">
        <v>730</v>
      </c>
      <c r="T16" s="21">
        <v>11</v>
      </c>
    </row>
    <row r="17" spans="1:20" ht="15.5">
      <c r="A17" s="19" t="s">
        <v>52</v>
      </c>
      <c r="B17" s="20">
        <v>211.42</v>
      </c>
      <c r="C17" s="20">
        <v>183.6</v>
      </c>
      <c r="D17" s="20">
        <v>1.151525054466231</v>
      </c>
      <c r="E17" s="17">
        <v>7.0809999999999998E-2</v>
      </c>
      <c r="F17" s="17">
        <v>7.7999999999999996E-3</v>
      </c>
      <c r="G17" s="17">
        <v>1.25207</v>
      </c>
      <c r="H17" s="17">
        <v>0.13402</v>
      </c>
      <c r="I17" s="17">
        <v>0.12826000000000001</v>
      </c>
      <c r="J17" s="17">
        <v>3.9500000000000004E-3</v>
      </c>
      <c r="K17" s="17">
        <v>3.1640000000000001E-2</v>
      </c>
      <c r="L17" s="17">
        <v>1.74E-3</v>
      </c>
      <c r="M17" s="21">
        <v>952</v>
      </c>
      <c r="N17" s="21">
        <v>170</v>
      </c>
      <c r="O17" s="21">
        <v>824</v>
      </c>
      <c r="P17" s="21">
        <v>60</v>
      </c>
      <c r="Q17" s="21">
        <v>778</v>
      </c>
      <c r="R17" s="21">
        <v>23</v>
      </c>
      <c r="S17" s="21">
        <v>630</v>
      </c>
      <c r="T17" s="21">
        <v>34</v>
      </c>
    </row>
    <row r="18" spans="1:20" ht="15.5">
      <c r="A18" s="19" t="s">
        <v>53</v>
      </c>
      <c r="B18" s="20">
        <v>1179.99</v>
      </c>
      <c r="C18" s="20">
        <v>337.38</v>
      </c>
      <c r="D18" s="20">
        <v>3.497510225858083</v>
      </c>
      <c r="E18" s="17">
        <v>8.7459999999999996E-2</v>
      </c>
      <c r="F18" s="17">
        <v>4.5100000000000001E-3</v>
      </c>
      <c r="G18" s="17">
        <v>1.5712900000000001</v>
      </c>
      <c r="H18" s="17">
        <v>7.7560000000000004E-2</v>
      </c>
      <c r="I18" s="17">
        <v>0.13033</v>
      </c>
      <c r="J18" s="17">
        <v>2.1700000000000001E-3</v>
      </c>
      <c r="K18" s="17">
        <v>3.9690000000000003E-2</v>
      </c>
      <c r="L18" s="17">
        <v>1.0200000000000001E-3</v>
      </c>
      <c r="M18" s="21">
        <v>1371</v>
      </c>
      <c r="N18" s="21">
        <v>69</v>
      </c>
      <c r="O18" s="21">
        <v>959</v>
      </c>
      <c r="P18" s="21">
        <v>31</v>
      </c>
      <c r="Q18" s="21">
        <v>790</v>
      </c>
      <c r="R18" s="21">
        <v>12</v>
      </c>
      <c r="S18" s="21">
        <v>787</v>
      </c>
      <c r="T18" s="21">
        <v>20</v>
      </c>
    </row>
    <row r="19" spans="1:20" ht="15.5">
      <c r="A19" s="19" t="s">
        <v>54</v>
      </c>
      <c r="B19" s="20">
        <v>125.3</v>
      </c>
      <c r="C19" s="20">
        <v>122.81</v>
      </c>
      <c r="D19" s="20">
        <v>1.0202752218874684</v>
      </c>
      <c r="E19" s="17">
        <v>6.5019999999999994E-2</v>
      </c>
      <c r="F19" s="17">
        <v>2.7399999999999998E-3</v>
      </c>
      <c r="G19" s="17">
        <v>1.16743</v>
      </c>
      <c r="H19" s="17">
        <v>4.7300000000000002E-2</v>
      </c>
      <c r="I19" s="17">
        <v>0.13025</v>
      </c>
      <c r="J19" s="17">
        <v>1.6299999999999999E-3</v>
      </c>
      <c r="K19" s="17">
        <v>3.7080000000000002E-2</v>
      </c>
      <c r="L19" s="17">
        <v>7.7999999999999999E-4</v>
      </c>
      <c r="M19" s="21">
        <v>775</v>
      </c>
      <c r="N19" s="21">
        <v>64</v>
      </c>
      <c r="O19" s="21">
        <v>785</v>
      </c>
      <c r="P19" s="21">
        <v>22</v>
      </c>
      <c r="Q19" s="21">
        <v>789</v>
      </c>
      <c r="R19" s="21">
        <v>9</v>
      </c>
      <c r="S19" s="21">
        <v>736</v>
      </c>
      <c r="T19" s="21">
        <v>15</v>
      </c>
    </row>
    <row r="20" spans="1:20" ht="15.5">
      <c r="A20" s="19" t="s">
        <v>55</v>
      </c>
      <c r="B20" s="20">
        <v>452.19</v>
      </c>
      <c r="C20" s="20">
        <v>224.71</v>
      </c>
      <c r="D20" s="20">
        <v>2.0123269992434691</v>
      </c>
      <c r="E20" s="17">
        <v>6.2239999999999997E-2</v>
      </c>
      <c r="F20" s="17">
        <v>7.77E-3</v>
      </c>
      <c r="G20" s="17">
        <v>1.1090500000000001</v>
      </c>
      <c r="H20" s="17">
        <v>0.13514999999999999</v>
      </c>
      <c r="I20" s="17">
        <v>0.12923999999999999</v>
      </c>
      <c r="J20" s="17">
        <v>4.2399999999999998E-3</v>
      </c>
      <c r="K20" s="17">
        <v>3.2689999999999997E-2</v>
      </c>
      <c r="L20" s="17">
        <v>1.5100000000000001E-3</v>
      </c>
      <c r="M20" s="21">
        <v>682</v>
      </c>
      <c r="N20" s="21">
        <v>207</v>
      </c>
      <c r="O20" s="21">
        <v>758</v>
      </c>
      <c r="P20" s="21">
        <v>65</v>
      </c>
      <c r="Q20" s="21">
        <v>784</v>
      </c>
      <c r="R20" s="21">
        <v>24</v>
      </c>
      <c r="S20" s="21">
        <v>650</v>
      </c>
      <c r="T20" s="21">
        <v>30</v>
      </c>
    </row>
    <row r="21" spans="1:20" ht="15.5">
      <c r="A21" s="19" t="s">
        <v>56</v>
      </c>
      <c r="B21" s="20">
        <v>1174.93</v>
      </c>
      <c r="C21" s="20">
        <v>535.6</v>
      </c>
      <c r="D21" s="20">
        <v>2.1936706497386109</v>
      </c>
      <c r="E21" s="17">
        <v>6.361E-2</v>
      </c>
      <c r="F21" s="17">
        <v>4.2399999999999998E-3</v>
      </c>
      <c r="G21" s="17">
        <v>1.1565000000000001</v>
      </c>
      <c r="H21" s="17">
        <v>7.4810000000000001E-2</v>
      </c>
      <c r="I21" s="17">
        <v>0.13186</v>
      </c>
      <c r="J21" s="17">
        <v>2.4399999999999999E-3</v>
      </c>
      <c r="K21" s="17">
        <v>1.4019999999999999E-2</v>
      </c>
      <c r="L21" s="17">
        <v>3.6999999999999999E-4</v>
      </c>
      <c r="M21" s="21">
        <v>729</v>
      </c>
      <c r="N21" s="21">
        <v>106</v>
      </c>
      <c r="O21" s="21">
        <v>780</v>
      </c>
      <c r="P21" s="21">
        <v>35</v>
      </c>
      <c r="Q21" s="21">
        <v>798</v>
      </c>
      <c r="R21" s="21">
        <v>14</v>
      </c>
      <c r="S21" s="21">
        <v>281</v>
      </c>
      <c r="T21" s="21">
        <v>7</v>
      </c>
    </row>
    <row r="22" spans="1:20" ht="15.5">
      <c r="A22" s="19" t="s">
        <v>57</v>
      </c>
      <c r="B22" s="20">
        <v>584.23</v>
      </c>
      <c r="C22" s="20">
        <v>294.70999999999998</v>
      </c>
      <c r="D22" s="20">
        <v>1.9823894676122291</v>
      </c>
      <c r="E22" s="17">
        <v>6.7390000000000005E-2</v>
      </c>
      <c r="F22" s="17">
        <v>2.3900000000000002E-3</v>
      </c>
      <c r="G22" s="17">
        <v>1.23437</v>
      </c>
      <c r="H22" s="17">
        <v>4.163E-2</v>
      </c>
      <c r="I22" s="17">
        <v>0.13285</v>
      </c>
      <c r="J22" s="17">
        <v>1.48E-3</v>
      </c>
      <c r="K22" s="17">
        <v>1.8960000000000001E-2</v>
      </c>
      <c r="L22" s="17">
        <v>3.2000000000000003E-4</v>
      </c>
      <c r="M22" s="21">
        <v>850</v>
      </c>
      <c r="N22" s="21">
        <v>51</v>
      </c>
      <c r="O22" s="21">
        <v>816</v>
      </c>
      <c r="P22" s="21">
        <v>19</v>
      </c>
      <c r="Q22" s="21">
        <v>804</v>
      </c>
      <c r="R22" s="21">
        <v>8</v>
      </c>
      <c r="S22" s="21">
        <v>380</v>
      </c>
      <c r="T22" s="21">
        <v>6</v>
      </c>
    </row>
    <row r="23" spans="1:20" ht="15.5">
      <c r="A23" s="19" t="s">
        <v>58</v>
      </c>
      <c r="B23" s="20">
        <v>1977.84</v>
      </c>
      <c r="C23" s="20">
        <v>652.11</v>
      </c>
      <c r="D23" s="20">
        <v>3.03298523255279</v>
      </c>
      <c r="E23" s="17">
        <v>6.4839999999999995E-2</v>
      </c>
      <c r="F23" s="17">
        <v>3.16E-3</v>
      </c>
      <c r="G23" s="17">
        <v>1.1636200000000001</v>
      </c>
      <c r="H23" s="17">
        <v>5.459E-2</v>
      </c>
      <c r="I23" s="17">
        <v>0.13014999999999999</v>
      </c>
      <c r="J23" s="17">
        <v>1.8400000000000001E-3</v>
      </c>
      <c r="K23" s="17">
        <v>3.4930000000000003E-2</v>
      </c>
      <c r="L23" s="17">
        <v>8.4000000000000003E-4</v>
      </c>
      <c r="M23" s="21">
        <v>769</v>
      </c>
      <c r="N23" s="21">
        <v>75</v>
      </c>
      <c r="O23" s="21">
        <v>784</v>
      </c>
      <c r="P23" s="21">
        <v>26</v>
      </c>
      <c r="Q23" s="21">
        <v>789</v>
      </c>
      <c r="R23" s="21">
        <v>10</v>
      </c>
      <c r="S23" s="21">
        <v>694</v>
      </c>
      <c r="T23" s="21">
        <v>16</v>
      </c>
    </row>
    <row r="24" spans="1:20" ht="15.5">
      <c r="A24" s="19" t="s">
        <v>59</v>
      </c>
      <c r="B24" s="20">
        <v>160.47</v>
      </c>
      <c r="C24" s="20">
        <v>138.6</v>
      </c>
      <c r="D24" s="20">
        <v>1.1577922077922078</v>
      </c>
      <c r="E24" s="17">
        <v>6.2520000000000006E-2</v>
      </c>
      <c r="F24" s="17">
        <v>5.2500000000000003E-3</v>
      </c>
      <c r="G24" s="17">
        <v>1.15103</v>
      </c>
      <c r="H24" s="17">
        <v>9.4020000000000006E-2</v>
      </c>
      <c r="I24" s="17">
        <v>0.13350999999999999</v>
      </c>
      <c r="J24" s="17">
        <v>3.0100000000000001E-3</v>
      </c>
      <c r="K24" s="17">
        <v>3.7179999999999998E-2</v>
      </c>
      <c r="L24" s="17">
        <v>1.3799999999999999E-3</v>
      </c>
      <c r="M24" s="21">
        <v>692</v>
      </c>
      <c r="N24" s="21">
        <v>136</v>
      </c>
      <c r="O24" s="21">
        <v>778</v>
      </c>
      <c r="P24" s="21">
        <v>44</v>
      </c>
      <c r="Q24" s="21">
        <v>808</v>
      </c>
      <c r="R24" s="21">
        <v>17</v>
      </c>
      <c r="S24" s="21">
        <v>738</v>
      </c>
      <c r="T24" s="21">
        <v>27</v>
      </c>
    </row>
    <row r="25" spans="1:20" ht="15.5">
      <c r="A25" s="19" t="s">
        <v>60</v>
      </c>
      <c r="B25" s="20">
        <v>236.41</v>
      </c>
      <c r="C25" s="20">
        <v>174.62</v>
      </c>
      <c r="D25" s="20">
        <v>1.3538540831519872</v>
      </c>
      <c r="E25" s="17">
        <v>7.1529999999999996E-2</v>
      </c>
      <c r="F25" s="17">
        <v>4.1799999999999997E-3</v>
      </c>
      <c r="G25" s="17">
        <v>1.2929299999999999</v>
      </c>
      <c r="H25" s="17">
        <v>7.2950000000000001E-2</v>
      </c>
      <c r="I25" s="17">
        <v>0.13109000000000001</v>
      </c>
      <c r="J25" s="17">
        <v>2.2499999999999998E-3</v>
      </c>
      <c r="K25" s="17">
        <v>3.4189999999999998E-2</v>
      </c>
      <c r="L25" s="17">
        <v>9.7999999999999997E-4</v>
      </c>
      <c r="M25" s="21">
        <v>973</v>
      </c>
      <c r="N25" s="21">
        <v>87</v>
      </c>
      <c r="O25" s="21">
        <v>843</v>
      </c>
      <c r="P25" s="21">
        <v>32</v>
      </c>
      <c r="Q25" s="21">
        <v>794</v>
      </c>
      <c r="R25" s="21">
        <v>13</v>
      </c>
      <c r="S25" s="21">
        <v>680</v>
      </c>
      <c r="T25" s="21">
        <v>19</v>
      </c>
    </row>
    <row r="26" spans="1:20" ht="15.5">
      <c r="A26" s="19" t="s">
        <v>61</v>
      </c>
      <c r="B26" s="20">
        <v>327.48</v>
      </c>
      <c r="C26" s="20">
        <v>168.27</v>
      </c>
      <c r="D26" s="20">
        <v>1.9461579604207524</v>
      </c>
      <c r="E26" s="17">
        <v>7.2520000000000001E-2</v>
      </c>
      <c r="F26" s="17">
        <v>3.7499999999999999E-3</v>
      </c>
      <c r="G26" s="17">
        <v>1.3246599999999999</v>
      </c>
      <c r="H26" s="17">
        <v>6.5909999999999996E-2</v>
      </c>
      <c r="I26" s="17">
        <v>0.13245999999999999</v>
      </c>
      <c r="J26" s="17">
        <v>2.0600000000000002E-3</v>
      </c>
      <c r="K26" s="17">
        <v>3.499E-2</v>
      </c>
      <c r="L26" s="17">
        <v>7.2999999999999996E-4</v>
      </c>
      <c r="M26" s="21">
        <v>1001</v>
      </c>
      <c r="N26" s="21">
        <v>76</v>
      </c>
      <c r="O26" s="21">
        <v>857</v>
      </c>
      <c r="P26" s="21">
        <v>29</v>
      </c>
      <c r="Q26" s="21">
        <v>802</v>
      </c>
      <c r="R26" s="21">
        <v>12</v>
      </c>
      <c r="S26" s="21">
        <v>695</v>
      </c>
      <c r="T26" s="21">
        <v>14</v>
      </c>
    </row>
    <row r="27" spans="1:20" ht="16" thickBot="1">
      <c r="A27" s="19" t="s">
        <v>62</v>
      </c>
      <c r="B27" s="20">
        <v>336.22</v>
      </c>
      <c r="C27" s="20">
        <v>170.35</v>
      </c>
      <c r="D27" s="20">
        <v>1.9737012034047552</v>
      </c>
      <c r="E27" s="17">
        <v>7.5009999999999993E-2</v>
      </c>
      <c r="F27" s="17">
        <v>5.7200000000000003E-3</v>
      </c>
      <c r="G27" s="17">
        <v>1.3766</v>
      </c>
      <c r="H27" s="17">
        <v>0.10173</v>
      </c>
      <c r="I27" s="17">
        <v>0.13308</v>
      </c>
      <c r="J27" s="17">
        <v>2.97E-3</v>
      </c>
      <c r="K27" s="17">
        <v>3.542E-2</v>
      </c>
      <c r="L27" s="17">
        <v>1.25E-3</v>
      </c>
      <c r="M27" s="21">
        <v>1069</v>
      </c>
      <c r="N27" s="21">
        <v>113</v>
      </c>
      <c r="O27" s="21">
        <v>879</v>
      </c>
      <c r="P27" s="21">
        <v>43</v>
      </c>
      <c r="Q27" s="21">
        <v>805</v>
      </c>
      <c r="R27" s="21">
        <v>17</v>
      </c>
      <c r="S27" s="21">
        <v>704</v>
      </c>
      <c r="T27" s="21">
        <v>24</v>
      </c>
    </row>
    <row r="28" spans="1:20" ht="16" thickTop="1">
      <c r="A28" s="132" t="s">
        <v>63</v>
      </c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</row>
    <row r="29" spans="1:20" ht="15.5">
      <c r="A29" s="19" t="s">
        <v>64</v>
      </c>
      <c r="B29" s="20">
        <v>76.89</v>
      </c>
      <c r="C29" s="20">
        <v>67.02</v>
      </c>
      <c r="D29" s="20">
        <v>1.1472694720000001</v>
      </c>
      <c r="E29" s="17">
        <v>7.3260000000000006E-2</v>
      </c>
      <c r="F29" s="17">
        <v>7.92E-3</v>
      </c>
      <c r="G29" s="17">
        <v>1.3112699999999999</v>
      </c>
      <c r="H29" s="17">
        <v>0.13769999999999999</v>
      </c>
      <c r="I29" s="17">
        <v>0.12981999999999999</v>
      </c>
      <c r="J29" s="17">
        <v>3.9899999999999996E-3</v>
      </c>
      <c r="K29" s="17">
        <v>3.7929999999999998E-2</v>
      </c>
      <c r="L29" s="17">
        <v>1.91E-3</v>
      </c>
      <c r="M29" s="21">
        <v>1021</v>
      </c>
      <c r="N29" s="21">
        <v>164</v>
      </c>
      <c r="O29" s="21">
        <v>851</v>
      </c>
      <c r="P29" s="21">
        <v>60</v>
      </c>
      <c r="Q29" s="21">
        <v>787</v>
      </c>
      <c r="R29" s="21">
        <v>23</v>
      </c>
      <c r="S29" s="21">
        <v>752</v>
      </c>
      <c r="T29" s="21">
        <v>37</v>
      </c>
    </row>
    <row r="30" spans="1:20" ht="15.5">
      <c r="A30" s="19" t="s">
        <v>65</v>
      </c>
      <c r="B30" s="20">
        <v>59.21</v>
      </c>
      <c r="C30" s="20">
        <v>51.74</v>
      </c>
      <c r="D30" s="20">
        <v>1.144375725</v>
      </c>
      <c r="E30" s="17">
        <v>6.6369999999999998E-2</v>
      </c>
      <c r="F30" s="17">
        <v>1.068E-2</v>
      </c>
      <c r="G30" s="17">
        <v>1.1864699999999999</v>
      </c>
      <c r="H30" s="17">
        <v>0.18612999999999999</v>
      </c>
      <c r="I30" s="17">
        <v>0.12967000000000001</v>
      </c>
      <c r="J30" s="17">
        <v>5.5799999999999999E-3</v>
      </c>
      <c r="K30" s="17">
        <v>3.6310000000000002E-2</v>
      </c>
      <c r="L30" s="17">
        <v>2.7100000000000002E-3</v>
      </c>
      <c r="M30" s="21">
        <v>818</v>
      </c>
      <c r="N30" s="21">
        <v>263</v>
      </c>
      <c r="O30" s="21">
        <v>794</v>
      </c>
      <c r="P30" s="21">
        <v>86</v>
      </c>
      <c r="Q30" s="21">
        <v>786</v>
      </c>
      <c r="R30" s="21">
        <v>32</v>
      </c>
      <c r="S30" s="21">
        <v>721</v>
      </c>
      <c r="T30" s="21">
        <v>53</v>
      </c>
    </row>
    <row r="31" spans="1:20" ht="15.5">
      <c r="A31" s="19" t="s">
        <v>66</v>
      </c>
      <c r="B31" s="20">
        <v>86.89</v>
      </c>
      <c r="C31" s="20">
        <v>80.209999999999994</v>
      </c>
      <c r="D31" s="20">
        <v>1.0832813859999999</v>
      </c>
      <c r="E31" s="17">
        <v>6.5500000000000003E-2</v>
      </c>
      <c r="F31" s="17">
        <v>5.8900000000000003E-3</v>
      </c>
      <c r="G31" s="17">
        <v>1.1705000000000001</v>
      </c>
      <c r="H31" s="17">
        <v>0.10242</v>
      </c>
      <c r="I31" s="17">
        <v>0.12961</v>
      </c>
      <c r="J31" s="17">
        <v>3.1900000000000001E-3</v>
      </c>
      <c r="K31" s="17">
        <v>3.6920000000000001E-2</v>
      </c>
      <c r="L31" s="17">
        <v>1.49E-3</v>
      </c>
      <c r="M31" s="21">
        <v>790</v>
      </c>
      <c r="N31" s="21">
        <v>143</v>
      </c>
      <c r="O31" s="21">
        <v>787</v>
      </c>
      <c r="P31" s="21">
        <v>48</v>
      </c>
      <c r="Q31" s="21">
        <v>786</v>
      </c>
      <c r="R31" s="21">
        <v>18</v>
      </c>
      <c r="S31" s="21">
        <v>733</v>
      </c>
      <c r="T31" s="21">
        <v>29</v>
      </c>
    </row>
    <row r="32" spans="1:20" ht="15.5">
      <c r="A32" s="19" t="s">
        <v>67</v>
      </c>
      <c r="B32" s="20">
        <v>411.88</v>
      </c>
      <c r="C32" s="20">
        <v>220.33</v>
      </c>
      <c r="D32" s="20">
        <v>1.8693777519999999</v>
      </c>
      <c r="E32" s="17">
        <v>6.7369999999999999E-2</v>
      </c>
      <c r="F32" s="17">
        <v>3.3600000000000001E-3</v>
      </c>
      <c r="G32" s="17">
        <v>1.2263500000000001</v>
      </c>
      <c r="H32" s="17">
        <v>5.9060000000000001E-2</v>
      </c>
      <c r="I32" s="17">
        <v>0.13203000000000001</v>
      </c>
      <c r="J32" s="17">
        <v>1.9499999999999999E-3</v>
      </c>
      <c r="K32" s="17">
        <v>3.9440000000000003E-2</v>
      </c>
      <c r="L32" s="17">
        <v>8.1999999999999998E-4</v>
      </c>
      <c r="M32" s="21">
        <v>849</v>
      </c>
      <c r="N32" s="21">
        <v>75</v>
      </c>
      <c r="O32" s="21">
        <v>813</v>
      </c>
      <c r="P32" s="21">
        <v>27</v>
      </c>
      <c r="Q32" s="21">
        <v>799</v>
      </c>
      <c r="R32" s="21">
        <v>11</v>
      </c>
      <c r="S32" s="21">
        <v>782</v>
      </c>
      <c r="T32" s="21">
        <v>16</v>
      </c>
    </row>
    <row r="33" spans="1:20" ht="15.5">
      <c r="A33" s="19" t="s">
        <v>68</v>
      </c>
      <c r="B33" s="20">
        <v>64.69</v>
      </c>
      <c r="C33" s="20">
        <v>55.35</v>
      </c>
      <c r="D33" s="20">
        <v>1.168744354</v>
      </c>
      <c r="E33" s="17">
        <v>6.5409999999999996E-2</v>
      </c>
      <c r="F33" s="17">
        <v>5.7999999999999996E-3</v>
      </c>
      <c r="G33" s="17">
        <v>1.17807</v>
      </c>
      <c r="H33" s="17">
        <v>0.10166</v>
      </c>
      <c r="I33" s="17">
        <v>0.13064000000000001</v>
      </c>
      <c r="J33" s="17">
        <v>3.16E-3</v>
      </c>
      <c r="K33" s="17">
        <v>3.7999999999999999E-2</v>
      </c>
      <c r="L33" s="17">
        <v>1.4400000000000001E-3</v>
      </c>
      <c r="M33" s="21">
        <v>788</v>
      </c>
      <c r="N33" s="21">
        <v>141</v>
      </c>
      <c r="O33" s="21">
        <v>790</v>
      </c>
      <c r="P33" s="21">
        <v>47</v>
      </c>
      <c r="Q33" s="21">
        <v>792</v>
      </c>
      <c r="R33" s="21">
        <v>18</v>
      </c>
      <c r="S33" s="21">
        <v>754</v>
      </c>
      <c r="T33" s="21">
        <v>28</v>
      </c>
    </row>
    <row r="34" spans="1:20" ht="15.5">
      <c r="A34" s="19" t="s">
        <v>69</v>
      </c>
      <c r="B34" s="20">
        <v>57.96</v>
      </c>
      <c r="C34" s="20">
        <v>57.67</v>
      </c>
      <c r="D34" s="20">
        <v>1.005028611</v>
      </c>
      <c r="E34" s="17">
        <v>6.268E-2</v>
      </c>
      <c r="F34" s="17">
        <v>6.1799999999999997E-3</v>
      </c>
      <c r="G34" s="17">
        <v>1.12931</v>
      </c>
      <c r="H34" s="17">
        <v>0.1086</v>
      </c>
      <c r="I34" s="17">
        <v>0.13069</v>
      </c>
      <c r="J34" s="17">
        <v>3.4199999999999999E-3</v>
      </c>
      <c r="K34" s="17">
        <v>3.456E-2</v>
      </c>
      <c r="L34" s="17">
        <v>1.5399999999999999E-3</v>
      </c>
      <c r="M34" s="21">
        <v>697</v>
      </c>
      <c r="N34" s="21">
        <v>162</v>
      </c>
      <c r="O34" s="21">
        <v>767</v>
      </c>
      <c r="P34" s="21">
        <v>52</v>
      </c>
      <c r="Q34" s="21">
        <v>792</v>
      </c>
      <c r="R34" s="21">
        <v>19</v>
      </c>
      <c r="S34" s="21">
        <v>687</v>
      </c>
      <c r="T34" s="21">
        <v>30</v>
      </c>
    </row>
    <row r="35" spans="1:20" ht="15.5">
      <c r="A35" s="19" t="s">
        <v>70</v>
      </c>
      <c r="B35" s="20">
        <v>31.63</v>
      </c>
      <c r="C35" s="20">
        <v>37.69</v>
      </c>
      <c r="D35" s="20">
        <v>0.83921464599999995</v>
      </c>
      <c r="E35" s="17">
        <v>6.2350000000000003E-2</v>
      </c>
      <c r="F35" s="17">
        <v>1.1089999999999999E-2</v>
      </c>
      <c r="G35" s="17">
        <v>1.1517299999999999</v>
      </c>
      <c r="H35" s="17">
        <v>0.20029</v>
      </c>
      <c r="I35" s="17">
        <v>0.13397999999999999</v>
      </c>
      <c r="J35" s="17">
        <v>6.0899999999999999E-3</v>
      </c>
      <c r="K35" s="17">
        <v>3.8559999999999997E-2</v>
      </c>
      <c r="L35" s="17">
        <v>3.5200000000000001E-3</v>
      </c>
      <c r="M35" s="21">
        <v>686</v>
      </c>
      <c r="N35" s="21">
        <v>302</v>
      </c>
      <c r="O35" s="21">
        <v>778</v>
      </c>
      <c r="P35" s="21">
        <v>95</v>
      </c>
      <c r="Q35" s="21">
        <v>811</v>
      </c>
      <c r="R35" s="21">
        <v>35</v>
      </c>
      <c r="S35" s="21">
        <v>765</v>
      </c>
      <c r="T35" s="21">
        <v>69</v>
      </c>
    </row>
    <row r="36" spans="1:20" ht="15.5">
      <c r="A36" s="19" t="s">
        <v>71</v>
      </c>
      <c r="B36" s="20">
        <v>35.21</v>
      </c>
      <c r="C36" s="20">
        <v>41.83</v>
      </c>
      <c r="D36" s="20">
        <v>0.84174037800000001</v>
      </c>
      <c r="E36" s="17">
        <v>6.8040000000000003E-2</v>
      </c>
      <c r="F36" s="17">
        <v>5.7800000000000004E-3</v>
      </c>
      <c r="G36" s="17">
        <v>1.2057199999999999</v>
      </c>
      <c r="H36" s="17">
        <v>0.10002999999999999</v>
      </c>
      <c r="I36" s="17">
        <v>0.12852</v>
      </c>
      <c r="J36" s="17">
        <v>2.33E-3</v>
      </c>
      <c r="K36" s="17">
        <v>3.9120000000000002E-2</v>
      </c>
      <c r="L36" s="17">
        <v>5.0000000000000001E-4</v>
      </c>
      <c r="M36" s="21">
        <v>870</v>
      </c>
      <c r="N36" s="21">
        <v>182</v>
      </c>
      <c r="O36" s="21">
        <v>803</v>
      </c>
      <c r="P36" s="21">
        <v>46</v>
      </c>
      <c r="Q36" s="21">
        <v>779</v>
      </c>
      <c r="R36" s="21">
        <v>13</v>
      </c>
      <c r="S36" s="21">
        <v>776</v>
      </c>
      <c r="T36" s="21">
        <v>10</v>
      </c>
    </row>
    <row r="37" spans="1:20" ht="15.5">
      <c r="A37" s="19" t="s">
        <v>72</v>
      </c>
      <c r="B37" s="20">
        <v>105.5</v>
      </c>
      <c r="C37" s="20">
        <v>100.17</v>
      </c>
      <c r="D37" s="20">
        <v>1.053209544</v>
      </c>
      <c r="E37" s="17">
        <v>6.7460000000000006E-2</v>
      </c>
      <c r="F37" s="17">
        <v>8.1399999999999997E-3</v>
      </c>
      <c r="G37" s="17">
        <v>1.22597</v>
      </c>
      <c r="H37" s="17">
        <v>0.14409</v>
      </c>
      <c r="I37" s="17">
        <v>0.13181000000000001</v>
      </c>
      <c r="J37" s="17">
        <v>4.3499999999999997E-3</v>
      </c>
      <c r="K37" s="17">
        <v>3.9120000000000002E-2</v>
      </c>
      <c r="L37" s="17">
        <v>2.3800000000000002E-3</v>
      </c>
      <c r="M37" s="21">
        <v>852</v>
      </c>
      <c r="N37" s="21">
        <v>192</v>
      </c>
      <c r="O37" s="21">
        <v>813</v>
      </c>
      <c r="P37" s="21">
        <v>66</v>
      </c>
      <c r="Q37" s="21">
        <v>798</v>
      </c>
      <c r="R37" s="21">
        <v>25</v>
      </c>
      <c r="S37" s="21">
        <v>776</v>
      </c>
      <c r="T37" s="21">
        <v>46</v>
      </c>
    </row>
    <row r="38" spans="1:20" ht="15.5">
      <c r="A38" s="19" t="s">
        <v>73</v>
      </c>
      <c r="B38" s="20">
        <v>60.26</v>
      </c>
      <c r="C38" s="20">
        <v>59.04</v>
      </c>
      <c r="D38" s="20">
        <v>1.020663957</v>
      </c>
      <c r="E38" s="17">
        <v>5.876E-2</v>
      </c>
      <c r="F38" s="17">
        <v>5.1999999999999998E-3</v>
      </c>
      <c r="G38" s="17">
        <v>1.0565500000000001</v>
      </c>
      <c r="H38" s="17">
        <v>9.1209999999999999E-2</v>
      </c>
      <c r="I38" s="17">
        <v>0.13041</v>
      </c>
      <c r="J38" s="17">
        <v>3.0000000000000001E-3</v>
      </c>
      <c r="K38" s="17">
        <v>4.0250000000000001E-2</v>
      </c>
      <c r="L38" s="17">
        <v>1.5499999999999999E-3</v>
      </c>
      <c r="M38" s="21">
        <v>558</v>
      </c>
      <c r="N38" s="21">
        <v>149</v>
      </c>
      <c r="O38" s="21">
        <v>732</v>
      </c>
      <c r="P38" s="21">
        <v>45</v>
      </c>
      <c r="Q38" s="21">
        <v>790</v>
      </c>
      <c r="R38" s="21">
        <v>17</v>
      </c>
      <c r="S38" s="21">
        <v>798</v>
      </c>
      <c r="T38" s="21">
        <v>30</v>
      </c>
    </row>
    <row r="39" spans="1:20" ht="15.5">
      <c r="A39" s="19" t="s">
        <v>74</v>
      </c>
      <c r="B39" s="20">
        <v>95.27</v>
      </c>
      <c r="C39" s="20">
        <v>93.08</v>
      </c>
      <c r="D39" s="20">
        <v>1.023528148</v>
      </c>
      <c r="E39" s="17">
        <v>6.5170000000000006E-2</v>
      </c>
      <c r="F39" s="17">
        <v>3.98E-3</v>
      </c>
      <c r="G39" s="17">
        <v>1.17191</v>
      </c>
      <c r="H39" s="17">
        <v>6.9449999999999998E-2</v>
      </c>
      <c r="I39" s="17">
        <v>0.13044</v>
      </c>
      <c r="J39" s="17">
        <v>2.2300000000000002E-3</v>
      </c>
      <c r="K39" s="17">
        <v>3.7539999999999997E-2</v>
      </c>
      <c r="L39" s="17">
        <v>1.1199999999999999E-3</v>
      </c>
      <c r="M39" s="21">
        <v>780</v>
      </c>
      <c r="N39" s="21">
        <v>96</v>
      </c>
      <c r="O39" s="21">
        <v>788</v>
      </c>
      <c r="P39" s="21">
        <v>32</v>
      </c>
      <c r="Q39" s="21">
        <v>790</v>
      </c>
      <c r="R39" s="21">
        <v>13</v>
      </c>
      <c r="S39" s="21">
        <v>745</v>
      </c>
      <c r="T39" s="21">
        <v>22</v>
      </c>
    </row>
    <row r="40" spans="1:20" ht="15.5">
      <c r="A40" s="19" t="s">
        <v>75</v>
      </c>
      <c r="B40" s="20">
        <v>152.87</v>
      </c>
      <c r="C40" s="20">
        <v>122.75</v>
      </c>
      <c r="D40" s="20">
        <v>1.2453767819999999</v>
      </c>
      <c r="E40" s="17">
        <v>6.5079999999999999E-2</v>
      </c>
      <c r="F40" s="17">
        <v>4.2700000000000004E-3</v>
      </c>
      <c r="G40" s="17">
        <v>1.17161</v>
      </c>
      <c r="H40" s="17">
        <v>7.4649999999999994E-2</v>
      </c>
      <c r="I40" s="17">
        <v>0.13058</v>
      </c>
      <c r="J40" s="17">
        <v>2.3999999999999998E-3</v>
      </c>
      <c r="K40" s="17">
        <v>3.8399999999999997E-2</v>
      </c>
      <c r="L40" s="17">
        <v>1.09E-3</v>
      </c>
      <c r="M40" s="21">
        <v>777</v>
      </c>
      <c r="N40" s="21">
        <v>103</v>
      </c>
      <c r="O40" s="21">
        <v>787</v>
      </c>
      <c r="P40" s="21">
        <v>35</v>
      </c>
      <c r="Q40" s="21">
        <v>791</v>
      </c>
      <c r="R40" s="21">
        <v>14</v>
      </c>
      <c r="S40" s="21">
        <v>762</v>
      </c>
      <c r="T40" s="21">
        <v>21</v>
      </c>
    </row>
    <row r="41" spans="1:20" ht="15.5">
      <c r="A41" s="19" t="s">
        <v>76</v>
      </c>
      <c r="B41" s="20">
        <v>47.71</v>
      </c>
      <c r="C41" s="20">
        <v>50.88</v>
      </c>
      <c r="D41" s="20">
        <v>0.93769654099999999</v>
      </c>
      <c r="E41" s="17">
        <v>6.4089999999999994E-2</v>
      </c>
      <c r="F41" s="17">
        <v>6.7400000000000003E-3</v>
      </c>
      <c r="G41" s="17">
        <v>1.1642300000000001</v>
      </c>
      <c r="H41" s="17">
        <v>0.11937</v>
      </c>
      <c r="I41" s="17">
        <v>0.13177</v>
      </c>
      <c r="J41" s="17">
        <v>3.6900000000000001E-3</v>
      </c>
      <c r="K41" s="17">
        <v>3.8989999999999997E-2</v>
      </c>
      <c r="L41" s="17">
        <v>2.0200000000000001E-3</v>
      </c>
      <c r="M41" s="21">
        <v>745</v>
      </c>
      <c r="N41" s="21">
        <v>171</v>
      </c>
      <c r="O41" s="21">
        <v>784</v>
      </c>
      <c r="P41" s="21">
        <v>56</v>
      </c>
      <c r="Q41" s="21">
        <v>798</v>
      </c>
      <c r="R41" s="21">
        <v>21</v>
      </c>
      <c r="S41" s="21">
        <v>773</v>
      </c>
      <c r="T41" s="21">
        <v>39</v>
      </c>
    </row>
    <row r="42" spans="1:20" ht="15.5">
      <c r="A42" s="19" t="s">
        <v>77</v>
      </c>
      <c r="B42" s="20">
        <v>19.989999999999998</v>
      </c>
      <c r="C42" s="20">
        <v>31.87</v>
      </c>
      <c r="D42" s="20">
        <v>0.62723564499999995</v>
      </c>
      <c r="E42" s="17">
        <v>6.2770000000000006E-2</v>
      </c>
      <c r="F42" s="17">
        <v>7.1599999999999997E-3</v>
      </c>
      <c r="G42" s="17">
        <v>1.14984</v>
      </c>
      <c r="H42" s="17">
        <v>0.12801000000000001</v>
      </c>
      <c r="I42" s="17">
        <v>0.13286999999999999</v>
      </c>
      <c r="J42" s="17">
        <v>3.9199999999999999E-3</v>
      </c>
      <c r="K42" s="17">
        <v>3.9109999999999999E-2</v>
      </c>
      <c r="L42" s="17">
        <v>2.5799999999999998E-3</v>
      </c>
      <c r="M42" s="21">
        <v>700</v>
      </c>
      <c r="N42" s="21">
        <v>189</v>
      </c>
      <c r="O42" s="21">
        <v>777</v>
      </c>
      <c r="P42" s="21">
        <v>60</v>
      </c>
      <c r="Q42" s="21">
        <v>804</v>
      </c>
      <c r="R42" s="21">
        <v>22</v>
      </c>
      <c r="S42" s="21">
        <v>775</v>
      </c>
      <c r="T42" s="21">
        <v>50</v>
      </c>
    </row>
    <row r="43" spans="1:20" ht="15.5">
      <c r="A43" s="19" t="s">
        <v>78</v>
      </c>
      <c r="B43" s="20">
        <v>609.13</v>
      </c>
      <c r="C43" s="20">
        <v>291.05</v>
      </c>
      <c r="D43" s="20">
        <v>2.0928706410000002</v>
      </c>
      <c r="E43" s="17">
        <v>6.5989999999999993E-2</v>
      </c>
      <c r="F43" s="17">
        <v>3.8500000000000001E-3</v>
      </c>
      <c r="G43" s="17">
        <v>1.18554</v>
      </c>
      <c r="H43" s="17">
        <v>6.701E-2</v>
      </c>
      <c r="I43" s="17">
        <v>0.13031000000000001</v>
      </c>
      <c r="J43" s="17">
        <v>2.16E-3</v>
      </c>
      <c r="K43" s="17">
        <v>3.6740000000000002E-2</v>
      </c>
      <c r="L43" s="17">
        <v>9.3000000000000005E-4</v>
      </c>
      <c r="M43" s="21">
        <v>806</v>
      </c>
      <c r="N43" s="21">
        <v>91</v>
      </c>
      <c r="O43" s="21">
        <v>794</v>
      </c>
      <c r="P43" s="21">
        <v>31</v>
      </c>
      <c r="Q43" s="21">
        <v>790</v>
      </c>
      <c r="R43" s="21">
        <v>12</v>
      </c>
      <c r="S43" s="21">
        <v>729</v>
      </c>
      <c r="T43" s="21">
        <v>18</v>
      </c>
    </row>
    <row r="44" spans="1:20" ht="15.5">
      <c r="A44" s="19" t="s">
        <v>79</v>
      </c>
      <c r="B44" s="20">
        <v>193.16</v>
      </c>
      <c r="C44" s="20">
        <v>119.63</v>
      </c>
      <c r="D44" s="20">
        <v>1.6146451559999999</v>
      </c>
      <c r="E44" s="17">
        <v>6.3589999999999994E-2</v>
      </c>
      <c r="F44" s="17">
        <v>3.5300000000000002E-3</v>
      </c>
      <c r="G44" s="17">
        <v>1.15255</v>
      </c>
      <c r="H44" s="17">
        <v>6.1899999999999997E-2</v>
      </c>
      <c r="I44" s="17">
        <v>0.13145999999999999</v>
      </c>
      <c r="J44" s="17">
        <v>2.0500000000000002E-3</v>
      </c>
      <c r="K44" s="17">
        <v>3.8609999999999998E-2</v>
      </c>
      <c r="L44" s="17">
        <v>8.9999999999999998E-4</v>
      </c>
      <c r="M44" s="21">
        <v>728</v>
      </c>
      <c r="N44" s="21">
        <v>87</v>
      </c>
      <c r="O44" s="21">
        <v>778</v>
      </c>
      <c r="P44" s="21">
        <v>29</v>
      </c>
      <c r="Q44" s="21">
        <v>796</v>
      </c>
      <c r="R44" s="21">
        <v>12</v>
      </c>
      <c r="S44" s="21">
        <v>766</v>
      </c>
      <c r="T44" s="21">
        <v>18</v>
      </c>
    </row>
    <row r="45" spans="1:20" ht="15.5">
      <c r="A45" s="19" t="s">
        <v>80</v>
      </c>
      <c r="B45" s="20">
        <v>55.58</v>
      </c>
      <c r="C45" s="20">
        <v>48.2</v>
      </c>
      <c r="D45" s="20">
        <v>1.153112033</v>
      </c>
      <c r="E45" s="17">
        <v>6.3060000000000005E-2</v>
      </c>
      <c r="F45" s="17">
        <v>3.7000000000000002E-3</v>
      </c>
      <c r="G45" s="17">
        <v>1.1620299999999999</v>
      </c>
      <c r="H45" s="17">
        <v>6.6100000000000006E-2</v>
      </c>
      <c r="I45" s="17">
        <v>0.13364999999999999</v>
      </c>
      <c r="J45" s="17">
        <v>2.15E-3</v>
      </c>
      <c r="K45" s="17">
        <v>4.7160000000000001E-2</v>
      </c>
      <c r="L45" s="17">
        <v>1.25E-3</v>
      </c>
      <c r="M45" s="21">
        <v>710</v>
      </c>
      <c r="N45" s="21">
        <v>94</v>
      </c>
      <c r="O45" s="21">
        <v>783</v>
      </c>
      <c r="P45" s="21">
        <v>31</v>
      </c>
      <c r="Q45" s="21">
        <v>809</v>
      </c>
      <c r="R45" s="21">
        <v>12</v>
      </c>
      <c r="S45" s="21">
        <v>931</v>
      </c>
      <c r="T45" s="21">
        <v>24</v>
      </c>
    </row>
    <row r="46" spans="1:20" ht="15.5">
      <c r="A46" s="19" t="s">
        <v>81</v>
      </c>
      <c r="B46" s="20">
        <v>72.25</v>
      </c>
      <c r="C46" s="20">
        <v>60.28</v>
      </c>
      <c r="D46" s="20">
        <v>1.1985733240000001</v>
      </c>
      <c r="E46" s="17">
        <v>6.2759999999999996E-2</v>
      </c>
      <c r="F46" s="17">
        <v>5.0200000000000002E-3</v>
      </c>
      <c r="G46" s="17">
        <v>1.1426000000000001</v>
      </c>
      <c r="H46" s="17">
        <v>8.9010000000000006E-2</v>
      </c>
      <c r="I46" s="17">
        <v>0.13206999999999999</v>
      </c>
      <c r="J46" s="17">
        <v>2.8500000000000001E-3</v>
      </c>
      <c r="K46" s="17">
        <v>3.9039999999999998E-2</v>
      </c>
      <c r="L46" s="17">
        <v>1.3699999999999999E-3</v>
      </c>
      <c r="M46" s="21">
        <v>700</v>
      </c>
      <c r="N46" s="21">
        <v>130</v>
      </c>
      <c r="O46" s="21">
        <v>774</v>
      </c>
      <c r="P46" s="21">
        <v>42</v>
      </c>
      <c r="Q46" s="21">
        <v>800</v>
      </c>
      <c r="R46" s="21">
        <v>16</v>
      </c>
      <c r="S46" s="21">
        <v>774</v>
      </c>
      <c r="T46" s="21">
        <v>27</v>
      </c>
    </row>
    <row r="47" spans="1:20" ht="15.5">
      <c r="A47" s="19" t="s">
        <v>82</v>
      </c>
      <c r="B47" s="20">
        <v>50.53</v>
      </c>
      <c r="C47" s="20">
        <v>54.37</v>
      </c>
      <c r="D47" s="20">
        <v>0.92937281599999999</v>
      </c>
      <c r="E47" s="17">
        <v>6.3579999999999998E-2</v>
      </c>
      <c r="F47" s="17">
        <v>4.1700000000000001E-3</v>
      </c>
      <c r="G47" s="17">
        <v>1.14747</v>
      </c>
      <c r="H47" s="17">
        <v>7.3209999999999997E-2</v>
      </c>
      <c r="I47" s="17">
        <v>0.13089999999999999</v>
      </c>
      <c r="J47" s="17">
        <v>2.32E-3</v>
      </c>
      <c r="K47" s="17">
        <v>3.9109999999999999E-2</v>
      </c>
      <c r="L47" s="17">
        <v>1.32E-3</v>
      </c>
      <c r="M47" s="21">
        <v>728</v>
      </c>
      <c r="N47" s="21">
        <v>105</v>
      </c>
      <c r="O47" s="21">
        <v>776</v>
      </c>
      <c r="P47" s="21">
        <v>35</v>
      </c>
      <c r="Q47" s="21">
        <v>793</v>
      </c>
      <c r="R47" s="21">
        <v>13</v>
      </c>
      <c r="S47" s="21">
        <v>775</v>
      </c>
      <c r="T47" s="21">
        <v>26</v>
      </c>
    </row>
    <row r="48" spans="1:20" ht="15.5">
      <c r="A48" s="19" t="s">
        <v>83</v>
      </c>
      <c r="B48" s="20">
        <v>55.4</v>
      </c>
      <c r="C48" s="20">
        <v>53.59</v>
      </c>
      <c r="D48" s="20">
        <v>1.033774958</v>
      </c>
      <c r="E48" s="17">
        <v>6.4280000000000004E-2</v>
      </c>
      <c r="F48" s="17">
        <v>4.5999999999999999E-3</v>
      </c>
      <c r="G48" s="17">
        <v>1.18119</v>
      </c>
      <c r="H48" s="17">
        <v>8.2170000000000007E-2</v>
      </c>
      <c r="I48" s="17">
        <v>0.13328999999999999</v>
      </c>
      <c r="J48" s="17">
        <v>2.6099999999999999E-3</v>
      </c>
      <c r="K48" s="17">
        <v>4.0259999999999997E-2</v>
      </c>
      <c r="L48" s="17">
        <v>1.41E-3</v>
      </c>
      <c r="M48" s="21">
        <v>751</v>
      </c>
      <c r="N48" s="21">
        <v>114</v>
      </c>
      <c r="O48" s="21">
        <v>792</v>
      </c>
      <c r="P48" s="21">
        <v>38</v>
      </c>
      <c r="Q48" s="21">
        <v>807</v>
      </c>
      <c r="R48" s="21">
        <v>15</v>
      </c>
      <c r="S48" s="21">
        <v>798</v>
      </c>
      <c r="T48" s="21">
        <v>27</v>
      </c>
    </row>
    <row r="49" spans="1:20" ht="15.5">
      <c r="A49" s="19" t="s">
        <v>84</v>
      </c>
      <c r="B49" s="20">
        <v>83.05</v>
      </c>
      <c r="C49" s="20">
        <v>85.21</v>
      </c>
      <c r="D49" s="20">
        <v>0.97465086300000003</v>
      </c>
      <c r="E49" s="17">
        <v>6.5110000000000001E-2</v>
      </c>
      <c r="F49" s="17">
        <v>5.3800000000000002E-3</v>
      </c>
      <c r="G49" s="17">
        <v>1.1719200000000001</v>
      </c>
      <c r="H49" s="17">
        <v>9.4170000000000004E-2</v>
      </c>
      <c r="I49" s="17">
        <v>0.13056000000000001</v>
      </c>
      <c r="J49" s="17">
        <v>2.8999999999999998E-3</v>
      </c>
      <c r="K49" s="17">
        <v>4.0629999999999999E-2</v>
      </c>
      <c r="L49" s="17">
        <v>1.66E-3</v>
      </c>
      <c r="M49" s="21">
        <v>778</v>
      </c>
      <c r="N49" s="21">
        <v>132</v>
      </c>
      <c r="O49" s="21">
        <v>788</v>
      </c>
      <c r="P49" s="21">
        <v>44</v>
      </c>
      <c r="Q49" s="21">
        <v>791</v>
      </c>
      <c r="R49" s="21">
        <v>17</v>
      </c>
      <c r="S49" s="21">
        <v>805</v>
      </c>
      <c r="T49" s="21">
        <v>32</v>
      </c>
    </row>
    <row r="50" spans="1:20" ht="15.5">
      <c r="A50" s="19" t="s">
        <v>85</v>
      </c>
      <c r="B50" s="20">
        <v>21.27</v>
      </c>
      <c r="C50" s="20">
        <v>29.51</v>
      </c>
      <c r="D50" s="20">
        <v>0.720772619</v>
      </c>
      <c r="E50" s="17">
        <v>6.2469999999999998E-2</v>
      </c>
      <c r="F50" s="17">
        <v>5.6800000000000002E-3</v>
      </c>
      <c r="G50" s="17">
        <v>1.14239</v>
      </c>
      <c r="H50" s="17">
        <v>0.10125000000000001</v>
      </c>
      <c r="I50" s="17">
        <v>0.13264999999999999</v>
      </c>
      <c r="J50" s="17">
        <v>3.16E-3</v>
      </c>
      <c r="K50" s="17">
        <v>3.9820000000000001E-2</v>
      </c>
      <c r="L50" s="17">
        <v>2.0300000000000001E-3</v>
      </c>
      <c r="M50" s="21">
        <v>690</v>
      </c>
      <c r="N50" s="21">
        <v>149</v>
      </c>
      <c r="O50" s="21">
        <v>774</v>
      </c>
      <c r="P50" s="21">
        <v>48</v>
      </c>
      <c r="Q50" s="21">
        <v>803</v>
      </c>
      <c r="R50" s="21">
        <v>18</v>
      </c>
      <c r="S50" s="21">
        <v>789</v>
      </c>
      <c r="T50" s="21">
        <v>39</v>
      </c>
    </row>
    <row r="51" spans="1:20" ht="15.5">
      <c r="A51" s="19" t="s">
        <v>86</v>
      </c>
      <c r="B51" s="20">
        <v>45.04</v>
      </c>
      <c r="C51" s="20">
        <v>46.43</v>
      </c>
      <c r="D51" s="20">
        <v>0.97006245999999996</v>
      </c>
      <c r="E51" s="17">
        <v>6.6390000000000005E-2</v>
      </c>
      <c r="F51" s="17">
        <v>5.7400000000000003E-3</v>
      </c>
      <c r="G51" s="17">
        <v>1.22479</v>
      </c>
      <c r="H51" s="17">
        <v>0.10313</v>
      </c>
      <c r="I51" s="17">
        <v>0.13383</v>
      </c>
      <c r="J51" s="17">
        <v>3.13E-3</v>
      </c>
      <c r="K51" s="17">
        <v>4.1680000000000002E-2</v>
      </c>
      <c r="L51" s="17">
        <v>1.81E-3</v>
      </c>
      <c r="M51" s="21">
        <v>819</v>
      </c>
      <c r="N51" s="21">
        <v>138</v>
      </c>
      <c r="O51" s="21">
        <v>812</v>
      </c>
      <c r="P51" s="21">
        <v>47</v>
      </c>
      <c r="Q51" s="21">
        <v>810</v>
      </c>
      <c r="R51" s="21">
        <v>18</v>
      </c>
      <c r="S51" s="21">
        <v>825</v>
      </c>
      <c r="T51" s="21">
        <v>35</v>
      </c>
    </row>
    <row r="52" spans="1:20" ht="16" thickBot="1">
      <c r="A52" s="19" t="s">
        <v>87</v>
      </c>
      <c r="B52" s="20">
        <v>305.94</v>
      </c>
      <c r="C52" s="20">
        <v>153.46</v>
      </c>
      <c r="D52" s="20">
        <v>1.993613971</v>
      </c>
      <c r="E52" s="17">
        <v>6.5449999999999994E-2</v>
      </c>
      <c r="F52" s="17">
        <v>8.2900000000000005E-3</v>
      </c>
      <c r="G52" s="17">
        <v>1.1669499999999999</v>
      </c>
      <c r="H52" s="17">
        <v>0.14402000000000001</v>
      </c>
      <c r="I52" s="17">
        <v>0.12933</v>
      </c>
      <c r="J52" s="17">
        <v>4.3899999999999998E-3</v>
      </c>
      <c r="K52" s="17">
        <v>3.5340000000000003E-2</v>
      </c>
      <c r="L52" s="17">
        <v>1.6100000000000001E-3</v>
      </c>
      <c r="M52" s="21">
        <v>789</v>
      </c>
      <c r="N52" s="21">
        <v>205</v>
      </c>
      <c r="O52" s="21">
        <v>785</v>
      </c>
      <c r="P52" s="21">
        <v>67</v>
      </c>
      <c r="Q52" s="21">
        <v>784</v>
      </c>
      <c r="R52" s="21">
        <v>25</v>
      </c>
      <c r="S52" s="21">
        <v>702</v>
      </c>
      <c r="T52" s="21">
        <v>31</v>
      </c>
    </row>
    <row r="53" spans="1:20" ht="16" thickTop="1">
      <c r="A53" s="132" t="s">
        <v>88</v>
      </c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</row>
    <row r="54" spans="1:20" ht="15.5">
      <c r="A54" s="19" t="s">
        <v>89</v>
      </c>
      <c r="B54" s="20">
        <v>56.91</v>
      </c>
      <c r="C54" s="20">
        <v>58</v>
      </c>
      <c r="D54" s="20">
        <v>0.98120689655172411</v>
      </c>
      <c r="E54" s="17">
        <v>6.7409999999999998E-2</v>
      </c>
      <c r="F54" s="17">
        <v>7.3400000000000002E-3</v>
      </c>
      <c r="G54" s="17">
        <v>1.2175199999999999</v>
      </c>
      <c r="H54" s="17">
        <v>0.12912999999999999</v>
      </c>
      <c r="I54" s="17">
        <v>0.13128999999999999</v>
      </c>
      <c r="J54" s="17">
        <v>3.8700000000000002E-3</v>
      </c>
      <c r="K54" s="17">
        <v>3.5990000000000001E-2</v>
      </c>
      <c r="L54" s="17">
        <v>1.8600000000000001E-3</v>
      </c>
      <c r="M54" s="21">
        <v>850</v>
      </c>
      <c r="N54" s="21">
        <v>173</v>
      </c>
      <c r="O54" s="21">
        <v>809</v>
      </c>
      <c r="P54" s="21">
        <v>59</v>
      </c>
      <c r="Q54" s="21">
        <v>795</v>
      </c>
      <c r="R54" s="21">
        <v>22</v>
      </c>
      <c r="S54" s="21">
        <v>715</v>
      </c>
      <c r="T54" s="21">
        <v>36</v>
      </c>
    </row>
    <row r="55" spans="1:20" ht="15.5">
      <c r="A55" s="19" t="s">
        <v>90</v>
      </c>
      <c r="B55" s="20">
        <v>70.72</v>
      </c>
      <c r="C55" s="20">
        <v>62.42</v>
      </c>
      <c r="D55" s="20">
        <v>1.1329702018583787</v>
      </c>
      <c r="E55" s="17">
        <v>8.1939999999999999E-2</v>
      </c>
      <c r="F55" s="17">
        <v>3.8700000000000002E-3</v>
      </c>
      <c r="G55" s="17">
        <v>1.5015400000000001</v>
      </c>
      <c r="H55" s="17">
        <v>6.8010000000000001E-2</v>
      </c>
      <c r="I55" s="17">
        <v>0.13321</v>
      </c>
      <c r="J55" s="17">
        <v>1.97E-3</v>
      </c>
      <c r="K55" s="17">
        <v>4.0669999999999998E-2</v>
      </c>
      <c r="L55" s="17">
        <v>9.7000000000000005E-4</v>
      </c>
      <c r="M55" s="21">
        <v>1244</v>
      </c>
      <c r="N55" s="21">
        <v>65</v>
      </c>
      <c r="O55" s="21">
        <v>931</v>
      </c>
      <c r="P55" s="21">
        <v>28</v>
      </c>
      <c r="Q55" s="21">
        <v>806</v>
      </c>
      <c r="R55" s="21">
        <v>11</v>
      </c>
      <c r="S55" s="21">
        <v>806</v>
      </c>
      <c r="T55" s="21">
        <v>19</v>
      </c>
    </row>
    <row r="56" spans="1:20" ht="15.5">
      <c r="A56" s="19" t="s">
        <v>91</v>
      </c>
      <c r="B56" s="20">
        <v>26.62</v>
      </c>
      <c r="C56" s="20">
        <v>32.85</v>
      </c>
      <c r="D56" s="20">
        <v>0.81035007610350074</v>
      </c>
      <c r="E56" s="17">
        <v>6.7119999999999999E-2</v>
      </c>
      <c r="F56" s="17">
        <v>7.0699999999999999E-3</v>
      </c>
      <c r="G56" s="17">
        <v>1.2012400000000001</v>
      </c>
      <c r="H56" s="17">
        <v>0.12325</v>
      </c>
      <c r="I56" s="17">
        <v>0.13009000000000001</v>
      </c>
      <c r="J56" s="17">
        <v>3.7200000000000002E-3</v>
      </c>
      <c r="K56" s="17">
        <v>3.6659999999999998E-2</v>
      </c>
      <c r="L56" s="17">
        <v>1.67E-3</v>
      </c>
      <c r="M56" s="21">
        <v>841</v>
      </c>
      <c r="N56" s="21">
        <v>167</v>
      </c>
      <c r="O56" s="21">
        <v>801</v>
      </c>
      <c r="P56" s="21">
        <v>57</v>
      </c>
      <c r="Q56" s="21">
        <v>788</v>
      </c>
      <c r="R56" s="21">
        <v>21</v>
      </c>
      <c r="S56" s="21">
        <v>728</v>
      </c>
      <c r="T56" s="21">
        <v>33</v>
      </c>
    </row>
    <row r="57" spans="1:20" ht="15.5">
      <c r="A57" s="19" t="s">
        <v>92</v>
      </c>
      <c r="B57" s="20">
        <v>186.94</v>
      </c>
      <c r="C57" s="20">
        <v>245.47</v>
      </c>
      <c r="D57" s="20">
        <v>0.76155945736749908</v>
      </c>
      <c r="E57" s="17">
        <v>6.4579999999999999E-2</v>
      </c>
      <c r="F57" s="17">
        <v>1.8400000000000001E-3</v>
      </c>
      <c r="G57" s="17">
        <v>1.16787</v>
      </c>
      <c r="H57" s="17">
        <v>3.125E-2</v>
      </c>
      <c r="I57" s="17">
        <v>0.13147</v>
      </c>
      <c r="J57" s="17">
        <v>1.2199999999999999E-3</v>
      </c>
      <c r="K57" s="17">
        <v>3.807E-2</v>
      </c>
      <c r="L57" s="17">
        <v>6.7000000000000002E-4</v>
      </c>
      <c r="M57" s="21">
        <v>761</v>
      </c>
      <c r="N57" s="21">
        <v>41</v>
      </c>
      <c r="O57" s="21">
        <v>786</v>
      </c>
      <c r="P57" s="21">
        <v>15</v>
      </c>
      <c r="Q57" s="21">
        <v>796</v>
      </c>
      <c r="R57" s="21">
        <v>7</v>
      </c>
      <c r="S57" s="21">
        <v>755</v>
      </c>
      <c r="T57" s="21">
        <v>13</v>
      </c>
    </row>
    <row r="58" spans="1:20" ht="15.5">
      <c r="A58" s="19" t="s">
        <v>93</v>
      </c>
      <c r="B58" s="20">
        <v>52.95</v>
      </c>
      <c r="C58" s="20">
        <v>58.14</v>
      </c>
      <c r="D58" s="20">
        <v>0.91073271413828694</v>
      </c>
      <c r="E58" s="17">
        <v>7.6850000000000002E-2</v>
      </c>
      <c r="F58" s="17">
        <v>4.4900000000000001E-3</v>
      </c>
      <c r="G58" s="17">
        <v>1.3840300000000001</v>
      </c>
      <c r="H58" s="17">
        <v>7.7990000000000004E-2</v>
      </c>
      <c r="I58" s="17">
        <v>0.13092000000000001</v>
      </c>
      <c r="J58" s="17">
        <v>2.2499999999999998E-3</v>
      </c>
      <c r="K58" s="17">
        <v>4.0379999999999999E-2</v>
      </c>
      <c r="L58" s="17">
        <v>1.2199999999999999E-3</v>
      </c>
      <c r="M58" s="21">
        <v>1117</v>
      </c>
      <c r="N58" s="21">
        <v>85</v>
      </c>
      <c r="O58" s="21">
        <v>882</v>
      </c>
      <c r="P58" s="21">
        <v>33</v>
      </c>
      <c r="Q58" s="21">
        <v>793</v>
      </c>
      <c r="R58" s="21">
        <v>13</v>
      </c>
      <c r="S58" s="21">
        <v>800</v>
      </c>
      <c r="T58" s="21">
        <v>24</v>
      </c>
    </row>
    <row r="59" spans="1:20" ht="15.5">
      <c r="A59" s="19" t="s">
        <v>94</v>
      </c>
      <c r="B59" s="20">
        <v>42.04</v>
      </c>
      <c r="C59" s="20">
        <v>47.15</v>
      </c>
      <c r="D59" s="20">
        <v>0.89162248144220568</v>
      </c>
      <c r="E59" s="17">
        <v>8.3790000000000003E-2</v>
      </c>
      <c r="F59" s="17">
        <v>6.45E-3</v>
      </c>
      <c r="G59" s="17">
        <v>1.5138400000000001</v>
      </c>
      <c r="H59" s="17">
        <v>0.11337</v>
      </c>
      <c r="I59" s="17">
        <v>0.13103000000000001</v>
      </c>
      <c r="J59" s="17">
        <v>2.3400000000000001E-3</v>
      </c>
      <c r="K59" s="17">
        <v>3.8980000000000001E-2</v>
      </c>
      <c r="L59" s="17">
        <v>5.1999999999999995E-4</v>
      </c>
      <c r="M59" s="21">
        <v>1288</v>
      </c>
      <c r="N59" s="21">
        <v>155</v>
      </c>
      <c r="O59" s="21">
        <v>936</v>
      </c>
      <c r="P59" s="21">
        <v>46</v>
      </c>
      <c r="Q59" s="21">
        <v>794</v>
      </c>
      <c r="R59" s="21">
        <v>13</v>
      </c>
      <c r="S59" s="21">
        <v>773</v>
      </c>
      <c r="T59" s="21">
        <v>10</v>
      </c>
    </row>
    <row r="60" spans="1:20" ht="15.5">
      <c r="A60" s="19" t="s">
        <v>95</v>
      </c>
      <c r="B60" s="20">
        <v>59.27</v>
      </c>
      <c r="C60" s="20">
        <v>64.61</v>
      </c>
      <c r="D60" s="20">
        <v>0.91735025537842441</v>
      </c>
      <c r="E60" s="17">
        <v>7.0010000000000003E-2</v>
      </c>
      <c r="F60" s="17">
        <v>5.4799999999999996E-3</v>
      </c>
      <c r="G60" s="17">
        <v>1.26549</v>
      </c>
      <c r="H60" s="17">
        <v>9.6250000000000002E-2</v>
      </c>
      <c r="I60" s="17">
        <v>0.13142000000000001</v>
      </c>
      <c r="J60" s="17">
        <v>2.8600000000000001E-3</v>
      </c>
      <c r="K60" s="17">
        <v>3.5499999999999997E-2</v>
      </c>
      <c r="L60" s="17">
        <v>1.4300000000000001E-3</v>
      </c>
      <c r="M60" s="21">
        <v>929</v>
      </c>
      <c r="N60" s="21">
        <v>121</v>
      </c>
      <c r="O60" s="21">
        <v>830</v>
      </c>
      <c r="P60" s="21">
        <v>43</v>
      </c>
      <c r="Q60" s="21">
        <v>796</v>
      </c>
      <c r="R60" s="21">
        <v>16</v>
      </c>
      <c r="S60" s="21">
        <v>705</v>
      </c>
      <c r="T60" s="21">
        <v>28</v>
      </c>
    </row>
    <row r="61" spans="1:20" ht="15.5">
      <c r="A61" s="19" t="s">
        <v>96</v>
      </c>
      <c r="B61" s="20">
        <v>95.42</v>
      </c>
      <c r="C61" s="20">
        <v>108.76</v>
      </c>
      <c r="D61" s="20">
        <v>0.87734461198970204</v>
      </c>
      <c r="E61" s="17">
        <v>6.9089999999999999E-2</v>
      </c>
      <c r="F61" s="17">
        <v>3.6099999999999999E-3</v>
      </c>
      <c r="G61" s="17">
        <v>1.2408999999999999</v>
      </c>
      <c r="H61" s="17">
        <v>6.2600000000000003E-2</v>
      </c>
      <c r="I61" s="17">
        <v>0.13059999999999999</v>
      </c>
      <c r="J61" s="17">
        <v>1.9599999999999999E-3</v>
      </c>
      <c r="K61" s="17">
        <v>3.764E-2</v>
      </c>
      <c r="L61" s="17">
        <v>1.01E-3</v>
      </c>
      <c r="M61" s="21">
        <v>901</v>
      </c>
      <c r="N61" s="21">
        <v>79</v>
      </c>
      <c r="O61" s="21">
        <v>819</v>
      </c>
      <c r="P61" s="21">
        <v>28</v>
      </c>
      <c r="Q61" s="21">
        <v>791</v>
      </c>
      <c r="R61" s="21">
        <v>11</v>
      </c>
      <c r="S61" s="21">
        <v>747</v>
      </c>
      <c r="T61" s="21">
        <v>20</v>
      </c>
    </row>
    <row r="62" spans="1:20" ht="15.5">
      <c r="A62" s="19" t="s">
        <v>97</v>
      </c>
      <c r="B62" s="20">
        <v>139.86000000000001</v>
      </c>
      <c r="C62" s="20">
        <v>107.76</v>
      </c>
      <c r="D62" s="20">
        <v>1.2978841870824054</v>
      </c>
      <c r="E62" s="17">
        <v>6.6000000000000003E-2</v>
      </c>
      <c r="F62" s="17">
        <v>4.9100000000000003E-3</v>
      </c>
      <c r="G62" s="17">
        <v>1.18435</v>
      </c>
      <c r="H62" s="17">
        <v>8.5529999999999995E-2</v>
      </c>
      <c r="I62" s="17">
        <v>0.13050999999999999</v>
      </c>
      <c r="J62" s="17">
        <v>2.6199999999999999E-3</v>
      </c>
      <c r="K62" s="17">
        <v>3.4810000000000001E-2</v>
      </c>
      <c r="L62" s="17">
        <v>1.1100000000000001E-3</v>
      </c>
      <c r="M62" s="21">
        <v>806</v>
      </c>
      <c r="N62" s="21">
        <v>118</v>
      </c>
      <c r="O62" s="21">
        <v>793</v>
      </c>
      <c r="P62" s="21">
        <v>40</v>
      </c>
      <c r="Q62" s="21">
        <v>791</v>
      </c>
      <c r="R62" s="21">
        <v>15</v>
      </c>
      <c r="S62" s="21">
        <v>692</v>
      </c>
      <c r="T62" s="21">
        <v>22</v>
      </c>
    </row>
    <row r="63" spans="1:20" ht="15.5">
      <c r="A63" s="19" t="s">
        <v>98</v>
      </c>
      <c r="B63" s="20">
        <v>55.03</v>
      </c>
      <c r="C63" s="20">
        <v>61.87</v>
      </c>
      <c r="D63" s="20">
        <v>0.88944561176660741</v>
      </c>
      <c r="E63" s="17">
        <v>6.8489999999999995E-2</v>
      </c>
      <c r="F63" s="17">
        <v>5.3899999999999998E-3</v>
      </c>
      <c r="G63" s="17">
        <v>1.23343</v>
      </c>
      <c r="H63" s="17">
        <v>9.4240000000000004E-2</v>
      </c>
      <c r="I63" s="17">
        <v>0.13098000000000001</v>
      </c>
      <c r="J63" s="17">
        <v>2.82E-3</v>
      </c>
      <c r="K63" s="17">
        <v>3.7479999999999999E-2</v>
      </c>
      <c r="L63" s="17">
        <v>1.3699999999999999E-3</v>
      </c>
      <c r="M63" s="21">
        <v>883</v>
      </c>
      <c r="N63" s="21">
        <v>123</v>
      </c>
      <c r="O63" s="21">
        <v>816</v>
      </c>
      <c r="P63" s="21">
        <v>43</v>
      </c>
      <c r="Q63" s="21">
        <v>793</v>
      </c>
      <c r="R63" s="21">
        <v>16</v>
      </c>
      <c r="S63" s="21">
        <v>744</v>
      </c>
      <c r="T63" s="21">
        <v>27</v>
      </c>
    </row>
    <row r="64" spans="1:20" ht="15.5">
      <c r="A64" s="19" t="s">
        <v>99</v>
      </c>
      <c r="B64" s="20">
        <v>63.52</v>
      </c>
      <c r="C64" s="20">
        <v>80.44</v>
      </c>
      <c r="D64" s="20">
        <v>0.78965688712083548</v>
      </c>
      <c r="E64" s="17">
        <v>6.8779999999999994E-2</v>
      </c>
      <c r="F64" s="17">
        <v>4.1900000000000001E-3</v>
      </c>
      <c r="G64" s="17">
        <v>1.2359599999999999</v>
      </c>
      <c r="H64" s="17">
        <v>7.281E-2</v>
      </c>
      <c r="I64" s="17">
        <v>0.13070999999999999</v>
      </c>
      <c r="J64" s="17">
        <v>2.2100000000000002E-3</v>
      </c>
      <c r="K64" s="17">
        <v>3.8199999999999998E-2</v>
      </c>
      <c r="L64" s="17">
        <v>1.2600000000000001E-3</v>
      </c>
      <c r="M64" s="21">
        <v>892</v>
      </c>
      <c r="N64" s="21">
        <v>94</v>
      </c>
      <c r="O64" s="21">
        <v>817</v>
      </c>
      <c r="P64" s="21">
        <v>33</v>
      </c>
      <c r="Q64" s="21">
        <v>792</v>
      </c>
      <c r="R64" s="21">
        <v>13</v>
      </c>
      <c r="S64" s="21">
        <v>758</v>
      </c>
      <c r="T64" s="21">
        <v>25</v>
      </c>
    </row>
    <row r="65" spans="1:20" ht="15.5">
      <c r="A65" s="19" t="s">
        <v>100</v>
      </c>
      <c r="B65" s="20">
        <v>64.569999999999993</v>
      </c>
      <c r="C65" s="20">
        <v>61.45</v>
      </c>
      <c r="D65" s="20">
        <v>1.0507729861676158</v>
      </c>
      <c r="E65" s="17">
        <v>7.2550000000000003E-2</v>
      </c>
      <c r="F65" s="17">
        <v>5.5799999999999999E-3</v>
      </c>
      <c r="G65" s="17">
        <v>1.2988299999999999</v>
      </c>
      <c r="H65" s="17">
        <v>9.6930000000000002E-2</v>
      </c>
      <c r="I65" s="17">
        <v>0.13022</v>
      </c>
      <c r="J65" s="17">
        <v>2.7799999999999999E-3</v>
      </c>
      <c r="K65" s="17">
        <v>3.8929999999999999E-2</v>
      </c>
      <c r="L65" s="17">
        <v>1.5E-3</v>
      </c>
      <c r="M65" s="21">
        <v>1001</v>
      </c>
      <c r="N65" s="21">
        <v>117</v>
      </c>
      <c r="O65" s="21">
        <v>845</v>
      </c>
      <c r="P65" s="21">
        <v>43</v>
      </c>
      <c r="Q65" s="21">
        <v>789</v>
      </c>
      <c r="R65" s="21">
        <v>16</v>
      </c>
      <c r="S65" s="21">
        <v>772</v>
      </c>
      <c r="T65" s="21">
        <v>29</v>
      </c>
    </row>
    <row r="66" spans="1:20" ht="15.5">
      <c r="A66" s="19" t="s">
        <v>101</v>
      </c>
      <c r="B66" s="20">
        <v>104.87</v>
      </c>
      <c r="C66" s="20">
        <v>113.23</v>
      </c>
      <c r="D66" s="20">
        <v>0.92616797668462425</v>
      </c>
      <c r="E66" s="17">
        <v>6.8049999999999999E-2</v>
      </c>
      <c r="F66" s="17">
        <v>3.2699999999999999E-3</v>
      </c>
      <c r="G66" s="17">
        <v>1.21973</v>
      </c>
      <c r="H66" s="17">
        <v>5.6430000000000001E-2</v>
      </c>
      <c r="I66" s="17">
        <v>0.13039000000000001</v>
      </c>
      <c r="J66" s="17">
        <v>1.7799999999999999E-3</v>
      </c>
      <c r="K66" s="17">
        <v>3.7010000000000001E-2</v>
      </c>
      <c r="L66" s="17">
        <v>9.7999999999999997E-4</v>
      </c>
      <c r="M66" s="21">
        <v>870</v>
      </c>
      <c r="N66" s="21">
        <v>73</v>
      </c>
      <c r="O66" s="21">
        <v>810</v>
      </c>
      <c r="P66" s="21">
        <v>26</v>
      </c>
      <c r="Q66" s="21">
        <v>790</v>
      </c>
      <c r="R66" s="21">
        <v>10</v>
      </c>
      <c r="S66" s="21">
        <v>735</v>
      </c>
      <c r="T66" s="21">
        <v>19</v>
      </c>
    </row>
    <row r="67" spans="1:20" ht="15.5">
      <c r="A67" s="19" t="s">
        <v>102</v>
      </c>
      <c r="B67" s="20">
        <v>115.38</v>
      </c>
      <c r="C67" s="20">
        <v>104.71</v>
      </c>
      <c r="D67" s="20">
        <v>1.1019004870594977</v>
      </c>
      <c r="E67" s="17">
        <v>7.2230000000000003E-2</v>
      </c>
      <c r="F67" s="17">
        <v>3.3999999999999998E-3</v>
      </c>
      <c r="G67" s="17">
        <v>1.3007200000000001</v>
      </c>
      <c r="H67" s="17">
        <v>5.8869999999999999E-2</v>
      </c>
      <c r="I67" s="17">
        <v>0.13100999999999999</v>
      </c>
      <c r="J67" s="17">
        <v>1.8E-3</v>
      </c>
      <c r="K67" s="17">
        <v>3.771E-2</v>
      </c>
      <c r="L67" s="17">
        <v>9.2000000000000003E-4</v>
      </c>
      <c r="M67" s="21">
        <v>992</v>
      </c>
      <c r="N67" s="21">
        <v>70</v>
      </c>
      <c r="O67" s="21">
        <v>846</v>
      </c>
      <c r="P67" s="21">
        <v>26</v>
      </c>
      <c r="Q67" s="21">
        <v>794</v>
      </c>
      <c r="R67" s="21">
        <v>10</v>
      </c>
      <c r="S67" s="21">
        <v>748</v>
      </c>
      <c r="T67" s="21">
        <v>18</v>
      </c>
    </row>
    <row r="68" spans="1:20" ht="15.5">
      <c r="A68" s="19" t="s">
        <v>103</v>
      </c>
      <c r="B68" s="20">
        <v>27.26</v>
      </c>
      <c r="C68" s="20">
        <v>33.049999999999997</v>
      </c>
      <c r="D68" s="20">
        <v>0.82481089258698947</v>
      </c>
      <c r="E68" s="17">
        <v>7.1819999999999995E-2</v>
      </c>
      <c r="F68" s="17">
        <v>7.5100000000000002E-3</v>
      </c>
      <c r="G68" s="17">
        <v>1.2993300000000001</v>
      </c>
      <c r="H68" s="17">
        <v>0.13228000000000001</v>
      </c>
      <c r="I68" s="17">
        <v>0.13161999999999999</v>
      </c>
      <c r="J68" s="17">
        <v>3.7299999999999998E-3</v>
      </c>
      <c r="K68" s="17">
        <v>3.9759999999999997E-2</v>
      </c>
      <c r="L68" s="17">
        <v>2.1199999999999999E-3</v>
      </c>
      <c r="M68" s="21">
        <v>981</v>
      </c>
      <c r="N68" s="21">
        <v>163</v>
      </c>
      <c r="O68" s="21">
        <v>845</v>
      </c>
      <c r="P68" s="21">
        <v>58</v>
      </c>
      <c r="Q68" s="21">
        <v>797</v>
      </c>
      <c r="R68" s="21">
        <v>21</v>
      </c>
      <c r="S68" s="21">
        <v>788</v>
      </c>
      <c r="T68" s="21">
        <v>41</v>
      </c>
    </row>
    <row r="69" spans="1:20" ht="15.5">
      <c r="A69" s="19" t="s">
        <v>104</v>
      </c>
      <c r="B69" s="20">
        <v>121.99</v>
      </c>
      <c r="C69" s="20">
        <v>97.99</v>
      </c>
      <c r="D69" s="20">
        <v>1.2449229513215634</v>
      </c>
      <c r="E69" s="17">
        <v>6.9529999999999995E-2</v>
      </c>
      <c r="F69" s="17">
        <v>4.5999999999999999E-3</v>
      </c>
      <c r="G69" s="17">
        <v>1.2361</v>
      </c>
      <c r="H69" s="17">
        <v>7.9210000000000003E-2</v>
      </c>
      <c r="I69" s="17">
        <v>0.12936</v>
      </c>
      <c r="J69" s="17">
        <v>2.3500000000000001E-3</v>
      </c>
      <c r="K69" s="17">
        <v>3.6249999999999998E-2</v>
      </c>
      <c r="L69" s="17">
        <v>1.09E-3</v>
      </c>
      <c r="M69" s="21">
        <v>915</v>
      </c>
      <c r="N69" s="21">
        <v>102</v>
      </c>
      <c r="O69" s="21">
        <v>817</v>
      </c>
      <c r="P69" s="21">
        <v>36</v>
      </c>
      <c r="Q69" s="21">
        <v>784</v>
      </c>
      <c r="R69" s="21">
        <v>13</v>
      </c>
      <c r="S69" s="21">
        <v>720</v>
      </c>
      <c r="T69" s="21">
        <v>21</v>
      </c>
    </row>
    <row r="70" spans="1:20" ht="15.5">
      <c r="A70" s="19" t="s">
        <v>105</v>
      </c>
      <c r="B70" s="20">
        <v>49.51</v>
      </c>
      <c r="C70" s="20">
        <v>61.58</v>
      </c>
      <c r="D70" s="20">
        <v>0.80399480350763231</v>
      </c>
      <c r="E70" s="17">
        <v>6.7909999999999998E-2</v>
      </c>
      <c r="F70" s="17">
        <v>5.4799999999999996E-3</v>
      </c>
      <c r="G70" s="17">
        <v>1.2267999999999999</v>
      </c>
      <c r="H70" s="17">
        <v>9.6369999999999997E-2</v>
      </c>
      <c r="I70" s="17">
        <v>0.13150000000000001</v>
      </c>
      <c r="J70" s="17">
        <v>2.8E-3</v>
      </c>
      <c r="K70" s="17">
        <v>3.7229999999999999E-2</v>
      </c>
      <c r="L70" s="17">
        <v>1.65E-3</v>
      </c>
      <c r="M70" s="21">
        <v>866</v>
      </c>
      <c r="N70" s="21">
        <v>128</v>
      </c>
      <c r="O70" s="21">
        <v>813</v>
      </c>
      <c r="P70" s="21">
        <v>44</v>
      </c>
      <c r="Q70" s="21">
        <v>796</v>
      </c>
      <c r="R70" s="21">
        <v>16</v>
      </c>
      <c r="S70" s="21">
        <v>739</v>
      </c>
      <c r="T70" s="21">
        <v>32</v>
      </c>
    </row>
    <row r="71" spans="1:20" ht="15.5">
      <c r="A71" s="19" t="s">
        <v>106</v>
      </c>
      <c r="B71" s="20">
        <v>44.14</v>
      </c>
      <c r="C71" s="20">
        <v>46.43</v>
      </c>
      <c r="D71" s="20">
        <v>0.95067844066336427</v>
      </c>
      <c r="E71" s="17">
        <v>7.0959999999999995E-2</v>
      </c>
      <c r="F71" s="17">
        <v>5.7400000000000003E-3</v>
      </c>
      <c r="G71" s="17">
        <v>1.2764200000000001</v>
      </c>
      <c r="H71" s="17">
        <v>0.1004</v>
      </c>
      <c r="I71" s="17">
        <v>0.13095999999999999</v>
      </c>
      <c r="J71" s="17">
        <v>2.8400000000000001E-3</v>
      </c>
      <c r="K71" s="17">
        <v>3.814E-2</v>
      </c>
      <c r="L71" s="17">
        <v>1.5299999999999999E-3</v>
      </c>
      <c r="M71" s="21">
        <v>956</v>
      </c>
      <c r="N71" s="21">
        <v>126</v>
      </c>
      <c r="O71" s="21">
        <v>835</v>
      </c>
      <c r="P71" s="21">
        <v>45</v>
      </c>
      <c r="Q71" s="21">
        <v>793</v>
      </c>
      <c r="R71" s="21">
        <v>16</v>
      </c>
      <c r="S71" s="21">
        <v>757</v>
      </c>
      <c r="T71" s="21">
        <v>30</v>
      </c>
    </row>
    <row r="72" spans="1:20" ht="15.5">
      <c r="A72" s="19" t="s">
        <v>107</v>
      </c>
      <c r="B72" s="20">
        <v>79</v>
      </c>
      <c r="C72" s="20">
        <v>74.13</v>
      </c>
      <c r="D72" s="20">
        <v>1.0656953999730205</v>
      </c>
      <c r="E72" s="17">
        <v>7.4190000000000006E-2</v>
      </c>
      <c r="F72" s="17">
        <v>5.5300000000000002E-3</v>
      </c>
      <c r="G72" s="17">
        <v>1.34859</v>
      </c>
      <c r="H72" s="17">
        <v>9.7430000000000003E-2</v>
      </c>
      <c r="I72" s="17">
        <v>0.13235</v>
      </c>
      <c r="J72" s="17">
        <v>2.7499999999999998E-3</v>
      </c>
      <c r="K72" s="17">
        <v>3.7850000000000002E-2</v>
      </c>
      <c r="L72" s="17">
        <v>1.5E-3</v>
      </c>
      <c r="M72" s="21">
        <v>1047</v>
      </c>
      <c r="N72" s="21">
        <v>112</v>
      </c>
      <c r="O72" s="21">
        <v>867</v>
      </c>
      <c r="P72" s="21">
        <v>42</v>
      </c>
      <c r="Q72" s="21">
        <v>801</v>
      </c>
      <c r="R72" s="21">
        <v>16</v>
      </c>
      <c r="S72" s="21">
        <v>751</v>
      </c>
      <c r="T72" s="21">
        <v>29</v>
      </c>
    </row>
    <row r="73" spans="1:20" ht="15.5">
      <c r="A73" s="19" t="s">
        <v>108</v>
      </c>
      <c r="B73" s="20">
        <v>48.69</v>
      </c>
      <c r="C73" s="20">
        <v>54.21</v>
      </c>
      <c r="D73" s="20">
        <v>0.89817376867736576</v>
      </c>
      <c r="E73" s="17">
        <v>7.1129999999999999E-2</v>
      </c>
      <c r="F73" s="17">
        <v>5.1000000000000004E-3</v>
      </c>
      <c r="G73" s="17">
        <v>1.2912600000000001</v>
      </c>
      <c r="H73" s="17">
        <v>8.9770000000000003E-2</v>
      </c>
      <c r="I73" s="17">
        <v>0.13217999999999999</v>
      </c>
      <c r="J73" s="17">
        <v>2.5899999999999999E-3</v>
      </c>
      <c r="K73" s="17">
        <v>3.8120000000000001E-2</v>
      </c>
      <c r="L73" s="17">
        <v>1.4300000000000001E-3</v>
      </c>
      <c r="M73" s="21">
        <v>961</v>
      </c>
      <c r="N73" s="21">
        <v>110</v>
      </c>
      <c r="O73" s="21">
        <v>842</v>
      </c>
      <c r="P73" s="21">
        <v>40</v>
      </c>
      <c r="Q73" s="21">
        <v>800</v>
      </c>
      <c r="R73" s="21">
        <v>15</v>
      </c>
      <c r="S73" s="21">
        <v>756</v>
      </c>
      <c r="T73" s="21">
        <v>28</v>
      </c>
    </row>
    <row r="74" spans="1:20" ht="15.5">
      <c r="A74" s="19" t="s">
        <v>109</v>
      </c>
      <c r="B74" s="20">
        <v>74.099999999999994</v>
      </c>
      <c r="C74" s="20">
        <v>67.31</v>
      </c>
      <c r="D74" s="20">
        <v>1.1008765413757242</v>
      </c>
      <c r="E74" s="17">
        <v>7.2830000000000006E-2</v>
      </c>
      <c r="F74" s="17">
        <v>6.1399999999999996E-3</v>
      </c>
      <c r="G74" s="17">
        <v>1.30507</v>
      </c>
      <c r="H74" s="17">
        <v>0.107</v>
      </c>
      <c r="I74" s="17">
        <v>0.1305</v>
      </c>
      <c r="J74" s="17">
        <v>3.0000000000000001E-3</v>
      </c>
      <c r="K74" s="17">
        <v>3.8460000000000001E-2</v>
      </c>
      <c r="L74" s="17">
        <v>1.5499999999999999E-3</v>
      </c>
      <c r="M74" s="21">
        <v>1009</v>
      </c>
      <c r="N74" s="21">
        <v>130</v>
      </c>
      <c r="O74" s="21">
        <v>848</v>
      </c>
      <c r="P74" s="21">
        <v>47</v>
      </c>
      <c r="Q74" s="21">
        <v>791</v>
      </c>
      <c r="R74" s="21">
        <v>17</v>
      </c>
      <c r="S74" s="21">
        <v>763</v>
      </c>
      <c r="T74" s="21">
        <v>30</v>
      </c>
    </row>
    <row r="75" spans="1:20" ht="15.5">
      <c r="A75" s="19" t="s">
        <v>110</v>
      </c>
      <c r="B75" s="20">
        <v>189.96</v>
      </c>
      <c r="C75" s="20">
        <v>290.57</v>
      </c>
      <c r="D75" s="20">
        <v>0.65374952679216713</v>
      </c>
      <c r="E75" s="17">
        <v>7.5439999999999993E-2</v>
      </c>
      <c r="F75" s="17">
        <v>2.3500000000000001E-3</v>
      </c>
      <c r="G75" s="17">
        <v>1.3459700000000001</v>
      </c>
      <c r="H75" s="17">
        <v>3.9320000000000001E-2</v>
      </c>
      <c r="I75" s="17">
        <v>0.12995000000000001</v>
      </c>
      <c r="J75" s="17">
        <v>1.2999999999999999E-3</v>
      </c>
      <c r="K75" s="17">
        <v>4.0009999999999997E-2</v>
      </c>
      <c r="L75" s="17">
        <v>9.6000000000000002E-4</v>
      </c>
      <c r="M75" s="21">
        <v>1080</v>
      </c>
      <c r="N75" s="21">
        <v>42</v>
      </c>
      <c r="O75" s="21">
        <v>866</v>
      </c>
      <c r="P75" s="21">
        <v>17</v>
      </c>
      <c r="Q75" s="21">
        <v>788</v>
      </c>
      <c r="R75" s="21">
        <v>7</v>
      </c>
      <c r="S75" s="21">
        <v>793</v>
      </c>
      <c r="T75" s="21">
        <v>19</v>
      </c>
    </row>
    <row r="76" spans="1:20" ht="15.5">
      <c r="A76" s="19" t="s">
        <v>111</v>
      </c>
      <c r="B76" s="20">
        <v>47.65</v>
      </c>
      <c r="C76" s="20">
        <v>42.49</v>
      </c>
      <c r="D76" s="20">
        <v>1.1214403389032712</v>
      </c>
      <c r="E76" s="17">
        <v>7.3959999999999998E-2</v>
      </c>
      <c r="F76" s="17">
        <v>4.5199999999999997E-3</v>
      </c>
      <c r="G76" s="17">
        <v>1.36036</v>
      </c>
      <c r="H76" s="17">
        <v>8.0379999999999993E-2</v>
      </c>
      <c r="I76" s="17">
        <v>0.13396</v>
      </c>
      <c r="J76" s="17">
        <v>2.2899999999999999E-3</v>
      </c>
      <c r="K76" s="17">
        <v>3.8649999999999997E-2</v>
      </c>
      <c r="L76" s="17">
        <v>1.23E-3</v>
      </c>
      <c r="M76" s="21">
        <v>1040</v>
      </c>
      <c r="N76" s="21">
        <v>92</v>
      </c>
      <c r="O76" s="21">
        <v>872</v>
      </c>
      <c r="P76" s="21">
        <v>35</v>
      </c>
      <c r="Q76" s="21">
        <v>810</v>
      </c>
      <c r="R76" s="21">
        <v>13</v>
      </c>
      <c r="S76" s="21">
        <v>766</v>
      </c>
      <c r="T76" s="21">
        <v>24</v>
      </c>
    </row>
    <row r="77" spans="1:20" ht="16" thickBot="1">
      <c r="A77" s="19" t="s">
        <v>112</v>
      </c>
      <c r="B77" s="20">
        <v>175.25</v>
      </c>
      <c r="C77" s="20">
        <v>197.54</v>
      </c>
      <c r="D77" s="20">
        <v>0.88716209375316391</v>
      </c>
      <c r="E77" s="17">
        <v>6.9769999999999999E-2</v>
      </c>
      <c r="F77" s="17">
        <v>2.7299999999999998E-3</v>
      </c>
      <c r="G77" s="17">
        <v>1.2565900000000001</v>
      </c>
      <c r="H77" s="17">
        <v>4.6870000000000002E-2</v>
      </c>
      <c r="I77" s="17">
        <v>0.13120000000000001</v>
      </c>
      <c r="J77" s="17">
        <v>1.5100000000000001E-3</v>
      </c>
      <c r="K77" s="17">
        <v>3.789E-2</v>
      </c>
      <c r="L77" s="17">
        <v>9.6000000000000002E-4</v>
      </c>
      <c r="M77" s="21">
        <v>922</v>
      </c>
      <c r="N77" s="21">
        <v>58</v>
      </c>
      <c r="O77" s="21">
        <v>826</v>
      </c>
      <c r="P77" s="21">
        <v>21</v>
      </c>
      <c r="Q77" s="21">
        <v>795</v>
      </c>
      <c r="R77" s="21">
        <v>9</v>
      </c>
      <c r="S77" s="21">
        <v>752</v>
      </c>
      <c r="T77" s="21">
        <v>19</v>
      </c>
    </row>
    <row r="78" spans="1:20" ht="16" thickTop="1">
      <c r="A78" s="132" t="s">
        <v>113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</row>
    <row r="79" spans="1:20" ht="15.5">
      <c r="A79" s="19" t="s">
        <v>114</v>
      </c>
      <c r="B79" s="20">
        <v>32.92</v>
      </c>
      <c r="C79" s="20">
        <v>30.05</v>
      </c>
      <c r="D79" s="20">
        <v>1.0955074875207986</v>
      </c>
      <c r="E79" s="17">
        <v>6.5079999999999999E-2</v>
      </c>
      <c r="F79" s="17">
        <v>3.0500000000000002E-3</v>
      </c>
      <c r="G79" s="17">
        <v>1.17323</v>
      </c>
      <c r="H79" s="17">
        <v>5.0520000000000002E-2</v>
      </c>
      <c r="I79" s="17">
        <v>0.13067000000000001</v>
      </c>
      <c r="J79" s="17">
        <v>2.1099999999999999E-3</v>
      </c>
      <c r="K79" s="17">
        <v>3.6130000000000002E-2</v>
      </c>
      <c r="L79" s="17">
        <v>8.0000000000000004E-4</v>
      </c>
      <c r="M79" s="21">
        <v>777</v>
      </c>
      <c r="N79" s="21">
        <v>63</v>
      </c>
      <c r="O79" s="21">
        <v>788</v>
      </c>
      <c r="P79" s="21">
        <v>24</v>
      </c>
      <c r="Q79" s="21">
        <v>792</v>
      </c>
      <c r="R79" s="21">
        <v>12</v>
      </c>
      <c r="S79" s="21">
        <v>717</v>
      </c>
      <c r="T79" s="21">
        <v>16</v>
      </c>
    </row>
    <row r="80" spans="1:20" ht="15.5">
      <c r="A80" s="19" t="s">
        <v>115</v>
      </c>
      <c r="B80" s="20">
        <v>8.4499999999999993</v>
      </c>
      <c r="C80" s="20">
        <v>12.38</v>
      </c>
      <c r="D80" s="20">
        <v>0.6825525040387721</v>
      </c>
      <c r="E80" s="17">
        <v>6.5310000000000007E-2</v>
      </c>
      <c r="F80" s="17">
        <v>8.6599999999999993E-3</v>
      </c>
      <c r="G80" s="17">
        <v>1.1646300000000001</v>
      </c>
      <c r="H80" s="17">
        <v>0.15089</v>
      </c>
      <c r="I80" s="17">
        <v>0.12933</v>
      </c>
      <c r="J80" s="17">
        <v>3.6800000000000001E-3</v>
      </c>
      <c r="K80" s="17">
        <v>3.9550000000000002E-2</v>
      </c>
      <c r="L80" s="17">
        <v>8.0999999999999996E-4</v>
      </c>
      <c r="M80" s="21">
        <v>784</v>
      </c>
      <c r="N80" s="21">
        <v>294</v>
      </c>
      <c r="O80" s="21">
        <v>784</v>
      </c>
      <c r="P80" s="21">
        <v>71</v>
      </c>
      <c r="Q80" s="21">
        <v>784</v>
      </c>
      <c r="R80" s="21">
        <v>21</v>
      </c>
      <c r="S80" s="21">
        <v>784</v>
      </c>
      <c r="T80" s="21">
        <v>16</v>
      </c>
    </row>
    <row r="81" spans="1:20" ht="15.5">
      <c r="A81" s="19" t="s">
        <v>116</v>
      </c>
      <c r="B81" s="20">
        <v>7.93</v>
      </c>
      <c r="C81" s="20">
        <v>12.53</v>
      </c>
      <c r="D81" s="20">
        <v>0.63288108539505183</v>
      </c>
      <c r="E81" s="17">
        <v>6.2E-2</v>
      </c>
      <c r="F81" s="17">
        <v>4.2500000000000003E-3</v>
      </c>
      <c r="G81" s="17">
        <v>1.1363000000000001</v>
      </c>
      <c r="H81" s="17">
        <v>7.4510000000000007E-2</v>
      </c>
      <c r="I81" s="17">
        <v>0.13285</v>
      </c>
      <c r="J81" s="17">
        <v>2.64E-3</v>
      </c>
      <c r="K81" s="17">
        <v>3.755E-2</v>
      </c>
      <c r="L81" s="17">
        <v>1.4300000000000001E-3</v>
      </c>
      <c r="M81" s="21">
        <v>674</v>
      </c>
      <c r="N81" s="21">
        <v>106</v>
      </c>
      <c r="O81" s="21">
        <v>771</v>
      </c>
      <c r="P81" s="21">
        <v>35</v>
      </c>
      <c r="Q81" s="21">
        <v>804</v>
      </c>
      <c r="R81" s="21">
        <v>15</v>
      </c>
      <c r="S81" s="21">
        <v>745</v>
      </c>
      <c r="T81" s="21">
        <v>28</v>
      </c>
    </row>
    <row r="82" spans="1:20" ht="15.5">
      <c r="A82" s="19" t="s">
        <v>117</v>
      </c>
      <c r="B82" s="20">
        <v>16.91</v>
      </c>
      <c r="C82" s="20">
        <v>15.47</v>
      </c>
      <c r="D82" s="20">
        <v>1.0930833872010342</v>
      </c>
      <c r="E82" s="17">
        <v>6.3509999999999997E-2</v>
      </c>
      <c r="F82" s="17">
        <v>3.6700000000000001E-3</v>
      </c>
      <c r="G82" s="17">
        <v>1.16144</v>
      </c>
      <c r="H82" s="17">
        <v>6.3259999999999997E-2</v>
      </c>
      <c r="I82" s="17">
        <v>0.13267000000000001</v>
      </c>
      <c r="J82" s="17">
        <v>2.4099999999999998E-3</v>
      </c>
      <c r="K82" s="17">
        <v>4.1489999999999999E-2</v>
      </c>
      <c r="L82" s="17">
        <v>1.0300000000000001E-3</v>
      </c>
      <c r="M82" s="21">
        <v>725</v>
      </c>
      <c r="N82" s="21">
        <v>85</v>
      </c>
      <c r="O82" s="21">
        <v>783</v>
      </c>
      <c r="P82" s="21">
        <v>30</v>
      </c>
      <c r="Q82" s="21">
        <v>803</v>
      </c>
      <c r="R82" s="21">
        <v>14</v>
      </c>
      <c r="S82" s="21">
        <v>822</v>
      </c>
      <c r="T82" s="21">
        <v>20</v>
      </c>
    </row>
    <row r="83" spans="1:20" ht="15.5">
      <c r="A83" s="19" t="s">
        <v>118</v>
      </c>
      <c r="B83" s="20">
        <v>12.95</v>
      </c>
      <c r="C83" s="20">
        <v>17.059999999999999</v>
      </c>
      <c r="D83" s="20">
        <v>0.75908558030480655</v>
      </c>
      <c r="E83" s="17">
        <v>6.9940000000000002E-2</v>
      </c>
      <c r="F83" s="17">
        <v>3.5500000000000002E-3</v>
      </c>
      <c r="G83" s="17">
        <v>1.2795300000000001</v>
      </c>
      <c r="H83" s="17">
        <v>6.0220000000000003E-2</v>
      </c>
      <c r="I83" s="17">
        <v>0.13263</v>
      </c>
      <c r="J83" s="17">
        <v>2.32E-3</v>
      </c>
      <c r="K83" s="17">
        <v>3.7949999999999998E-2</v>
      </c>
      <c r="L83" s="17">
        <v>1.08E-3</v>
      </c>
      <c r="M83" s="21">
        <v>927</v>
      </c>
      <c r="N83" s="21">
        <v>68</v>
      </c>
      <c r="O83" s="21">
        <v>837</v>
      </c>
      <c r="P83" s="21">
        <v>27</v>
      </c>
      <c r="Q83" s="21">
        <v>803</v>
      </c>
      <c r="R83" s="21">
        <v>13</v>
      </c>
      <c r="S83" s="21">
        <v>753</v>
      </c>
      <c r="T83" s="21">
        <v>21</v>
      </c>
    </row>
    <row r="84" spans="1:20" ht="15.5">
      <c r="A84" s="19" t="s">
        <v>119</v>
      </c>
      <c r="B84" s="20">
        <v>11.02</v>
      </c>
      <c r="C84" s="20">
        <v>17.670000000000002</v>
      </c>
      <c r="D84" s="20">
        <v>0.62365591397849451</v>
      </c>
      <c r="E84" s="17">
        <v>6.8040000000000003E-2</v>
      </c>
      <c r="F84" s="17">
        <v>3.4099999999999998E-3</v>
      </c>
      <c r="G84" s="17">
        <v>1.25224</v>
      </c>
      <c r="H84" s="17">
        <v>5.806E-2</v>
      </c>
      <c r="I84" s="17">
        <v>0.13342000000000001</v>
      </c>
      <c r="J84" s="17">
        <v>2.3E-3</v>
      </c>
      <c r="K84" s="17">
        <v>4.1250000000000002E-2</v>
      </c>
      <c r="L84" s="17">
        <v>1.1999999999999999E-3</v>
      </c>
      <c r="M84" s="21">
        <v>870</v>
      </c>
      <c r="N84" s="21">
        <v>67</v>
      </c>
      <c r="O84" s="21">
        <v>824</v>
      </c>
      <c r="P84" s="21">
        <v>26</v>
      </c>
      <c r="Q84" s="21">
        <v>807</v>
      </c>
      <c r="R84" s="21">
        <v>13</v>
      </c>
      <c r="S84" s="21">
        <v>817</v>
      </c>
      <c r="T84" s="21">
        <v>23</v>
      </c>
    </row>
    <row r="85" spans="1:20" ht="15.5">
      <c r="A85" s="19" t="s">
        <v>120</v>
      </c>
      <c r="B85" s="20">
        <v>22.08</v>
      </c>
      <c r="C85" s="20">
        <v>17.260000000000002</v>
      </c>
      <c r="D85" s="20">
        <v>1.2792584009269987</v>
      </c>
      <c r="E85" s="17">
        <v>6.4149999999999999E-2</v>
      </c>
      <c r="F85" s="17">
        <v>3.63E-3</v>
      </c>
      <c r="G85" s="17">
        <v>1.16143</v>
      </c>
      <c r="H85" s="17">
        <v>6.1879999999999998E-2</v>
      </c>
      <c r="I85" s="17">
        <v>0.13125999999999999</v>
      </c>
      <c r="J85" s="17">
        <v>2.3500000000000001E-3</v>
      </c>
      <c r="K85" s="17">
        <v>3.789E-2</v>
      </c>
      <c r="L85" s="17">
        <v>8.5999999999999998E-4</v>
      </c>
      <c r="M85" s="21">
        <v>747</v>
      </c>
      <c r="N85" s="21">
        <v>82</v>
      </c>
      <c r="O85" s="21">
        <v>783</v>
      </c>
      <c r="P85" s="21">
        <v>29</v>
      </c>
      <c r="Q85" s="21">
        <v>795</v>
      </c>
      <c r="R85" s="21">
        <v>13</v>
      </c>
      <c r="S85" s="21">
        <v>752</v>
      </c>
      <c r="T85" s="21">
        <v>17</v>
      </c>
    </row>
    <row r="86" spans="1:20" ht="15.5">
      <c r="A86" s="19" t="s">
        <v>121</v>
      </c>
      <c r="B86" s="20">
        <v>6.98</v>
      </c>
      <c r="C86" s="20">
        <v>9.44</v>
      </c>
      <c r="D86" s="20">
        <v>0.73940677966101709</v>
      </c>
      <c r="E86" s="17">
        <v>5.6770000000000001E-2</v>
      </c>
      <c r="F86" s="17">
        <v>1.124E-2</v>
      </c>
      <c r="G86" s="17">
        <v>1.0347299999999999</v>
      </c>
      <c r="H86" s="17">
        <v>0.20185</v>
      </c>
      <c r="I86" s="17">
        <v>0.13214000000000001</v>
      </c>
      <c r="J86" s="17">
        <v>6.8100000000000001E-3</v>
      </c>
      <c r="K86" s="17">
        <v>3.6569999999999998E-2</v>
      </c>
      <c r="L86" s="17">
        <v>3.6700000000000001E-3</v>
      </c>
      <c r="M86" s="21">
        <v>483</v>
      </c>
      <c r="N86" s="21">
        <v>340</v>
      </c>
      <c r="O86" s="21">
        <v>721</v>
      </c>
      <c r="P86" s="21">
        <v>101</v>
      </c>
      <c r="Q86" s="21">
        <v>800</v>
      </c>
      <c r="R86" s="21">
        <v>39</v>
      </c>
      <c r="S86" s="21">
        <v>726</v>
      </c>
      <c r="T86" s="21">
        <v>72</v>
      </c>
    </row>
    <row r="87" spans="1:20" ht="15.5">
      <c r="A87" s="19" t="s">
        <v>122</v>
      </c>
      <c r="B87" s="20">
        <v>7.87</v>
      </c>
      <c r="C87" s="20">
        <v>15.58</v>
      </c>
      <c r="D87" s="20">
        <v>0.50513478818998714</v>
      </c>
      <c r="E87" s="17">
        <v>7.0730000000000001E-2</v>
      </c>
      <c r="F87" s="17">
        <v>3.5100000000000001E-3</v>
      </c>
      <c r="G87" s="17">
        <v>1.2944500000000001</v>
      </c>
      <c r="H87" s="17">
        <v>5.935E-2</v>
      </c>
      <c r="I87" s="17">
        <v>0.13270000000000001</v>
      </c>
      <c r="J87" s="17">
        <v>2.2799999999999999E-3</v>
      </c>
      <c r="K87" s="17">
        <v>4.1750000000000002E-2</v>
      </c>
      <c r="L87" s="17">
        <v>1.3500000000000001E-3</v>
      </c>
      <c r="M87" s="21">
        <v>950</v>
      </c>
      <c r="N87" s="21">
        <v>66</v>
      </c>
      <c r="O87" s="21">
        <v>843</v>
      </c>
      <c r="P87" s="21">
        <v>26</v>
      </c>
      <c r="Q87" s="21">
        <v>803</v>
      </c>
      <c r="R87" s="21">
        <v>13</v>
      </c>
      <c r="S87" s="21">
        <v>827</v>
      </c>
      <c r="T87" s="21">
        <v>26</v>
      </c>
    </row>
    <row r="88" spans="1:20" ht="15.5">
      <c r="A88" s="19" t="s">
        <v>123</v>
      </c>
      <c r="B88" s="20">
        <v>7.54</v>
      </c>
      <c r="C88" s="20">
        <v>10.72</v>
      </c>
      <c r="D88" s="20">
        <v>0.70335820895522383</v>
      </c>
      <c r="E88" s="17">
        <v>5.7829999999999999E-2</v>
      </c>
      <c r="F88" s="17">
        <v>4.9100000000000003E-3</v>
      </c>
      <c r="G88" s="17">
        <v>1.04573</v>
      </c>
      <c r="H88" s="17">
        <v>8.5959999999999995E-2</v>
      </c>
      <c r="I88" s="17">
        <v>0.13111999999999999</v>
      </c>
      <c r="J88" s="17">
        <v>3.0200000000000001E-3</v>
      </c>
      <c r="K88" s="17">
        <v>3.9750000000000001E-2</v>
      </c>
      <c r="L88" s="17">
        <v>1.6000000000000001E-3</v>
      </c>
      <c r="M88" s="21">
        <v>523</v>
      </c>
      <c r="N88" s="21">
        <v>141</v>
      </c>
      <c r="O88" s="21">
        <v>727</v>
      </c>
      <c r="P88" s="21">
        <v>43</v>
      </c>
      <c r="Q88" s="21">
        <v>794</v>
      </c>
      <c r="R88" s="21">
        <v>17</v>
      </c>
      <c r="S88" s="21">
        <v>788</v>
      </c>
      <c r="T88" s="21">
        <v>31</v>
      </c>
    </row>
    <row r="89" spans="1:20" ht="15.5">
      <c r="A89" s="19" t="s">
        <v>124</v>
      </c>
      <c r="B89" s="20">
        <v>8.2200000000000006</v>
      </c>
      <c r="C89" s="20">
        <v>11.86</v>
      </c>
      <c r="D89" s="20">
        <v>0.69308600337268134</v>
      </c>
      <c r="E89" s="17">
        <v>7.0209999999999995E-2</v>
      </c>
      <c r="F89" s="17">
        <v>4.8599999999999997E-3</v>
      </c>
      <c r="G89" s="17">
        <v>1.27119</v>
      </c>
      <c r="H89" s="17">
        <v>8.4019999999999997E-2</v>
      </c>
      <c r="I89" s="17">
        <v>0.13128000000000001</v>
      </c>
      <c r="J89" s="17">
        <v>2.8999999999999998E-3</v>
      </c>
      <c r="K89" s="17">
        <v>4.1200000000000001E-2</v>
      </c>
      <c r="L89" s="17">
        <v>1.66E-3</v>
      </c>
      <c r="M89" s="21">
        <v>935</v>
      </c>
      <c r="N89" s="21">
        <v>99</v>
      </c>
      <c r="O89" s="21">
        <v>833</v>
      </c>
      <c r="P89" s="21">
        <v>38</v>
      </c>
      <c r="Q89" s="21">
        <v>795</v>
      </c>
      <c r="R89" s="21">
        <v>17</v>
      </c>
      <c r="S89" s="21">
        <v>816</v>
      </c>
      <c r="T89" s="21">
        <v>32</v>
      </c>
    </row>
    <row r="90" spans="1:20" ht="15.5">
      <c r="A90" s="19" t="s">
        <v>125</v>
      </c>
      <c r="B90" s="20">
        <v>4.04</v>
      </c>
      <c r="C90" s="20">
        <v>9.36</v>
      </c>
      <c r="D90" s="20">
        <v>0.43162393162393164</v>
      </c>
      <c r="E90" s="17">
        <v>6.0749999999999998E-2</v>
      </c>
      <c r="F90" s="17">
        <v>5.1799999999999997E-3</v>
      </c>
      <c r="G90" s="17">
        <v>1.11974</v>
      </c>
      <c r="H90" s="17">
        <v>9.2509999999999995E-2</v>
      </c>
      <c r="I90" s="17">
        <v>0.13366</v>
      </c>
      <c r="J90" s="17">
        <v>3.0500000000000002E-3</v>
      </c>
      <c r="K90" s="17">
        <v>4.1689999999999998E-2</v>
      </c>
      <c r="L90" s="17">
        <v>2.2499999999999998E-3</v>
      </c>
      <c r="M90" s="21">
        <v>630</v>
      </c>
      <c r="N90" s="21">
        <v>139</v>
      </c>
      <c r="O90" s="21">
        <v>763</v>
      </c>
      <c r="P90" s="21">
        <v>44</v>
      </c>
      <c r="Q90" s="21">
        <v>809</v>
      </c>
      <c r="R90" s="21">
        <v>17</v>
      </c>
      <c r="S90" s="21">
        <v>826</v>
      </c>
      <c r="T90" s="21">
        <v>44</v>
      </c>
    </row>
    <row r="91" spans="1:20" ht="15.5">
      <c r="A91" s="19" t="s">
        <v>126</v>
      </c>
      <c r="B91" s="20">
        <v>28.62</v>
      </c>
      <c r="C91" s="20">
        <v>52.27</v>
      </c>
      <c r="D91" s="20">
        <v>0.54754161086665387</v>
      </c>
      <c r="E91" s="17">
        <v>6.4500000000000002E-2</v>
      </c>
      <c r="F91" s="17">
        <v>2.16E-3</v>
      </c>
      <c r="G91" s="17">
        <v>1.17991</v>
      </c>
      <c r="H91" s="17">
        <v>3.3369999999999997E-2</v>
      </c>
      <c r="I91" s="17">
        <v>0.13266</v>
      </c>
      <c r="J91" s="17">
        <v>1.7099999999999999E-3</v>
      </c>
      <c r="K91" s="17">
        <v>3.7769999999999998E-2</v>
      </c>
      <c r="L91" s="17">
        <v>7.2000000000000005E-4</v>
      </c>
      <c r="M91" s="21">
        <v>758</v>
      </c>
      <c r="N91" s="21">
        <v>38</v>
      </c>
      <c r="O91" s="21">
        <v>791</v>
      </c>
      <c r="P91" s="21">
        <v>16</v>
      </c>
      <c r="Q91" s="21">
        <v>803</v>
      </c>
      <c r="R91" s="21">
        <v>10</v>
      </c>
      <c r="S91" s="21">
        <v>749</v>
      </c>
      <c r="T91" s="21">
        <v>14</v>
      </c>
    </row>
    <row r="92" spans="1:20" ht="15.5">
      <c r="A92" s="19" t="s">
        <v>127</v>
      </c>
      <c r="B92" s="20">
        <v>7.68</v>
      </c>
      <c r="C92" s="20">
        <v>12.52</v>
      </c>
      <c r="D92" s="20">
        <v>0.61341853035143767</v>
      </c>
      <c r="E92" s="17">
        <v>6.4990000000000006E-2</v>
      </c>
      <c r="F92" s="17">
        <v>4.0499999999999998E-3</v>
      </c>
      <c r="G92" s="17">
        <v>1.1929000000000001</v>
      </c>
      <c r="H92" s="17">
        <v>7.0599999999999996E-2</v>
      </c>
      <c r="I92" s="17">
        <v>0.13311000000000001</v>
      </c>
      <c r="J92" s="17">
        <v>2.49E-3</v>
      </c>
      <c r="K92" s="17">
        <v>3.739E-2</v>
      </c>
      <c r="L92" s="17">
        <v>1.3799999999999999E-3</v>
      </c>
      <c r="M92" s="21">
        <v>774</v>
      </c>
      <c r="N92" s="21">
        <v>93</v>
      </c>
      <c r="O92" s="21">
        <v>797</v>
      </c>
      <c r="P92" s="21">
        <v>33</v>
      </c>
      <c r="Q92" s="21">
        <v>806</v>
      </c>
      <c r="R92" s="21">
        <v>14</v>
      </c>
      <c r="S92" s="21">
        <v>742</v>
      </c>
      <c r="T92" s="21">
        <v>27</v>
      </c>
    </row>
    <row r="93" spans="1:20" ht="15.5">
      <c r="A93" s="19" t="s">
        <v>128</v>
      </c>
      <c r="B93" s="20">
        <v>9.4</v>
      </c>
      <c r="C93" s="20">
        <v>9.69</v>
      </c>
      <c r="D93" s="20">
        <v>0.97007223942208476</v>
      </c>
      <c r="E93" s="17">
        <v>6.071E-2</v>
      </c>
      <c r="F93" s="17">
        <v>4.9300000000000004E-3</v>
      </c>
      <c r="G93" s="17">
        <v>1.10287</v>
      </c>
      <c r="H93" s="17">
        <v>8.6660000000000001E-2</v>
      </c>
      <c r="I93" s="17">
        <v>0.13174</v>
      </c>
      <c r="J93" s="17">
        <v>2.7699999999999999E-3</v>
      </c>
      <c r="K93" s="17">
        <v>3.8850000000000003E-2</v>
      </c>
      <c r="L93" s="17">
        <v>1.24E-3</v>
      </c>
      <c r="M93" s="21">
        <v>629</v>
      </c>
      <c r="N93" s="21">
        <v>134</v>
      </c>
      <c r="O93" s="21">
        <v>755</v>
      </c>
      <c r="P93" s="21">
        <v>42</v>
      </c>
      <c r="Q93" s="21">
        <v>798</v>
      </c>
      <c r="R93" s="21">
        <v>16</v>
      </c>
      <c r="S93" s="21">
        <v>770</v>
      </c>
      <c r="T93" s="21">
        <v>24</v>
      </c>
    </row>
    <row r="94" spans="1:20" ht="15.5">
      <c r="A94" s="19" t="s">
        <v>129</v>
      </c>
      <c r="B94" s="20">
        <v>9.85</v>
      </c>
      <c r="C94" s="20">
        <v>16.32</v>
      </c>
      <c r="D94" s="20">
        <v>0.60355392156862742</v>
      </c>
      <c r="E94" s="17">
        <v>6.3539999999999999E-2</v>
      </c>
      <c r="F94" s="17">
        <v>3.64E-3</v>
      </c>
      <c r="G94" s="17">
        <v>1.1473899999999999</v>
      </c>
      <c r="H94" s="17">
        <v>6.1800000000000001E-2</v>
      </c>
      <c r="I94" s="17">
        <v>0.13095000000000001</v>
      </c>
      <c r="J94" s="17">
        <v>2.4299999999999999E-3</v>
      </c>
      <c r="K94" s="17">
        <v>3.832E-2</v>
      </c>
      <c r="L94" s="17">
        <v>1.31E-3</v>
      </c>
      <c r="M94" s="21">
        <v>726</v>
      </c>
      <c r="N94" s="21">
        <v>83</v>
      </c>
      <c r="O94" s="21">
        <v>776</v>
      </c>
      <c r="P94" s="21">
        <v>29</v>
      </c>
      <c r="Q94" s="21">
        <v>793</v>
      </c>
      <c r="R94" s="21">
        <v>14</v>
      </c>
      <c r="S94" s="21">
        <v>760</v>
      </c>
      <c r="T94" s="21">
        <v>26</v>
      </c>
    </row>
    <row r="95" spans="1:20" ht="15.5">
      <c r="A95" s="19" t="s">
        <v>130</v>
      </c>
      <c r="B95" s="20">
        <v>12.63</v>
      </c>
      <c r="C95" s="20">
        <v>15.3</v>
      </c>
      <c r="D95" s="20">
        <v>0.82549019607843144</v>
      </c>
      <c r="E95" s="17">
        <v>6.8720000000000003E-2</v>
      </c>
      <c r="F95" s="17">
        <v>3.8E-3</v>
      </c>
      <c r="G95" s="17">
        <v>1.2359599999999999</v>
      </c>
      <c r="H95" s="17">
        <v>6.4060000000000006E-2</v>
      </c>
      <c r="I95" s="17">
        <v>0.13042999999999999</v>
      </c>
      <c r="J95" s="17">
        <v>2.3600000000000001E-3</v>
      </c>
      <c r="K95" s="17">
        <v>3.8670000000000003E-2</v>
      </c>
      <c r="L95" s="17">
        <v>1.09E-3</v>
      </c>
      <c r="M95" s="21">
        <v>890</v>
      </c>
      <c r="N95" s="21">
        <v>77</v>
      </c>
      <c r="O95" s="21">
        <v>817</v>
      </c>
      <c r="P95" s="21">
        <v>29</v>
      </c>
      <c r="Q95" s="21">
        <v>790</v>
      </c>
      <c r="R95" s="21">
        <v>13</v>
      </c>
      <c r="S95" s="21">
        <v>767</v>
      </c>
      <c r="T95" s="21">
        <v>21</v>
      </c>
    </row>
    <row r="96" spans="1:20" ht="15.5">
      <c r="A96" s="19" t="s">
        <v>131</v>
      </c>
      <c r="B96" s="20">
        <v>13.16</v>
      </c>
      <c r="C96" s="20">
        <v>13.09</v>
      </c>
      <c r="D96" s="20">
        <v>1.0053475935828877</v>
      </c>
      <c r="E96" s="17">
        <v>6.4060000000000006E-2</v>
      </c>
      <c r="F96" s="17">
        <v>4.3400000000000001E-3</v>
      </c>
      <c r="G96" s="17">
        <v>1.16981</v>
      </c>
      <c r="H96" s="17">
        <v>7.5700000000000003E-2</v>
      </c>
      <c r="I96" s="17">
        <v>0.13244</v>
      </c>
      <c r="J96" s="17">
        <v>2.7299999999999998E-3</v>
      </c>
      <c r="K96" s="17">
        <v>4.018E-2</v>
      </c>
      <c r="L96" s="17">
        <v>1.1999999999999999E-3</v>
      </c>
      <c r="M96" s="21">
        <v>744</v>
      </c>
      <c r="N96" s="21">
        <v>102</v>
      </c>
      <c r="O96" s="21">
        <v>787</v>
      </c>
      <c r="P96" s="21">
        <v>35</v>
      </c>
      <c r="Q96" s="21">
        <v>802</v>
      </c>
      <c r="R96" s="21">
        <v>16</v>
      </c>
      <c r="S96" s="21">
        <v>796</v>
      </c>
      <c r="T96" s="21">
        <v>23</v>
      </c>
    </row>
    <row r="97" spans="1:20" ht="15.5">
      <c r="A97" s="19" t="s">
        <v>132</v>
      </c>
      <c r="B97" s="20">
        <v>6.34</v>
      </c>
      <c r="C97" s="20">
        <v>8.5500000000000007</v>
      </c>
      <c r="D97" s="20">
        <v>0.74152046783625725</v>
      </c>
      <c r="E97" s="17">
        <v>6.5320000000000003E-2</v>
      </c>
      <c r="F97" s="17">
        <v>5.5900000000000004E-3</v>
      </c>
      <c r="G97" s="17">
        <v>1.1851799999999999</v>
      </c>
      <c r="H97" s="17">
        <v>9.8239999999999994E-2</v>
      </c>
      <c r="I97" s="17">
        <v>0.13158</v>
      </c>
      <c r="J97" s="17">
        <v>3.1199999999999999E-3</v>
      </c>
      <c r="K97" s="17">
        <v>3.746E-2</v>
      </c>
      <c r="L97" s="17">
        <v>1.6900000000000001E-3</v>
      </c>
      <c r="M97" s="21">
        <v>785</v>
      </c>
      <c r="N97" s="21">
        <v>135</v>
      </c>
      <c r="O97" s="21">
        <v>794</v>
      </c>
      <c r="P97" s="21">
        <v>46</v>
      </c>
      <c r="Q97" s="21">
        <v>797</v>
      </c>
      <c r="R97" s="21">
        <v>18</v>
      </c>
      <c r="S97" s="21">
        <v>743</v>
      </c>
      <c r="T97" s="21">
        <v>33</v>
      </c>
    </row>
    <row r="98" spans="1:20" ht="15.5">
      <c r="A98" s="19" t="s">
        <v>133</v>
      </c>
      <c r="B98" s="20">
        <v>7.08</v>
      </c>
      <c r="C98" s="20">
        <v>10.25</v>
      </c>
      <c r="D98" s="20">
        <v>0.69073170731707323</v>
      </c>
      <c r="E98" s="17">
        <v>6.3729999999999995E-2</v>
      </c>
      <c r="F98" s="17">
        <v>5.2300000000000003E-3</v>
      </c>
      <c r="G98" s="17">
        <v>1.14855</v>
      </c>
      <c r="H98" s="17">
        <v>9.1130000000000003E-2</v>
      </c>
      <c r="I98" s="17">
        <v>0.13072</v>
      </c>
      <c r="J98" s="17">
        <v>2.98E-3</v>
      </c>
      <c r="K98" s="17">
        <v>3.7670000000000002E-2</v>
      </c>
      <c r="L98" s="17">
        <v>1.6000000000000001E-3</v>
      </c>
      <c r="M98" s="21">
        <v>733</v>
      </c>
      <c r="N98" s="21">
        <v>130</v>
      </c>
      <c r="O98" s="21">
        <v>777</v>
      </c>
      <c r="P98" s="21">
        <v>43</v>
      </c>
      <c r="Q98" s="21">
        <v>792</v>
      </c>
      <c r="R98" s="21">
        <v>17</v>
      </c>
      <c r="S98" s="21">
        <v>747</v>
      </c>
      <c r="T98" s="21">
        <v>31</v>
      </c>
    </row>
    <row r="99" spans="1:20" ht="15.5">
      <c r="A99" s="19" t="s">
        <v>134</v>
      </c>
      <c r="B99" s="20">
        <v>6.29</v>
      </c>
      <c r="C99" s="20">
        <v>9.1</v>
      </c>
      <c r="D99" s="20">
        <v>0.6912087912087912</v>
      </c>
      <c r="E99" s="17">
        <v>6.4070000000000002E-2</v>
      </c>
      <c r="F99" s="17">
        <v>5.64E-3</v>
      </c>
      <c r="G99" s="17">
        <v>1.1742999999999999</v>
      </c>
      <c r="H99" s="17">
        <v>0.10026</v>
      </c>
      <c r="I99" s="17">
        <v>0.13292999999999999</v>
      </c>
      <c r="J99" s="17">
        <v>3.2200000000000002E-3</v>
      </c>
      <c r="K99" s="17">
        <v>4.0460000000000003E-2</v>
      </c>
      <c r="L99" s="17">
        <v>1.83E-3</v>
      </c>
      <c r="M99" s="21">
        <v>744</v>
      </c>
      <c r="N99" s="21">
        <v>140</v>
      </c>
      <c r="O99" s="21">
        <v>789</v>
      </c>
      <c r="P99" s="21">
        <v>47</v>
      </c>
      <c r="Q99" s="21">
        <v>805</v>
      </c>
      <c r="R99" s="21">
        <v>18</v>
      </c>
      <c r="S99" s="21">
        <v>802</v>
      </c>
      <c r="T99" s="21">
        <v>36</v>
      </c>
    </row>
    <row r="100" spans="1:20" ht="15.5">
      <c r="A100" s="19" t="s">
        <v>135</v>
      </c>
      <c r="B100" s="20">
        <v>9.7899999999999991</v>
      </c>
      <c r="C100" s="20">
        <v>12.82</v>
      </c>
      <c r="D100" s="20">
        <v>0.76365054602184079</v>
      </c>
      <c r="E100" s="17">
        <v>6.062E-2</v>
      </c>
      <c r="F100" s="17">
        <v>4.5900000000000003E-3</v>
      </c>
      <c r="G100" s="17">
        <v>1.10425</v>
      </c>
      <c r="H100" s="17">
        <v>8.0460000000000004E-2</v>
      </c>
      <c r="I100" s="17">
        <v>0.13211999999999999</v>
      </c>
      <c r="J100" s="17">
        <v>2.82E-3</v>
      </c>
      <c r="K100" s="17">
        <v>3.8019999999999998E-2</v>
      </c>
      <c r="L100" s="17">
        <v>1.39E-3</v>
      </c>
      <c r="M100" s="21">
        <v>626</v>
      </c>
      <c r="N100" s="21">
        <v>121</v>
      </c>
      <c r="O100" s="21">
        <v>755</v>
      </c>
      <c r="P100" s="21">
        <v>39</v>
      </c>
      <c r="Q100" s="21">
        <v>800</v>
      </c>
      <c r="R100" s="21">
        <v>16</v>
      </c>
      <c r="S100" s="21">
        <v>754</v>
      </c>
      <c r="T100" s="21">
        <v>27</v>
      </c>
    </row>
    <row r="101" spans="1:20" ht="15.5">
      <c r="A101" s="19" t="s">
        <v>136</v>
      </c>
      <c r="B101" s="20">
        <v>7.92</v>
      </c>
      <c r="C101" s="20">
        <v>11.61</v>
      </c>
      <c r="D101" s="20">
        <v>0.68217054263565891</v>
      </c>
      <c r="E101" s="17">
        <v>6.0749999999999998E-2</v>
      </c>
      <c r="F101" s="17">
        <v>6.77E-3</v>
      </c>
      <c r="G101" s="17">
        <v>1.09599</v>
      </c>
      <c r="H101" s="17">
        <v>0.11928</v>
      </c>
      <c r="I101" s="17">
        <v>0.13084999999999999</v>
      </c>
      <c r="J101" s="17">
        <v>4.0699999999999998E-3</v>
      </c>
      <c r="K101" s="17">
        <v>3.9109999999999999E-2</v>
      </c>
      <c r="L101" s="17">
        <v>2.33E-3</v>
      </c>
      <c r="M101" s="21">
        <v>630</v>
      </c>
      <c r="N101" s="21">
        <v>183</v>
      </c>
      <c r="O101" s="21">
        <v>751</v>
      </c>
      <c r="P101" s="21">
        <v>58</v>
      </c>
      <c r="Q101" s="21">
        <v>793</v>
      </c>
      <c r="R101" s="21">
        <v>23</v>
      </c>
      <c r="S101" s="21">
        <v>775</v>
      </c>
      <c r="T101" s="21">
        <v>45</v>
      </c>
    </row>
    <row r="102" spans="1:20" ht="15.5">
      <c r="A102" s="19" t="s">
        <v>137</v>
      </c>
      <c r="B102" s="20">
        <v>7.15</v>
      </c>
      <c r="C102" s="20">
        <v>10.76</v>
      </c>
      <c r="D102" s="20">
        <v>0.66449814126394058</v>
      </c>
      <c r="E102" s="17">
        <v>7.1550000000000002E-2</v>
      </c>
      <c r="F102" s="17">
        <v>5.96E-3</v>
      </c>
      <c r="G102" s="17">
        <v>1.28624</v>
      </c>
      <c r="H102" s="17">
        <v>0.10326</v>
      </c>
      <c r="I102" s="17">
        <v>0.13039000000000001</v>
      </c>
      <c r="J102" s="17">
        <v>3.3500000000000001E-3</v>
      </c>
      <c r="K102" s="17">
        <v>4.351E-2</v>
      </c>
      <c r="L102" s="17">
        <v>2.0200000000000001E-3</v>
      </c>
      <c r="M102" s="21">
        <v>973</v>
      </c>
      <c r="N102" s="21">
        <v>122</v>
      </c>
      <c r="O102" s="21">
        <v>840</v>
      </c>
      <c r="P102" s="21">
        <v>46</v>
      </c>
      <c r="Q102" s="21">
        <v>790</v>
      </c>
      <c r="R102" s="21">
        <v>19</v>
      </c>
      <c r="S102" s="21">
        <v>861</v>
      </c>
      <c r="T102" s="21">
        <v>39</v>
      </c>
    </row>
    <row r="103" spans="1:20" ht="15.5">
      <c r="A103" s="19" t="s">
        <v>138</v>
      </c>
      <c r="B103" s="20">
        <v>8.5</v>
      </c>
      <c r="C103" s="20">
        <v>14.45</v>
      </c>
      <c r="D103" s="20">
        <v>0.58823529411764708</v>
      </c>
      <c r="E103" s="17">
        <v>6.1809999999999997E-2</v>
      </c>
      <c r="F103" s="17">
        <v>6.5399999999999998E-3</v>
      </c>
      <c r="G103" s="17">
        <v>1.1116999999999999</v>
      </c>
      <c r="H103" s="17">
        <v>0.11464000000000001</v>
      </c>
      <c r="I103" s="17">
        <v>0.13045999999999999</v>
      </c>
      <c r="J103" s="17">
        <v>3.8600000000000001E-3</v>
      </c>
      <c r="K103" s="17">
        <v>3.9719999999999998E-2</v>
      </c>
      <c r="L103" s="17">
        <v>2.2899999999999999E-3</v>
      </c>
      <c r="M103" s="21">
        <v>668</v>
      </c>
      <c r="N103" s="21">
        <v>172</v>
      </c>
      <c r="O103" s="21">
        <v>759</v>
      </c>
      <c r="P103" s="21">
        <v>55</v>
      </c>
      <c r="Q103" s="21">
        <v>790</v>
      </c>
      <c r="R103" s="21">
        <v>22</v>
      </c>
      <c r="S103" s="21">
        <v>787</v>
      </c>
      <c r="T103" s="21">
        <v>45</v>
      </c>
    </row>
    <row r="104" spans="1:20" ht="15.5">
      <c r="A104" s="19" t="s">
        <v>139</v>
      </c>
      <c r="B104" s="20">
        <v>5.08</v>
      </c>
      <c r="C104" s="20">
        <v>7.05</v>
      </c>
      <c r="D104" s="20">
        <v>0.72056737588652486</v>
      </c>
      <c r="E104" s="17">
        <v>7.1529999999999996E-2</v>
      </c>
      <c r="F104" s="17">
        <v>6.4700000000000001E-3</v>
      </c>
      <c r="G104" s="17">
        <v>1.2946299999999999</v>
      </c>
      <c r="H104" s="17">
        <v>0.11353000000000001</v>
      </c>
      <c r="I104" s="17">
        <v>0.13128000000000001</v>
      </c>
      <c r="J104" s="17">
        <v>3.3899999999999998E-3</v>
      </c>
      <c r="K104" s="17">
        <v>3.8769999999999999E-2</v>
      </c>
      <c r="L104" s="17">
        <v>1.9300000000000001E-3</v>
      </c>
      <c r="M104" s="21">
        <v>973</v>
      </c>
      <c r="N104" s="21">
        <v>137</v>
      </c>
      <c r="O104" s="21">
        <v>843</v>
      </c>
      <c r="P104" s="21">
        <v>50</v>
      </c>
      <c r="Q104" s="21">
        <v>795</v>
      </c>
      <c r="R104" s="21">
        <v>19</v>
      </c>
      <c r="S104" s="21">
        <v>769</v>
      </c>
      <c r="T104" s="21">
        <v>38</v>
      </c>
    </row>
    <row r="105" spans="1:20" ht="15.5">
      <c r="A105" s="19" t="s">
        <v>140</v>
      </c>
      <c r="B105" s="20">
        <v>6.96</v>
      </c>
      <c r="C105" s="20">
        <v>10.49</v>
      </c>
      <c r="D105" s="20">
        <v>0.66348903717826502</v>
      </c>
      <c r="E105" s="17">
        <v>7.671E-2</v>
      </c>
      <c r="F105" s="17">
        <v>9.3799999999999994E-3</v>
      </c>
      <c r="G105" s="17">
        <v>1.3918900000000001</v>
      </c>
      <c r="H105" s="17">
        <v>0.1658</v>
      </c>
      <c r="I105" s="17">
        <v>0.13161</v>
      </c>
      <c r="J105" s="17">
        <v>5.11E-3</v>
      </c>
      <c r="K105" s="17">
        <v>4.1759999999999999E-2</v>
      </c>
      <c r="L105" s="17">
        <v>3.0000000000000001E-3</v>
      </c>
      <c r="M105" s="21">
        <v>1114</v>
      </c>
      <c r="N105" s="21">
        <v>177</v>
      </c>
      <c r="O105" s="21">
        <v>885</v>
      </c>
      <c r="P105" s="21">
        <v>70</v>
      </c>
      <c r="Q105" s="21">
        <v>797</v>
      </c>
      <c r="R105" s="21">
        <v>29</v>
      </c>
      <c r="S105" s="21">
        <v>827</v>
      </c>
      <c r="T105" s="21">
        <v>58</v>
      </c>
    </row>
    <row r="106" spans="1:20" ht="15.5">
      <c r="A106" s="19" t="s">
        <v>141</v>
      </c>
      <c r="B106" s="20">
        <v>5.58</v>
      </c>
      <c r="C106" s="20">
        <v>8.69</v>
      </c>
      <c r="D106" s="20">
        <v>0.64211737629459154</v>
      </c>
      <c r="E106" s="17">
        <v>6.4329999999999998E-2</v>
      </c>
      <c r="F106" s="17">
        <v>1.089E-2</v>
      </c>
      <c r="G106" s="17">
        <v>1.16306</v>
      </c>
      <c r="H106" s="17">
        <v>0.19358</v>
      </c>
      <c r="I106" s="17">
        <v>0.13114000000000001</v>
      </c>
      <c r="J106" s="17">
        <v>6.1500000000000001E-3</v>
      </c>
      <c r="K106" s="17">
        <v>3.9320000000000001E-2</v>
      </c>
      <c r="L106" s="17">
        <v>3.7699999999999999E-3</v>
      </c>
      <c r="M106" s="21">
        <v>752</v>
      </c>
      <c r="N106" s="21">
        <v>280</v>
      </c>
      <c r="O106" s="21">
        <v>783</v>
      </c>
      <c r="P106" s="21">
        <v>91</v>
      </c>
      <c r="Q106" s="21">
        <v>794</v>
      </c>
      <c r="R106" s="21">
        <v>35</v>
      </c>
      <c r="S106" s="21">
        <v>780</v>
      </c>
      <c r="T106" s="21">
        <v>73</v>
      </c>
    </row>
    <row r="107" spans="1:20" ht="15.5">
      <c r="A107" s="19" t="s">
        <v>142</v>
      </c>
      <c r="B107" s="20">
        <v>7.26</v>
      </c>
      <c r="C107" s="20">
        <v>9.17</v>
      </c>
      <c r="D107" s="20">
        <v>0.79171210468920394</v>
      </c>
      <c r="E107" s="17">
        <v>6.5519999999999995E-2</v>
      </c>
      <c r="F107" s="17">
        <v>7.9500000000000005E-3</v>
      </c>
      <c r="G107" s="17">
        <v>1.17821</v>
      </c>
      <c r="H107" s="17">
        <v>0.13961999999999999</v>
      </c>
      <c r="I107" s="17">
        <v>0.13045000000000001</v>
      </c>
      <c r="J107" s="17">
        <v>4.6499999999999996E-3</v>
      </c>
      <c r="K107" s="17">
        <v>3.4599999999999999E-2</v>
      </c>
      <c r="L107" s="17">
        <v>2.2300000000000002E-3</v>
      </c>
      <c r="M107" s="21">
        <v>791</v>
      </c>
      <c r="N107" s="21">
        <v>191</v>
      </c>
      <c r="O107" s="21">
        <v>790</v>
      </c>
      <c r="P107" s="21">
        <v>65</v>
      </c>
      <c r="Q107" s="21">
        <v>790</v>
      </c>
      <c r="R107" s="21">
        <v>27</v>
      </c>
      <c r="S107" s="21">
        <v>688</v>
      </c>
      <c r="T107" s="21">
        <v>44</v>
      </c>
    </row>
    <row r="108" spans="1:20" ht="15.5">
      <c r="A108" s="19" t="s">
        <v>143</v>
      </c>
      <c r="B108" s="20">
        <v>18.64</v>
      </c>
      <c r="C108" s="20">
        <v>30.86</v>
      </c>
      <c r="D108" s="20">
        <v>0.60401814646791963</v>
      </c>
      <c r="E108" s="17">
        <v>7.0239999999999997E-2</v>
      </c>
      <c r="F108" s="17">
        <v>4.15E-3</v>
      </c>
      <c r="G108" s="17">
        <v>1.2295400000000001</v>
      </c>
      <c r="H108" s="17">
        <v>7.0029999999999995E-2</v>
      </c>
      <c r="I108" s="17">
        <v>0.12695000000000001</v>
      </c>
      <c r="J108" s="17">
        <v>1.99E-3</v>
      </c>
      <c r="K108" s="17">
        <v>3.8510000000000003E-2</v>
      </c>
      <c r="L108" s="17">
        <v>4.8999999999999998E-4</v>
      </c>
      <c r="M108" s="21">
        <v>935</v>
      </c>
      <c r="N108" s="21">
        <v>125</v>
      </c>
      <c r="O108" s="21">
        <v>814</v>
      </c>
      <c r="P108" s="21">
        <v>32</v>
      </c>
      <c r="Q108" s="21">
        <v>770</v>
      </c>
      <c r="R108" s="21">
        <v>11</v>
      </c>
      <c r="S108" s="21">
        <v>764</v>
      </c>
      <c r="T108" s="21">
        <v>10</v>
      </c>
    </row>
    <row r="109" spans="1:20" ht="15.5">
      <c r="A109" s="19" t="s">
        <v>144</v>
      </c>
      <c r="B109" s="20">
        <v>6.55</v>
      </c>
      <c r="C109" s="20">
        <v>10.119999999999999</v>
      </c>
      <c r="D109" s="20">
        <v>0.64723320158102771</v>
      </c>
      <c r="E109" s="17">
        <v>6.1030000000000001E-2</v>
      </c>
      <c r="F109" s="17">
        <v>1.2149999999999999E-2</v>
      </c>
      <c r="G109" s="17">
        <v>1.1035699999999999</v>
      </c>
      <c r="H109" s="17">
        <v>0.21634999999999999</v>
      </c>
      <c r="I109" s="17">
        <v>0.13117999999999999</v>
      </c>
      <c r="J109" s="17">
        <v>7.2300000000000003E-3</v>
      </c>
      <c r="K109" s="17">
        <v>3.9280000000000002E-2</v>
      </c>
      <c r="L109" s="17">
        <v>4.0200000000000001E-3</v>
      </c>
      <c r="M109" s="21">
        <v>640</v>
      </c>
      <c r="N109" s="21">
        <v>336</v>
      </c>
      <c r="O109" s="21">
        <v>755</v>
      </c>
      <c r="P109" s="21">
        <v>104</v>
      </c>
      <c r="Q109" s="21">
        <v>795</v>
      </c>
      <c r="R109" s="21">
        <v>41</v>
      </c>
      <c r="S109" s="21">
        <v>779</v>
      </c>
      <c r="T109" s="21">
        <v>78</v>
      </c>
    </row>
    <row r="110" spans="1:20" ht="16" thickBot="1">
      <c r="A110" s="19" t="s">
        <v>145</v>
      </c>
      <c r="B110" s="20">
        <v>11.15</v>
      </c>
      <c r="C110" s="20">
        <v>18.82</v>
      </c>
      <c r="D110" s="20">
        <v>0.59245483528161536</v>
      </c>
      <c r="E110" s="17">
        <v>6.5839999999999996E-2</v>
      </c>
      <c r="F110" s="17">
        <v>7.8200000000000006E-3</v>
      </c>
      <c r="G110" s="17">
        <v>1.18391</v>
      </c>
      <c r="H110" s="17">
        <v>0.13722000000000001</v>
      </c>
      <c r="I110" s="17">
        <v>0.13042999999999999</v>
      </c>
      <c r="J110" s="17">
        <v>4.7000000000000002E-3</v>
      </c>
      <c r="K110" s="17">
        <v>3.5909999999999997E-2</v>
      </c>
      <c r="L110" s="17">
        <v>2.7499999999999998E-3</v>
      </c>
      <c r="M110" s="21">
        <v>801</v>
      </c>
      <c r="N110" s="21">
        <v>184</v>
      </c>
      <c r="O110" s="21">
        <v>793</v>
      </c>
      <c r="P110" s="21">
        <v>64</v>
      </c>
      <c r="Q110" s="21">
        <v>790</v>
      </c>
      <c r="R110" s="21">
        <v>27</v>
      </c>
      <c r="S110" s="21">
        <v>713</v>
      </c>
      <c r="T110" s="21">
        <v>54</v>
      </c>
    </row>
    <row r="111" spans="1:20" ht="16" thickTop="1">
      <c r="A111" s="132" t="s">
        <v>146</v>
      </c>
      <c r="B111" s="132"/>
      <c r="C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</row>
    <row r="112" spans="1:20" ht="15.5">
      <c r="A112" s="19" t="s">
        <v>147</v>
      </c>
      <c r="B112" s="20">
        <v>101.32</v>
      </c>
      <c r="C112" s="20">
        <v>144.09</v>
      </c>
      <c r="D112" s="20">
        <v>0.70317162884308415</v>
      </c>
      <c r="E112" s="17">
        <v>5.9679999999999997E-2</v>
      </c>
      <c r="F112" s="17">
        <v>4.3099999999999996E-3</v>
      </c>
      <c r="G112" s="17">
        <v>1.07291</v>
      </c>
      <c r="H112" s="17">
        <v>7.4389999999999998E-2</v>
      </c>
      <c r="I112" s="17">
        <v>0.13012000000000001</v>
      </c>
      <c r="J112" s="17">
        <v>2.96E-3</v>
      </c>
      <c r="K112" s="17">
        <v>3.5880000000000002E-2</v>
      </c>
      <c r="L112" s="17">
        <v>1.4E-3</v>
      </c>
      <c r="M112" s="21">
        <v>592</v>
      </c>
      <c r="N112" s="21">
        <v>111</v>
      </c>
      <c r="O112" s="21">
        <v>740</v>
      </c>
      <c r="P112" s="21">
        <v>36</v>
      </c>
      <c r="Q112" s="21">
        <v>789</v>
      </c>
      <c r="R112" s="21">
        <v>17</v>
      </c>
      <c r="S112" s="21">
        <v>713</v>
      </c>
      <c r="T112" s="21">
        <v>27</v>
      </c>
    </row>
    <row r="113" spans="1:20" ht="15.5">
      <c r="A113" s="19" t="s">
        <v>148</v>
      </c>
      <c r="B113" s="20">
        <v>38.26</v>
      </c>
      <c r="C113" s="20">
        <v>48.39</v>
      </c>
      <c r="D113" s="20">
        <v>0.79065922711303982</v>
      </c>
      <c r="E113" s="17">
        <v>6.2590000000000007E-2</v>
      </c>
      <c r="F113" s="17">
        <v>2.3700000000000001E-3</v>
      </c>
      <c r="G113" s="17">
        <v>1.1282799999999999</v>
      </c>
      <c r="H113" s="17">
        <v>3.7780000000000001E-2</v>
      </c>
      <c r="I113" s="17">
        <v>0.13048999999999999</v>
      </c>
      <c r="J113" s="17">
        <v>1.8E-3</v>
      </c>
      <c r="K113" s="17">
        <v>3.7810000000000003E-2</v>
      </c>
      <c r="L113" s="17">
        <v>7.1000000000000002E-4</v>
      </c>
      <c r="M113" s="21">
        <v>694</v>
      </c>
      <c r="N113" s="21">
        <v>48</v>
      </c>
      <c r="O113" s="21">
        <v>767</v>
      </c>
      <c r="P113" s="21">
        <v>18</v>
      </c>
      <c r="Q113" s="21">
        <v>791</v>
      </c>
      <c r="R113" s="21">
        <v>10</v>
      </c>
      <c r="S113" s="21">
        <v>750</v>
      </c>
      <c r="T113" s="21">
        <v>14</v>
      </c>
    </row>
    <row r="114" spans="1:20" ht="15.5">
      <c r="A114" s="19" t="s">
        <v>149</v>
      </c>
      <c r="B114" s="20">
        <v>97.07</v>
      </c>
      <c r="C114" s="20">
        <v>74.45</v>
      </c>
      <c r="D114" s="20">
        <v>1.3038280725319005</v>
      </c>
      <c r="E114" s="17">
        <v>6.0049999999999999E-2</v>
      </c>
      <c r="F114" s="17">
        <v>3.8400000000000001E-3</v>
      </c>
      <c r="G114" s="17">
        <v>1.08588</v>
      </c>
      <c r="H114" s="17">
        <v>6.615E-2</v>
      </c>
      <c r="I114" s="17">
        <v>0.13092000000000001</v>
      </c>
      <c r="J114" s="17">
        <v>2.7000000000000001E-3</v>
      </c>
      <c r="K114" s="17">
        <v>3.841E-2</v>
      </c>
      <c r="L114" s="17">
        <v>1.01E-3</v>
      </c>
      <c r="M114" s="21">
        <v>605</v>
      </c>
      <c r="N114" s="21">
        <v>96</v>
      </c>
      <c r="O114" s="21">
        <v>747</v>
      </c>
      <c r="P114" s="21">
        <v>32</v>
      </c>
      <c r="Q114" s="21">
        <v>793</v>
      </c>
      <c r="R114" s="21">
        <v>15</v>
      </c>
      <c r="S114" s="21">
        <v>762</v>
      </c>
      <c r="T114" s="21">
        <v>20</v>
      </c>
    </row>
    <row r="115" spans="1:20" ht="15.5">
      <c r="A115" s="19" t="s">
        <v>150</v>
      </c>
      <c r="B115" s="20">
        <v>38.74</v>
      </c>
      <c r="C115" s="20">
        <v>71.239999999999995</v>
      </c>
      <c r="D115" s="20">
        <v>0.54379562043795626</v>
      </c>
      <c r="E115" s="17">
        <v>6.5430000000000002E-2</v>
      </c>
      <c r="F115" s="17">
        <v>2.6199999999999999E-3</v>
      </c>
      <c r="G115" s="17">
        <v>1.1939299999999999</v>
      </c>
      <c r="H115" s="17">
        <v>4.5199999999999997E-2</v>
      </c>
      <c r="I115" s="17">
        <v>0.13234000000000001</v>
      </c>
      <c r="J115" s="17">
        <v>1.6999999999999999E-3</v>
      </c>
      <c r="K115" s="17">
        <v>4.0460000000000003E-2</v>
      </c>
      <c r="L115" s="17">
        <v>4.4000000000000002E-4</v>
      </c>
      <c r="M115" s="21">
        <v>788</v>
      </c>
      <c r="N115" s="21">
        <v>86</v>
      </c>
      <c r="O115" s="21">
        <v>798</v>
      </c>
      <c r="P115" s="21">
        <v>21</v>
      </c>
      <c r="Q115" s="21">
        <v>801</v>
      </c>
      <c r="R115" s="21">
        <v>10</v>
      </c>
      <c r="S115" s="21">
        <v>802</v>
      </c>
      <c r="T115" s="21">
        <v>9</v>
      </c>
    </row>
    <row r="116" spans="1:20" ht="15.5">
      <c r="A116" s="19" t="s">
        <v>151</v>
      </c>
      <c r="B116" s="20">
        <v>112.62</v>
      </c>
      <c r="C116" s="20">
        <v>156.74</v>
      </c>
      <c r="D116" s="20">
        <v>0.71851473778231467</v>
      </c>
      <c r="E116" s="17">
        <v>6.2080000000000003E-2</v>
      </c>
      <c r="F116" s="17">
        <v>1.58E-3</v>
      </c>
      <c r="G116" s="17">
        <v>1.13228</v>
      </c>
      <c r="H116" s="17">
        <v>2.1389999999999999E-2</v>
      </c>
      <c r="I116" s="17">
        <v>0.13206000000000001</v>
      </c>
      <c r="J116" s="17">
        <v>1.48E-3</v>
      </c>
      <c r="K116" s="17">
        <v>3.8490000000000003E-2</v>
      </c>
      <c r="L116" s="17">
        <v>4.6999999999999999E-4</v>
      </c>
      <c r="M116" s="21">
        <v>677</v>
      </c>
      <c r="N116" s="21">
        <v>22</v>
      </c>
      <c r="O116" s="21">
        <v>769</v>
      </c>
      <c r="P116" s="21">
        <v>10</v>
      </c>
      <c r="Q116" s="21">
        <v>800</v>
      </c>
      <c r="R116" s="21">
        <v>8</v>
      </c>
      <c r="S116" s="21">
        <v>763</v>
      </c>
      <c r="T116" s="21">
        <v>9</v>
      </c>
    </row>
    <row r="117" spans="1:20" ht="15.5">
      <c r="A117" s="19" t="s">
        <v>152</v>
      </c>
      <c r="B117" s="20">
        <v>287.06</v>
      </c>
      <c r="C117" s="20">
        <v>245.84</v>
      </c>
      <c r="D117" s="20">
        <v>1.1676700292873414</v>
      </c>
      <c r="E117" s="17">
        <v>6.3070000000000001E-2</v>
      </c>
      <c r="F117" s="17">
        <v>1.47E-3</v>
      </c>
      <c r="G117" s="17">
        <v>1.13666</v>
      </c>
      <c r="H117" s="17">
        <v>1.8159999999999999E-2</v>
      </c>
      <c r="I117" s="17">
        <v>0.13052</v>
      </c>
      <c r="J117" s="17">
        <v>1.41E-3</v>
      </c>
      <c r="K117" s="17">
        <v>3.7580000000000002E-2</v>
      </c>
      <c r="L117" s="17">
        <v>3.6999999999999999E-4</v>
      </c>
      <c r="M117" s="21">
        <v>711</v>
      </c>
      <c r="N117" s="21">
        <v>17</v>
      </c>
      <c r="O117" s="21">
        <v>771</v>
      </c>
      <c r="P117" s="21">
        <v>9</v>
      </c>
      <c r="Q117" s="21">
        <v>791</v>
      </c>
      <c r="R117" s="21">
        <v>8</v>
      </c>
      <c r="S117" s="21">
        <v>746</v>
      </c>
      <c r="T117" s="21">
        <v>7</v>
      </c>
    </row>
    <row r="118" spans="1:20" ht="15.5">
      <c r="A118" s="19" t="s">
        <v>153</v>
      </c>
      <c r="B118" s="20">
        <v>61.6</v>
      </c>
      <c r="C118" s="20">
        <v>96.46</v>
      </c>
      <c r="D118" s="20">
        <v>0.63860667634252544</v>
      </c>
      <c r="E118" s="17">
        <v>6.2199999999999998E-2</v>
      </c>
      <c r="F118" s="17">
        <v>2.0699999999999998E-3</v>
      </c>
      <c r="G118" s="17">
        <v>1.11802</v>
      </c>
      <c r="H118" s="17">
        <v>3.1699999999999999E-2</v>
      </c>
      <c r="I118" s="17">
        <v>0.13020000000000001</v>
      </c>
      <c r="J118" s="17">
        <v>1.6800000000000001E-3</v>
      </c>
      <c r="K118" s="17">
        <v>3.7769999999999998E-2</v>
      </c>
      <c r="L118" s="17">
        <v>6.8999999999999997E-4</v>
      </c>
      <c r="M118" s="21">
        <v>681</v>
      </c>
      <c r="N118" s="21">
        <v>39</v>
      </c>
      <c r="O118" s="21">
        <v>762</v>
      </c>
      <c r="P118" s="21">
        <v>15</v>
      </c>
      <c r="Q118" s="21">
        <v>789</v>
      </c>
      <c r="R118" s="21">
        <v>10</v>
      </c>
      <c r="S118" s="21">
        <v>749</v>
      </c>
      <c r="T118" s="21">
        <v>13</v>
      </c>
    </row>
    <row r="119" spans="1:20" ht="15.5">
      <c r="A119" s="19" t="s">
        <v>154</v>
      </c>
      <c r="B119" s="20">
        <v>105.62</v>
      </c>
      <c r="C119" s="20">
        <v>81.459999999999994</v>
      </c>
      <c r="D119" s="20">
        <v>1.2965872821016451</v>
      </c>
      <c r="E119" s="17">
        <v>6.3140000000000002E-2</v>
      </c>
      <c r="F119" s="17">
        <v>1.9499999999999999E-3</v>
      </c>
      <c r="G119" s="17">
        <v>1.14232</v>
      </c>
      <c r="H119" s="17">
        <v>2.9139999999999999E-2</v>
      </c>
      <c r="I119" s="17">
        <v>0.13106000000000001</v>
      </c>
      <c r="J119" s="17">
        <v>1.6199999999999999E-3</v>
      </c>
      <c r="K119" s="17">
        <v>3.7719999999999997E-2</v>
      </c>
      <c r="L119" s="17">
        <v>4.8999999999999998E-4</v>
      </c>
      <c r="M119" s="21">
        <v>713</v>
      </c>
      <c r="N119" s="21">
        <v>33</v>
      </c>
      <c r="O119" s="21">
        <v>774</v>
      </c>
      <c r="P119" s="21">
        <v>14</v>
      </c>
      <c r="Q119" s="21">
        <v>794</v>
      </c>
      <c r="R119" s="21">
        <v>9</v>
      </c>
      <c r="S119" s="21">
        <v>748</v>
      </c>
      <c r="T119" s="21">
        <v>10</v>
      </c>
    </row>
    <row r="120" spans="1:20" ht="15.5">
      <c r="A120" s="19" t="s">
        <v>155</v>
      </c>
      <c r="B120" s="20">
        <v>78.94</v>
      </c>
      <c r="C120" s="20">
        <v>64.099999999999994</v>
      </c>
      <c r="D120" s="20">
        <v>1.2315132605304213</v>
      </c>
      <c r="E120" s="17">
        <v>6.5549999999999997E-2</v>
      </c>
      <c r="F120" s="17">
        <v>3.4499999999999999E-3</v>
      </c>
      <c r="G120" s="17">
        <v>1.1883300000000001</v>
      </c>
      <c r="H120" s="17">
        <v>5.8380000000000001E-2</v>
      </c>
      <c r="I120" s="17">
        <v>0.13134000000000001</v>
      </c>
      <c r="J120" s="17">
        <v>2.3600000000000001E-3</v>
      </c>
      <c r="K120" s="17">
        <v>3.7089999999999998E-2</v>
      </c>
      <c r="L120" s="17">
        <v>8.5999999999999998E-4</v>
      </c>
      <c r="M120" s="21">
        <v>792</v>
      </c>
      <c r="N120" s="21">
        <v>73</v>
      </c>
      <c r="O120" s="21">
        <v>795</v>
      </c>
      <c r="P120" s="21">
        <v>27</v>
      </c>
      <c r="Q120" s="21">
        <v>796</v>
      </c>
      <c r="R120" s="21">
        <v>13</v>
      </c>
      <c r="S120" s="21">
        <v>736</v>
      </c>
      <c r="T120" s="21">
        <v>17</v>
      </c>
    </row>
    <row r="121" spans="1:20" ht="15.5">
      <c r="A121" s="19" t="s">
        <v>156</v>
      </c>
      <c r="B121" s="20">
        <v>71.69</v>
      </c>
      <c r="C121" s="20">
        <v>62.05</v>
      </c>
      <c r="D121" s="20">
        <v>1.1553585817888798</v>
      </c>
      <c r="E121" s="17">
        <v>6.139E-2</v>
      </c>
      <c r="F121" s="17">
        <v>2.0899999999999998E-3</v>
      </c>
      <c r="G121" s="17">
        <v>1.10751</v>
      </c>
      <c r="H121" s="17">
        <v>3.2410000000000001E-2</v>
      </c>
      <c r="I121" s="17">
        <v>0.13072</v>
      </c>
      <c r="J121" s="17">
        <v>1.6900000000000001E-3</v>
      </c>
      <c r="K121" s="17">
        <v>3.7760000000000002E-2</v>
      </c>
      <c r="L121" s="17">
        <v>5.5000000000000003E-4</v>
      </c>
      <c r="M121" s="21">
        <v>653</v>
      </c>
      <c r="N121" s="21">
        <v>41</v>
      </c>
      <c r="O121" s="21">
        <v>757</v>
      </c>
      <c r="P121" s="21">
        <v>16</v>
      </c>
      <c r="Q121" s="21">
        <v>792</v>
      </c>
      <c r="R121" s="21">
        <v>10</v>
      </c>
      <c r="S121" s="21">
        <v>749</v>
      </c>
      <c r="T121" s="21">
        <v>11</v>
      </c>
    </row>
    <row r="122" spans="1:20" ht="15.5">
      <c r="A122" s="19" t="s">
        <v>157</v>
      </c>
      <c r="B122" s="20">
        <v>90.28</v>
      </c>
      <c r="C122" s="20">
        <v>132.85</v>
      </c>
      <c r="D122" s="20">
        <v>0.67956341738803161</v>
      </c>
      <c r="E122" s="17">
        <v>6.2600000000000003E-2</v>
      </c>
      <c r="F122" s="17">
        <v>1.6900000000000001E-3</v>
      </c>
      <c r="G122" s="17">
        <v>1.1252899999999999</v>
      </c>
      <c r="H122" s="17">
        <v>2.342E-2</v>
      </c>
      <c r="I122" s="17">
        <v>0.13025999999999999</v>
      </c>
      <c r="J122" s="17">
        <v>1.5100000000000001E-3</v>
      </c>
      <c r="K122" s="17">
        <v>3.7310000000000003E-2</v>
      </c>
      <c r="L122" s="17">
        <v>5.1000000000000004E-4</v>
      </c>
      <c r="M122" s="21">
        <v>695</v>
      </c>
      <c r="N122" s="21">
        <v>25</v>
      </c>
      <c r="O122" s="21">
        <v>766</v>
      </c>
      <c r="P122" s="21">
        <v>11</v>
      </c>
      <c r="Q122" s="21">
        <v>789</v>
      </c>
      <c r="R122" s="21">
        <v>9</v>
      </c>
      <c r="S122" s="21">
        <v>740</v>
      </c>
      <c r="T122" s="21">
        <v>10</v>
      </c>
    </row>
    <row r="123" spans="1:20" ht="15.5">
      <c r="A123" s="19" t="s">
        <v>158</v>
      </c>
      <c r="B123" s="20">
        <v>42.96</v>
      </c>
      <c r="C123" s="20">
        <v>46.82</v>
      </c>
      <c r="D123" s="20">
        <v>0.9175565997436993</v>
      </c>
      <c r="E123" s="17">
        <v>6.923E-2</v>
      </c>
      <c r="F123" s="17">
        <v>2.3800000000000002E-3</v>
      </c>
      <c r="G123" s="17">
        <v>1.2756099999999999</v>
      </c>
      <c r="H123" s="17">
        <v>3.7530000000000001E-2</v>
      </c>
      <c r="I123" s="17">
        <v>0.13353000000000001</v>
      </c>
      <c r="J123" s="17">
        <v>1.7899999999999999E-3</v>
      </c>
      <c r="K123" s="17">
        <v>4.1169999999999998E-2</v>
      </c>
      <c r="L123" s="17">
        <v>6.7000000000000002E-4</v>
      </c>
      <c r="M123" s="21">
        <v>906</v>
      </c>
      <c r="N123" s="21">
        <v>39</v>
      </c>
      <c r="O123" s="21">
        <v>835</v>
      </c>
      <c r="P123" s="21">
        <v>17</v>
      </c>
      <c r="Q123" s="21">
        <v>808</v>
      </c>
      <c r="R123" s="21">
        <v>10</v>
      </c>
      <c r="S123" s="21">
        <v>815</v>
      </c>
      <c r="T123" s="21">
        <v>13</v>
      </c>
    </row>
    <row r="124" spans="1:20" ht="15.5">
      <c r="A124" s="19" t="s">
        <v>159</v>
      </c>
      <c r="B124" s="20">
        <v>35.299999999999997</v>
      </c>
      <c r="C124" s="20">
        <v>43.18</v>
      </c>
      <c r="D124" s="20">
        <v>0.81750810560444642</v>
      </c>
      <c r="E124" s="17">
        <v>6.0589999999999998E-2</v>
      </c>
      <c r="F124" s="17">
        <v>2.3400000000000001E-3</v>
      </c>
      <c r="G124" s="17">
        <v>1.0895600000000001</v>
      </c>
      <c r="H124" s="17">
        <v>3.7229999999999999E-2</v>
      </c>
      <c r="I124" s="17">
        <v>0.13036</v>
      </c>
      <c r="J124" s="17">
        <v>1.8E-3</v>
      </c>
      <c r="K124" s="17">
        <v>3.8870000000000002E-2</v>
      </c>
      <c r="L124" s="17">
        <v>7.1000000000000002E-4</v>
      </c>
      <c r="M124" s="21">
        <v>625</v>
      </c>
      <c r="N124" s="21">
        <v>50</v>
      </c>
      <c r="O124" s="21">
        <v>748</v>
      </c>
      <c r="P124" s="21">
        <v>18</v>
      </c>
      <c r="Q124" s="21">
        <v>790</v>
      </c>
      <c r="R124" s="21">
        <v>10</v>
      </c>
      <c r="S124" s="21">
        <v>771</v>
      </c>
      <c r="T124" s="21">
        <v>14</v>
      </c>
    </row>
    <row r="125" spans="1:20" ht="15.5">
      <c r="A125" s="19" t="s">
        <v>160</v>
      </c>
      <c r="B125" s="20">
        <v>78.52</v>
      </c>
      <c r="C125" s="20">
        <v>90.65</v>
      </c>
      <c r="D125" s="20">
        <v>0.86618863761720899</v>
      </c>
      <c r="E125" s="17">
        <v>6.2089999999999999E-2</v>
      </c>
      <c r="F125" s="17">
        <v>2.0100000000000001E-3</v>
      </c>
      <c r="G125" s="17">
        <v>1.1281099999999999</v>
      </c>
      <c r="H125" s="17">
        <v>3.0620000000000001E-2</v>
      </c>
      <c r="I125" s="17">
        <v>0.13173000000000001</v>
      </c>
      <c r="J125" s="17">
        <v>1.66E-3</v>
      </c>
      <c r="K125" s="17">
        <v>3.8269999999999998E-2</v>
      </c>
      <c r="L125" s="17">
        <v>6.4000000000000005E-4</v>
      </c>
      <c r="M125" s="21">
        <v>677</v>
      </c>
      <c r="N125" s="21">
        <v>37</v>
      </c>
      <c r="O125" s="21">
        <v>767</v>
      </c>
      <c r="P125" s="21">
        <v>15</v>
      </c>
      <c r="Q125" s="21">
        <v>798</v>
      </c>
      <c r="R125" s="21">
        <v>9</v>
      </c>
      <c r="S125" s="21">
        <v>759</v>
      </c>
      <c r="T125" s="21">
        <v>12</v>
      </c>
    </row>
    <row r="126" spans="1:20" ht="15.5">
      <c r="A126" s="19" t="s">
        <v>161</v>
      </c>
      <c r="B126" s="20">
        <v>36.270000000000003</v>
      </c>
      <c r="C126" s="20">
        <v>46.04</v>
      </c>
      <c r="D126" s="20">
        <v>0.78779322328410084</v>
      </c>
      <c r="E126" s="17">
        <v>6.4850000000000005E-2</v>
      </c>
      <c r="F126" s="17">
        <v>2.3700000000000001E-3</v>
      </c>
      <c r="G126" s="17">
        <v>1.17686</v>
      </c>
      <c r="H126" s="17">
        <v>3.7519999999999998E-2</v>
      </c>
      <c r="I126" s="17">
        <v>0.13159999999999999</v>
      </c>
      <c r="J126" s="17">
        <v>1.8E-3</v>
      </c>
      <c r="K126" s="17">
        <v>3.9989999999999998E-2</v>
      </c>
      <c r="L126" s="17">
        <v>7.2999999999999996E-4</v>
      </c>
      <c r="M126" s="21">
        <v>769</v>
      </c>
      <c r="N126" s="21">
        <v>44</v>
      </c>
      <c r="O126" s="21">
        <v>790</v>
      </c>
      <c r="P126" s="21">
        <v>18</v>
      </c>
      <c r="Q126" s="21">
        <v>797</v>
      </c>
      <c r="R126" s="21">
        <v>10</v>
      </c>
      <c r="S126" s="21">
        <v>793</v>
      </c>
      <c r="T126" s="21">
        <v>14</v>
      </c>
    </row>
    <row r="127" spans="1:20" ht="15.5">
      <c r="A127" s="19" t="s">
        <v>162</v>
      </c>
      <c r="B127" s="20">
        <v>65.73</v>
      </c>
      <c r="C127" s="20">
        <v>57.49</v>
      </c>
      <c r="D127" s="20">
        <v>1.1433292746564621</v>
      </c>
      <c r="E127" s="17">
        <v>6.2E-2</v>
      </c>
      <c r="F127" s="17">
        <v>2.0899999999999998E-3</v>
      </c>
      <c r="G127" s="17">
        <v>1.13805</v>
      </c>
      <c r="H127" s="17">
        <v>3.2649999999999998E-2</v>
      </c>
      <c r="I127" s="17">
        <v>0.1331</v>
      </c>
      <c r="J127" s="17">
        <v>1.72E-3</v>
      </c>
      <c r="K127" s="17">
        <v>3.8960000000000002E-2</v>
      </c>
      <c r="L127" s="17">
        <v>5.5999999999999995E-4</v>
      </c>
      <c r="M127" s="21">
        <v>674</v>
      </c>
      <c r="N127" s="21">
        <v>39</v>
      </c>
      <c r="O127" s="21">
        <v>772</v>
      </c>
      <c r="P127" s="21">
        <v>16</v>
      </c>
      <c r="Q127" s="21">
        <v>806</v>
      </c>
      <c r="R127" s="21">
        <v>10</v>
      </c>
      <c r="S127" s="21">
        <v>773</v>
      </c>
      <c r="T127" s="21">
        <v>11</v>
      </c>
    </row>
    <row r="128" spans="1:20" ht="15.5">
      <c r="A128" s="19" t="s">
        <v>163</v>
      </c>
      <c r="B128" s="20">
        <v>32.25</v>
      </c>
      <c r="C128" s="20">
        <v>34.65</v>
      </c>
      <c r="D128" s="20">
        <v>0.93073593073593075</v>
      </c>
      <c r="E128" s="17">
        <v>6.5939999999999999E-2</v>
      </c>
      <c r="F128" s="17">
        <v>2.66E-3</v>
      </c>
      <c r="G128" s="17">
        <v>1.1972499999999999</v>
      </c>
      <c r="H128" s="17">
        <v>4.3220000000000001E-2</v>
      </c>
      <c r="I128" s="17">
        <v>0.13167000000000001</v>
      </c>
      <c r="J128" s="17">
        <v>1.9300000000000001E-3</v>
      </c>
      <c r="K128" s="17">
        <v>3.8550000000000001E-2</v>
      </c>
      <c r="L128" s="17">
        <v>7.5000000000000002E-4</v>
      </c>
      <c r="M128" s="21">
        <v>804</v>
      </c>
      <c r="N128" s="21">
        <v>51</v>
      </c>
      <c r="O128" s="21">
        <v>799</v>
      </c>
      <c r="P128" s="21">
        <v>20</v>
      </c>
      <c r="Q128" s="21">
        <v>797</v>
      </c>
      <c r="R128" s="21">
        <v>11</v>
      </c>
      <c r="S128" s="21">
        <v>765</v>
      </c>
      <c r="T128" s="21">
        <v>15</v>
      </c>
    </row>
    <row r="129" spans="1:20" ht="15.5">
      <c r="A129" s="19" t="s">
        <v>164</v>
      </c>
      <c r="B129" s="20">
        <v>58.2</v>
      </c>
      <c r="C129" s="20">
        <v>62.28</v>
      </c>
      <c r="D129" s="20">
        <v>0.93448940269749525</v>
      </c>
      <c r="E129" s="17">
        <v>6.0830000000000002E-2</v>
      </c>
      <c r="F129" s="17">
        <v>2.2599999999999999E-3</v>
      </c>
      <c r="G129" s="17">
        <v>1.1058399999999999</v>
      </c>
      <c r="H129" s="17">
        <v>3.6110000000000003E-2</v>
      </c>
      <c r="I129" s="17">
        <v>0.13184000000000001</v>
      </c>
      <c r="J129" s="17">
        <v>1.8E-3</v>
      </c>
      <c r="K129" s="17">
        <v>3.9989999999999998E-2</v>
      </c>
      <c r="L129" s="17">
        <v>6.8999999999999997E-4</v>
      </c>
      <c r="M129" s="21">
        <v>633</v>
      </c>
      <c r="N129" s="21">
        <v>47</v>
      </c>
      <c r="O129" s="21">
        <v>756</v>
      </c>
      <c r="P129" s="21">
        <v>17</v>
      </c>
      <c r="Q129" s="21">
        <v>798</v>
      </c>
      <c r="R129" s="21">
        <v>10</v>
      </c>
      <c r="S129" s="21">
        <v>793</v>
      </c>
      <c r="T129" s="21">
        <v>13</v>
      </c>
    </row>
    <row r="130" spans="1:20" ht="15.5">
      <c r="A130" s="19" t="s">
        <v>165</v>
      </c>
      <c r="B130" s="20">
        <v>52.53</v>
      </c>
      <c r="C130" s="20">
        <v>61.08</v>
      </c>
      <c r="D130" s="20">
        <v>0.86001964636542239</v>
      </c>
      <c r="E130" s="17">
        <v>5.9769999999999997E-2</v>
      </c>
      <c r="F130" s="17">
        <v>2.4399999999999999E-3</v>
      </c>
      <c r="G130" s="17">
        <v>1.07196</v>
      </c>
      <c r="H130" s="17">
        <v>3.9219999999999998E-2</v>
      </c>
      <c r="I130" s="17">
        <v>0.13009999999999999</v>
      </c>
      <c r="J130" s="17">
        <v>1.8699999999999999E-3</v>
      </c>
      <c r="K130" s="17">
        <v>3.8339999999999999E-2</v>
      </c>
      <c r="L130" s="17">
        <v>7.3999999999999999E-4</v>
      </c>
      <c r="M130" s="21">
        <v>595</v>
      </c>
      <c r="N130" s="21">
        <v>54</v>
      </c>
      <c r="O130" s="21">
        <v>740</v>
      </c>
      <c r="P130" s="21">
        <v>19</v>
      </c>
      <c r="Q130" s="21">
        <v>788</v>
      </c>
      <c r="R130" s="21">
        <v>11</v>
      </c>
      <c r="S130" s="21">
        <v>760</v>
      </c>
      <c r="T130" s="21">
        <v>14</v>
      </c>
    </row>
    <row r="131" spans="1:20" ht="15.5">
      <c r="A131" s="19" t="s">
        <v>166</v>
      </c>
      <c r="B131" s="20">
        <v>57.38</v>
      </c>
      <c r="C131" s="20">
        <v>75.849999999999994</v>
      </c>
      <c r="D131" s="20">
        <v>0.75649307844429803</v>
      </c>
      <c r="E131" s="17">
        <v>6.5170000000000006E-2</v>
      </c>
      <c r="F131" s="17">
        <v>2.0699999999999998E-3</v>
      </c>
      <c r="G131" s="17">
        <v>1.1819900000000001</v>
      </c>
      <c r="H131" s="17">
        <v>3.1300000000000001E-2</v>
      </c>
      <c r="I131" s="17">
        <v>0.13158</v>
      </c>
      <c r="J131" s="17">
        <v>1.67E-3</v>
      </c>
      <c r="K131" s="17">
        <v>3.8620000000000002E-2</v>
      </c>
      <c r="L131" s="17">
        <v>6.2E-4</v>
      </c>
      <c r="M131" s="21">
        <v>780</v>
      </c>
      <c r="N131" s="21">
        <v>35</v>
      </c>
      <c r="O131" s="21">
        <v>792</v>
      </c>
      <c r="P131" s="21">
        <v>15</v>
      </c>
      <c r="Q131" s="21">
        <v>797</v>
      </c>
      <c r="R131" s="21">
        <v>10</v>
      </c>
      <c r="S131" s="21">
        <v>766</v>
      </c>
      <c r="T131" s="21">
        <v>12</v>
      </c>
    </row>
    <row r="132" spans="1:20" ht="15.5">
      <c r="A132" s="19" t="s">
        <v>167</v>
      </c>
      <c r="B132" s="20">
        <v>32.409999999999997</v>
      </c>
      <c r="C132" s="20">
        <v>40.369999999999997</v>
      </c>
      <c r="D132" s="20">
        <v>0.802823879118157</v>
      </c>
      <c r="E132" s="17">
        <v>6.6350000000000006E-2</v>
      </c>
      <c r="F132" s="17">
        <v>2.5500000000000002E-3</v>
      </c>
      <c r="G132" s="17">
        <v>1.2148099999999999</v>
      </c>
      <c r="H132" s="17">
        <v>4.1309999999999999E-2</v>
      </c>
      <c r="I132" s="17">
        <v>0.13283</v>
      </c>
      <c r="J132" s="17">
        <v>1.8699999999999999E-3</v>
      </c>
      <c r="K132" s="17">
        <v>3.9940000000000003E-2</v>
      </c>
      <c r="L132" s="17">
        <v>7.5000000000000002E-4</v>
      </c>
      <c r="M132" s="21">
        <v>817</v>
      </c>
      <c r="N132" s="21">
        <v>47</v>
      </c>
      <c r="O132" s="21">
        <v>807</v>
      </c>
      <c r="P132" s="21">
        <v>19</v>
      </c>
      <c r="Q132" s="21">
        <v>804</v>
      </c>
      <c r="R132" s="21">
        <v>11</v>
      </c>
      <c r="S132" s="21">
        <v>792</v>
      </c>
      <c r="T132" s="21">
        <v>15</v>
      </c>
    </row>
    <row r="133" spans="1:20" ht="15.5">
      <c r="A133" s="19" t="s">
        <v>168</v>
      </c>
      <c r="B133" s="20">
        <v>57.13</v>
      </c>
      <c r="C133" s="20">
        <v>53.76</v>
      </c>
      <c r="D133" s="20">
        <v>1.0626860119047621</v>
      </c>
      <c r="E133" s="17">
        <v>6.3020000000000007E-2</v>
      </c>
      <c r="F133" s="17">
        <v>2.3400000000000001E-3</v>
      </c>
      <c r="G133" s="17">
        <v>1.1449499999999999</v>
      </c>
      <c r="H133" s="17">
        <v>3.7139999999999999E-2</v>
      </c>
      <c r="I133" s="17">
        <v>0.13181000000000001</v>
      </c>
      <c r="J133" s="17">
        <v>1.81E-3</v>
      </c>
      <c r="K133" s="17">
        <v>3.943E-2</v>
      </c>
      <c r="L133" s="17">
        <v>6.6E-4</v>
      </c>
      <c r="M133" s="21">
        <v>709</v>
      </c>
      <c r="N133" s="21">
        <v>46</v>
      </c>
      <c r="O133" s="21">
        <v>775</v>
      </c>
      <c r="P133" s="21">
        <v>18</v>
      </c>
      <c r="Q133" s="21">
        <v>798</v>
      </c>
      <c r="R133" s="21">
        <v>10</v>
      </c>
      <c r="S133" s="21">
        <v>782</v>
      </c>
      <c r="T133" s="21">
        <v>13</v>
      </c>
    </row>
    <row r="134" spans="1:20" ht="15.5">
      <c r="A134" s="19" t="s">
        <v>169</v>
      </c>
      <c r="B134" s="20">
        <v>59.16</v>
      </c>
      <c r="C134" s="20">
        <v>51.69</v>
      </c>
      <c r="D134" s="20">
        <v>1.1445153801508996</v>
      </c>
      <c r="E134" s="17">
        <v>6.8349999999999994E-2</v>
      </c>
      <c r="F134" s="17">
        <v>2.4399999999999999E-3</v>
      </c>
      <c r="G134" s="17">
        <v>1.2494000000000001</v>
      </c>
      <c r="H134" s="17">
        <v>3.8600000000000002E-2</v>
      </c>
      <c r="I134" s="17">
        <v>0.13264000000000001</v>
      </c>
      <c r="J134" s="17">
        <v>1.81E-3</v>
      </c>
      <c r="K134" s="17">
        <v>3.8940000000000002E-2</v>
      </c>
      <c r="L134" s="17">
        <v>6.2E-4</v>
      </c>
      <c r="M134" s="21">
        <v>879</v>
      </c>
      <c r="N134" s="21">
        <v>41</v>
      </c>
      <c r="O134" s="21">
        <v>823</v>
      </c>
      <c r="P134" s="21">
        <v>17</v>
      </c>
      <c r="Q134" s="21">
        <v>803</v>
      </c>
      <c r="R134" s="21">
        <v>10</v>
      </c>
      <c r="S134" s="21">
        <v>772</v>
      </c>
      <c r="T134" s="21">
        <v>12</v>
      </c>
    </row>
    <row r="135" spans="1:20" ht="15.5">
      <c r="A135" s="19" t="s">
        <v>170</v>
      </c>
      <c r="B135" s="20">
        <v>118.8</v>
      </c>
      <c r="C135" s="20">
        <v>140.96</v>
      </c>
      <c r="D135" s="20">
        <v>0.84279228149829732</v>
      </c>
      <c r="E135" s="17">
        <v>6.4710000000000004E-2</v>
      </c>
      <c r="F135" s="17">
        <v>1.67E-3</v>
      </c>
      <c r="G135" s="17">
        <v>1.17394</v>
      </c>
      <c r="H135" s="17">
        <v>2.23E-2</v>
      </c>
      <c r="I135" s="17">
        <v>0.13163</v>
      </c>
      <c r="J135" s="17">
        <v>1.5E-3</v>
      </c>
      <c r="K135" s="17">
        <v>3.9399999999999998E-2</v>
      </c>
      <c r="L135" s="17">
        <v>4.8000000000000001E-4</v>
      </c>
      <c r="M135" s="21">
        <v>765</v>
      </c>
      <c r="N135" s="21">
        <v>22</v>
      </c>
      <c r="O135" s="21">
        <v>788</v>
      </c>
      <c r="P135" s="21">
        <v>10</v>
      </c>
      <c r="Q135" s="21">
        <v>797</v>
      </c>
      <c r="R135" s="21">
        <v>9</v>
      </c>
      <c r="S135" s="21">
        <v>781</v>
      </c>
      <c r="T135" s="21">
        <v>9</v>
      </c>
    </row>
    <row r="136" spans="1:20" ht="15.5">
      <c r="A136" s="19" t="s">
        <v>171</v>
      </c>
      <c r="B136" s="20">
        <v>111.05</v>
      </c>
      <c r="C136" s="20">
        <v>100.94</v>
      </c>
      <c r="D136" s="20">
        <v>1.1001585100059441</v>
      </c>
      <c r="E136" s="17">
        <v>6.2850000000000003E-2</v>
      </c>
      <c r="F136" s="17">
        <v>1.83E-3</v>
      </c>
      <c r="G136" s="17">
        <v>1.1293800000000001</v>
      </c>
      <c r="H136" s="17">
        <v>2.6190000000000001E-2</v>
      </c>
      <c r="I136" s="17">
        <v>0.13042000000000001</v>
      </c>
      <c r="J136" s="17">
        <v>1.57E-3</v>
      </c>
      <c r="K136" s="17">
        <v>3.6179999999999997E-2</v>
      </c>
      <c r="L136" s="17">
        <v>4.8000000000000001E-4</v>
      </c>
      <c r="M136" s="21">
        <v>703</v>
      </c>
      <c r="N136" s="21">
        <v>29</v>
      </c>
      <c r="O136" s="21">
        <v>767</v>
      </c>
      <c r="P136" s="21">
        <v>12</v>
      </c>
      <c r="Q136" s="21">
        <v>790</v>
      </c>
      <c r="R136" s="21">
        <v>9</v>
      </c>
      <c r="S136" s="21">
        <v>718</v>
      </c>
      <c r="T136" s="21">
        <v>9</v>
      </c>
    </row>
    <row r="137" spans="1:20" ht="15.5">
      <c r="A137" s="19" t="s">
        <v>172</v>
      </c>
      <c r="B137" s="20">
        <v>78.59</v>
      </c>
      <c r="C137" s="20">
        <v>61.16</v>
      </c>
      <c r="D137" s="20">
        <v>1.2849901896664488</v>
      </c>
      <c r="E137" s="17">
        <v>6.1609999999999998E-2</v>
      </c>
      <c r="F137" s="17">
        <v>2.0999999999999999E-3</v>
      </c>
      <c r="G137" s="17">
        <v>1.1342300000000001</v>
      </c>
      <c r="H137" s="17">
        <v>3.2989999999999998E-2</v>
      </c>
      <c r="I137" s="17">
        <v>0.13363</v>
      </c>
      <c r="J137" s="17">
        <v>1.74E-3</v>
      </c>
      <c r="K137" s="17">
        <v>4.0629999999999999E-2</v>
      </c>
      <c r="L137" s="17">
        <v>5.8E-4</v>
      </c>
      <c r="M137" s="21">
        <v>661</v>
      </c>
      <c r="N137" s="21">
        <v>40</v>
      </c>
      <c r="O137" s="21">
        <v>770</v>
      </c>
      <c r="P137" s="21">
        <v>16</v>
      </c>
      <c r="Q137" s="21">
        <v>809</v>
      </c>
      <c r="R137" s="21">
        <v>10</v>
      </c>
      <c r="S137" s="21">
        <v>805</v>
      </c>
      <c r="T137" s="21">
        <v>11</v>
      </c>
    </row>
    <row r="138" spans="1:20" ht="15.5">
      <c r="A138" s="19" t="s">
        <v>173</v>
      </c>
      <c r="B138" s="20">
        <v>164.46</v>
      </c>
      <c r="C138" s="20">
        <v>133.19</v>
      </c>
      <c r="D138" s="20">
        <v>1.2347773856896165</v>
      </c>
      <c r="E138" s="17">
        <v>6.694E-2</v>
      </c>
      <c r="F138" s="17">
        <v>2.2000000000000001E-3</v>
      </c>
      <c r="G138" s="17">
        <v>1.20818</v>
      </c>
      <c r="H138" s="17">
        <v>3.338E-2</v>
      </c>
      <c r="I138" s="17">
        <v>0.13100000000000001</v>
      </c>
      <c r="J138" s="17">
        <v>1.7099999999999999E-3</v>
      </c>
      <c r="K138" s="17">
        <v>3.8850000000000003E-2</v>
      </c>
      <c r="L138" s="17">
        <v>5.5999999999999995E-4</v>
      </c>
      <c r="M138" s="21">
        <v>836</v>
      </c>
      <c r="N138" s="21">
        <v>36</v>
      </c>
      <c r="O138" s="21">
        <v>804</v>
      </c>
      <c r="P138" s="21">
        <v>15</v>
      </c>
      <c r="Q138" s="21">
        <v>794</v>
      </c>
      <c r="R138" s="21">
        <v>10</v>
      </c>
      <c r="S138" s="21">
        <v>770</v>
      </c>
      <c r="T138" s="21">
        <v>11</v>
      </c>
    </row>
    <row r="139" spans="1:20" ht="15.5">
      <c r="A139" s="19" t="s">
        <v>174</v>
      </c>
      <c r="B139" s="20">
        <v>45.49</v>
      </c>
      <c r="C139" s="20">
        <v>50.09</v>
      </c>
      <c r="D139" s="20">
        <v>0.90816530245557991</v>
      </c>
      <c r="E139" s="17">
        <v>6.268E-2</v>
      </c>
      <c r="F139" s="17">
        <v>2.32E-3</v>
      </c>
      <c r="G139" s="17">
        <v>1.10992</v>
      </c>
      <c r="H139" s="17">
        <v>3.5839999999999997E-2</v>
      </c>
      <c r="I139" s="17">
        <v>0.12853000000000001</v>
      </c>
      <c r="J139" s="17">
        <v>1.7600000000000001E-3</v>
      </c>
      <c r="K139" s="17">
        <v>3.8260000000000002E-2</v>
      </c>
      <c r="L139" s="17">
        <v>6.7000000000000002E-4</v>
      </c>
      <c r="M139" s="21">
        <v>697</v>
      </c>
      <c r="N139" s="21">
        <v>45</v>
      </c>
      <c r="O139" s="21">
        <v>758</v>
      </c>
      <c r="P139" s="21">
        <v>17</v>
      </c>
      <c r="Q139" s="21">
        <v>779</v>
      </c>
      <c r="R139" s="21">
        <v>10</v>
      </c>
      <c r="S139" s="21">
        <v>759</v>
      </c>
      <c r="T139" s="21">
        <v>13</v>
      </c>
    </row>
    <row r="140" spans="1:20" ht="15.5">
      <c r="A140" s="19" t="s">
        <v>175</v>
      </c>
      <c r="B140" s="20">
        <v>92.67</v>
      </c>
      <c r="C140" s="20">
        <v>84.6</v>
      </c>
      <c r="D140" s="20">
        <v>1.0953900709219859</v>
      </c>
      <c r="E140" s="17">
        <v>6.5820000000000004E-2</v>
      </c>
      <c r="F140" s="17">
        <v>2.0200000000000001E-3</v>
      </c>
      <c r="G140" s="17">
        <v>1.1773400000000001</v>
      </c>
      <c r="H140" s="17">
        <v>2.9499999999999998E-2</v>
      </c>
      <c r="I140" s="17">
        <v>0.12984000000000001</v>
      </c>
      <c r="J140" s="17">
        <v>1.6100000000000001E-3</v>
      </c>
      <c r="K140" s="17">
        <v>3.9489999999999997E-2</v>
      </c>
      <c r="L140" s="17">
        <v>5.4000000000000001E-4</v>
      </c>
      <c r="M140" s="21">
        <v>801</v>
      </c>
      <c r="N140" s="21">
        <v>32</v>
      </c>
      <c r="O140" s="21">
        <v>790</v>
      </c>
      <c r="P140" s="21">
        <v>14</v>
      </c>
      <c r="Q140" s="21">
        <v>787</v>
      </c>
      <c r="R140" s="21">
        <v>9</v>
      </c>
      <c r="S140" s="21">
        <v>783</v>
      </c>
      <c r="T140" s="21">
        <v>10</v>
      </c>
    </row>
    <row r="141" spans="1:20" ht="15.5">
      <c r="A141" s="19" t="s">
        <v>176</v>
      </c>
      <c r="B141" s="20">
        <v>68.05</v>
      </c>
      <c r="C141" s="20">
        <v>58.55</v>
      </c>
      <c r="D141" s="20">
        <v>1.1622544833475661</v>
      </c>
      <c r="E141" s="17">
        <v>6.5729999999999997E-2</v>
      </c>
      <c r="F141" s="17">
        <v>2.2599999999999999E-3</v>
      </c>
      <c r="G141" s="17">
        <v>1.2080599999999999</v>
      </c>
      <c r="H141" s="17">
        <v>3.533E-2</v>
      </c>
      <c r="I141" s="17">
        <v>0.13342000000000001</v>
      </c>
      <c r="J141" s="17">
        <v>1.7700000000000001E-3</v>
      </c>
      <c r="K141" s="17">
        <v>4.1119999999999997E-2</v>
      </c>
      <c r="L141" s="17">
        <v>6.2E-4</v>
      </c>
      <c r="M141" s="21">
        <v>798</v>
      </c>
      <c r="N141" s="21">
        <v>39</v>
      </c>
      <c r="O141" s="21">
        <v>804</v>
      </c>
      <c r="P141" s="21">
        <v>16</v>
      </c>
      <c r="Q141" s="21">
        <v>807</v>
      </c>
      <c r="R141" s="21">
        <v>10</v>
      </c>
      <c r="S141" s="21">
        <v>814</v>
      </c>
      <c r="T141" s="21">
        <v>12</v>
      </c>
    </row>
    <row r="142" spans="1:20" ht="15.5">
      <c r="A142" s="19" t="s">
        <v>177</v>
      </c>
      <c r="B142" s="20">
        <v>82.39</v>
      </c>
      <c r="C142" s="20">
        <v>120.62</v>
      </c>
      <c r="D142" s="20">
        <v>0.68305421986403581</v>
      </c>
      <c r="E142" s="17">
        <v>6.5610000000000002E-2</v>
      </c>
      <c r="F142" s="17">
        <v>1.7700000000000001E-3</v>
      </c>
      <c r="G142" s="17">
        <v>1.20357</v>
      </c>
      <c r="H142" s="17">
        <v>2.4469999999999999E-2</v>
      </c>
      <c r="I142" s="17">
        <v>0.13317999999999999</v>
      </c>
      <c r="J142" s="17">
        <v>1.5499999999999999E-3</v>
      </c>
      <c r="K142" s="17">
        <v>4.0840000000000001E-2</v>
      </c>
      <c r="L142" s="17">
        <v>5.5000000000000003E-4</v>
      </c>
      <c r="M142" s="21">
        <v>794</v>
      </c>
      <c r="N142" s="21">
        <v>24</v>
      </c>
      <c r="O142" s="21">
        <v>802</v>
      </c>
      <c r="P142" s="21">
        <v>11</v>
      </c>
      <c r="Q142" s="21">
        <v>806</v>
      </c>
      <c r="R142" s="21">
        <v>9</v>
      </c>
      <c r="S142" s="21">
        <v>809</v>
      </c>
      <c r="T142" s="21">
        <v>11</v>
      </c>
    </row>
    <row r="143" spans="1:20" ht="15.5">
      <c r="A143" s="19" t="s">
        <v>178</v>
      </c>
      <c r="B143" s="20">
        <v>85.91</v>
      </c>
      <c r="C143" s="20">
        <v>110.02</v>
      </c>
      <c r="D143" s="20">
        <v>0.7808580258134884</v>
      </c>
      <c r="E143" s="17">
        <v>6.5009999999999998E-2</v>
      </c>
      <c r="F143" s="17">
        <v>2.0100000000000001E-3</v>
      </c>
      <c r="G143" s="17">
        <v>1.1729400000000001</v>
      </c>
      <c r="H143" s="17">
        <v>2.9520000000000001E-2</v>
      </c>
      <c r="I143" s="17">
        <v>0.13099</v>
      </c>
      <c r="J143" s="17">
        <v>1.64E-3</v>
      </c>
      <c r="K143" s="17">
        <v>3.9940000000000003E-2</v>
      </c>
      <c r="L143" s="17">
        <v>6.2E-4</v>
      </c>
      <c r="M143" s="21">
        <v>775</v>
      </c>
      <c r="N143" s="21">
        <v>32</v>
      </c>
      <c r="O143" s="21">
        <v>788</v>
      </c>
      <c r="P143" s="21">
        <v>14</v>
      </c>
      <c r="Q143" s="21">
        <v>794</v>
      </c>
      <c r="R143" s="21">
        <v>9</v>
      </c>
      <c r="S143" s="21">
        <v>792</v>
      </c>
      <c r="T143" s="21">
        <v>12</v>
      </c>
    </row>
    <row r="144" spans="1:20" ht="15.5">
      <c r="A144" s="19" t="s">
        <v>179</v>
      </c>
      <c r="B144" s="20">
        <v>29.84</v>
      </c>
      <c r="C144" s="20">
        <v>77.94</v>
      </c>
      <c r="D144" s="20">
        <v>0.38285860918655379</v>
      </c>
      <c r="E144" s="17">
        <v>5.9080000000000001E-2</v>
      </c>
      <c r="F144" s="17">
        <v>3.5400000000000002E-3</v>
      </c>
      <c r="G144" s="17">
        <v>1.06213</v>
      </c>
      <c r="H144" s="17">
        <v>6.0179999999999997E-2</v>
      </c>
      <c r="I144" s="17">
        <v>0.13053000000000001</v>
      </c>
      <c r="J144" s="17">
        <v>2.5000000000000001E-3</v>
      </c>
      <c r="K144" s="17">
        <v>3.9759999999999997E-2</v>
      </c>
      <c r="L144" s="17">
        <v>1.8600000000000001E-3</v>
      </c>
      <c r="M144" s="21">
        <v>570</v>
      </c>
      <c r="N144" s="21">
        <v>90</v>
      </c>
      <c r="O144" s="21">
        <v>735</v>
      </c>
      <c r="P144" s="21">
        <v>30</v>
      </c>
      <c r="Q144" s="21">
        <v>791</v>
      </c>
      <c r="R144" s="21">
        <v>14</v>
      </c>
      <c r="S144" s="21">
        <v>788</v>
      </c>
      <c r="T144" s="21">
        <v>36</v>
      </c>
    </row>
    <row r="145" spans="1:20" ht="15.5">
      <c r="A145" s="19" t="s">
        <v>180</v>
      </c>
      <c r="B145" s="20">
        <v>41.61</v>
      </c>
      <c r="C145" s="20">
        <v>44.55</v>
      </c>
      <c r="D145" s="20">
        <v>0.93400673400673406</v>
      </c>
      <c r="E145" s="17">
        <v>6.5920000000000006E-2</v>
      </c>
      <c r="F145" s="17">
        <v>2.5400000000000002E-3</v>
      </c>
      <c r="G145" s="17">
        <v>1.18767</v>
      </c>
      <c r="H145" s="17">
        <v>4.0230000000000002E-2</v>
      </c>
      <c r="I145" s="17">
        <v>0.13081999999999999</v>
      </c>
      <c r="J145" s="17">
        <v>1.8500000000000001E-3</v>
      </c>
      <c r="K145" s="17">
        <v>3.9730000000000001E-2</v>
      </c>
      <c r="L145" s="17">
        <v>7.2999999999999996E-4</v>
      </c>
      <c r="M145" s="21">
        <v>804</v>
      </c>
      <c r="N145" s="21">
        <v>47</v>
      </c>
      <c r="O145" s="21">
        <v>795</v>
      </c>
      <c r="P145" s="21">
        <v>19</v>
      </c>
      <c r="Q145" s="21">
        <v>793</v>
      </c>
      <c r="R145" s="21">
        <v>11</v>
      </c>
      <c r="S145" s="21">
        <v>787</v>
      </c>
      <c r="T145" s="21">
        <v>14</v>
      </c>
    </row>
    <row r="146" spans="1:20" ht="15.5">
      <c r="A146" s="19" t="s">
        <v>181</v>
      </c>
      <c r="B146" s="20">
        <v>176.72</v>
      </c>
      <c r="C146" s="20">
        <v>198.45</v>
      </c>
      <c r="D146" s="20">
        <v>0.89050138573948101</v>
      </c>
      <c r="E146" s="17">
        <v>6.3829999999999998E-2</v>
      </c>
      <c r="F146" s="17">
        <v>2E-3</v>
      </c>
      <c r="G146" s="17">
        <v>1.14551</v>
      </c>
      <c r="H146" s="17">
        <v>2.946E-2</v>
      </c>
      <c r="I146" s="17">
        <v>0.13031000000000001</v>
      </c>
      <c r="J146" s="17">
        <v>1.64E-3</v>
      </c>
      <c r="K146" s="17">
        <v>3.9579999999999997E-2</v>
      </c>
      <c r="L146" s="17">
        <v>5.9000000000000003E-4</v>
      </c>
      <c r="M146" s="21">
        <v>736</v>
      </c>
      <c r="N146" s="21">
        <v>33</v>
      </c>
      <c r="O146" s="21">
        <v>775</v>
      </c>
      <c r="P146" s="21">
        <v>14</v>
      </c>
      <c r="Q146" s="21">
        <v>790</v>
      </c>
      <c r="R146" s="21">
        <v>9</v>
      </c>
      <c r="S146" s="21">
        <v>785</v>
      </c>
      <c r="T146" s="21">
        <v>11</v>
      </c>
    </row>
    <row r="147" spans="1:20" ht="16" thickBot="1">
      <c r="A147" s="19" t="s">
        <v>182</v>
      </c>
      <c r="B147" s="20">
        <v>196.96</v>
      </c>
      <c r="C147" s="20">
        <v>187.5</v>
      </c>
      <c r="D147" s="20">
        <v>1.0504533333333335</v>
      </c>
      <c r="E147" s="17">
        <v>6.343E-2</v>
      </c>
      <c r="F147" s="17">
        <v>2.63E-3</v>
      </c>
      <c r="G147" s="17">
        <v>1.1401300000000001</v>
      </c>
      <c r="H147" s="17">
        <v>4.2229999999999997E-2</v>
      </c>
      <c r="I147" s="17">
        <v>0.13050999999999999</v>
      </c>
      <c r="J147" s="17">
        <v>1.9400000000000001E-3</v>
      </c>
      <c r="K147" s="17">
        <v>3.5459999999999998E-2</v>
      </c>
      <c r="L147" s="17">
        <v>6.4000000000000005E-4</v>
      </c>
      <c r="M147" s="21">
        <v>723</v>
      </c>
      <c r="N147" s="21">
        <v>53</v>
      </c>
      <c r="O147" s="21">
        <v>773</v>
      </c>
      <c r="P147" s="21">
        <v>20</v>
      </c>
      <c r="Q147" s="21">
        <v>791</v>
      </c>
      <c r="R147" s="21">
        <v>11</v>
      </c>
      <c r="S147" s="21">
        <v>704</v>
      </c>
      <c r="T147" s="21">
        <v>12</v>
      </c>
    </row>
    <row r="148" spans="1:20" ht="16" thickTop="1">
      <c r="A148" s="132" t="s">
        <v>333</v>
      </c>
      <c r="B148" s="132"/>
      <c r="C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</row>
    <row r="149" spans="1:20" ht="15.5">
      <c r="A149" s="19" t="s">
        <v>297</v>
      </c>
      <c r="B149" s="20">
        <v>270.23</v>
      </c>
      <c r="C149" s="20">
        <v>372.43</v>
      </c>
      <c r="D149" s="20">
        <v>0.72558601599999994</v>
      </c>
      <c r="E149" s="17">
        <v>6.5610000000000002E-2</v>
      </c>
      <c r="F149" s="17">
        <v>2.0899999999999998E-3</v>
      </c>
      <c r="G149" s="17">
        <v>1.17187</v>
      </c>
      <c r="H149" s="17">
        <v>3.492E-2</v>
      </c>
      <c r="I149" s="17">
        <v>0.12953000000000001</v>
      </c>
      <c r="J149" s="17">
        <v>1.48E-3</v>
      </c>
      <c r="K149" s="17">
        <v>3.959E-2</v>
      </c>
      <c r="L149" s="17">
        <v>3.8999999999999999E-4</v>
      </c>
      <c r="M149" s="21">
        <v>794</v>
      </c>
      <c r="N149" s="21">
        <v>68</v>
      </c>
      <c r="O149" s="21">
        <v>788</v>
      </c>
      <c r="P149" s="21">
        <v>16</v>
      </c>
      <c r="Q149" s="21">
        <v>785</v>
      </c>
      <c r="R149" s="21">
        <v>8</v>
      </c>
      <c r="S149" s="21">
        <v>785</v>
      </c>
      <c r="T149" s="21">
        <v>8</v>
      </c>
    </row>
    <row r="150" spans="1:20" ht="15.5">
      <c r="A150" s="19" t="s">
        <v>298</v>
      </c>
      <c r="B150" s="20">
        <v>316.27</v>
      </c>
      <c r="C150" s="20">
        <v>410.29</v>
      </c>
      <c r="D150" s="20">
        <v>0.770845012</v>
      </c>
      <c r="E150" s="17">
        <v>6.5049999999999997E-2</v>
      </c>
      <c r="F150" s="17">
        <v>1.49E-3</v>
      </c>
      <c r="G150" s="17">
        <v>1.16991</v>
      </c>
      <c r="H150" s="17">
        <v>1.7219999999999999E-2</v>
      </c>
      <c r="I150" s="17">
        <v>0.13045999999999999</v>
      </c>
      <c r="J150" s="17">
        <v>1.3699999999999999E-3</v>
      </c>
      <c r="K150" s="17">
        <v>4.045E-2</v>
      </c>
      <c r="L150" s="17">
        <v>4.0999999999999999E-4</v>
      </c>
      <c r="M150" s="21">
        <v>776</v>
      </c>
      <c r="N150" s="21">
        <v>15</v>
      </c>
      <c r="O150" s="21">
        <v>787</v>
      </c>
      <c r="P150" s="21">
        <v>8</v>
      </c>
      <c r="Q150" s="21">
        <v>790</v>
      </c>
      <c r="R150" s="21">
        <v>8</v>
      </c>
      <c r="S150" s="21">
        <v>801</v>
      </c>
      <c r="T150" s="21">
        <v>8</v>
      </c>
    </row>
    <row r="151" spans="1:20" ht="15.5">
      <c r="A151" s="19" t="s">
        <v>299</v>
      </c>
      <c r="B151" s="20">
        <v>183.42</v>
      </c>
      <c r="C151" s="20">
        <v>281.82</v>
      </c>
      <c r="D151" s="20">
        <v>0.65084096199999997</v>
      </c>
      <c r="E151" s="17">
        <v>6.855E-2</v>
      </c>
      <c r="F151" s="17">
        <v>1.7099999999999999E-3</v>
      </c>
      <c r="G151" s="17">
        <v>1.2434499999999999</v>
      </c>
      <c r="H151" s="17">
        <v>2.2079999999999999E-2</v>
      </c>
      <c r="I151" s="17">
        <v>0.13156999999999999</v>
      </c>
      <c r="J151" s="17">
        <v>1.4499999999999999E-3</v>
      </c>
      <c r="K151" s="17">
        <v>4.1070000000000002E-2</v>
      </c>
      <c r="L151" s="17">
        <v>5.0000000000000001E-4</v>
      </c>
      <c r="M151" s="21">
        <v>885</v>
      </c>
      <c r="N151" s="21">
        <v>19</v>
      </c>
      <c r="O151" s="21">
        <v>820</v>
      </c>
      <c r="P151" s="21">
        <v>10</v>
      </c>
      <c r="Q151" s="21">
        <v>797</v>
      </c>
      <c r="R151" s="21">
        <v>8</v>
      </c>
      <c r="S151" s="21">
        <v>814</v>
      </c>
      <c r="T151" s="21">
        <v>10</v>
      </c>
    </row>
    <row r="152" spans="1:20" ht="15.5">
      <c r="A152" s="19" t="s">
        <v>300</v>
      </c>
      <c r="B152" s="20">
        <v>149.22999999999999</v>
      </c>
      <c r="C152" s="20">
        <v>167.69</v>
      </c>
      <c r="D152" s="20">
        <v>0.88991591599999997</v>
      </c>
      <c r="E152" s="17">
        <v>6.4799999999999996E-2</v>
      </c>
      <c r="F152" s="17">
        <v>1.6000000000000001E-3</v>
      </c>
      <c r="G152" s="17">
        <v>1.1931</v>
      </c>
      <c r="H152" s="17">
        <v>2.0750000000000001E-2</v>
      </c>
      <c r="I152" s="17">
        <v>0.13353999999999999</v>
      </c>
      <c r="J152" s="17">
        <v>1.4599999999999999E-3</v>
      </c>
      <c r="K152" s="17">
        <v>4.0739999999999998E-2</v>
      </c>
      <c r="L152" s="17">
        <v>4.4999999999999999E-4</v>
      </c>
      <c r="M152" s="21">
        <v>768</v>
      </c>
      <c r="N152" s="21">
        <v>19</v>
      </c>
      <c r="O152" s="21">
        <v>797</v>
      </c>
      <c r="P152" s="21">
        <v>10</v>
      </c>
      <c r="Q152" s="21">
        <v>808</v>
      </c>
      <c r="R152" s="21">
        <v>8</v>
      </c>
      <c r="S152" s="21">
        <v>807</v>
      </c>
      <c r="T152" s="21">
        <v>9</v>
      </c>
    </row>
    <row r="153" spans="1:20" ht="15.5">
      <c r="A153" s="19" t="s">
        <v>301</v>
      </c>
      <c r="B153" s="20">
        <v>316.01</v>
      </c>
      <c r="C153" s="20">
        <v>482.89</v>
      </c>
      <c r="D153" s="20">
        <v>0.654414049</v>
      </c>
      <c r="E153" s="17">
        <v>6.5689999999999998E-2</v>
      </c>
      <c r="F153" s="17">
        <v>1.6299999999999999E-3</v>
      </c>
      <c r="G153" s="17">
        <v>1.18096</v>
      </c>
      <c r="H153" s="17">
        <v>2.0799999999999999E-2</v>
      </c>
      <c r="I153" s="17">
        <v>0.13039000000000001</v>
      </c>
      <c r="J153" s="17">
        <v>1.4300000000000001E-3</v>
      </c>
      <c r="K153" s="17">
        <v>4.027E-2</v>
      </c>
      <c r="L153" s="17">
        <v>4.8999999999999998E-4</v>
      </c>
      <c r="M153" s="21">
        <v>797</v>
      </c>
      <c r="N153" s="21">
        <v>20</v>
      </c>
      <c r="O153" s="21">
        <v>792</v>
      </c>
      <c r="P153" s="21">
        <v>10</v>
      </c>
      <c r="Q153" s="21">
        <v>790</v>
      </c>
      <c r="R153" s="21">
        <v>8</v>
      </c>
      <c r="S153" s="21">
        <v>798</v>
      </c>
      <c r="T153" s="21">
        <v>10</v>
      </c>
    </row>
    <row r="154" spans="1:20" ht="15.5">
      <c r="A154" s="19" t="s">
        <v>302</v>
      </c>
      <c r="B154" s="20">
        <v>266.77</v>
      </c>
      <c r="C154" s="20">
        <v>253.84</v>
      </c>
      <c r="D154" s="20">
        <v>1.050937598</v>
      </c>
      <c r="E154" s="17">
        <v>6.5939999999999999E-2</v>
      </c>
      <c r="F154" s="17">
        <v>1.57E-3</v>
      </c>
      <c r="G154" s="17">
        <v>1.1898200000000001</v>
      </c>
      <c r="H154" s="17">
        <v>1.9060000000000001E-2</v>
      </c>
      <c r="I154" s="17">
        <v>0.13086999999999999</v>
      </c>
      <c r="J154" s="17">
        <v>1.4E-3</v>
      </c>
      <c r="K154" s="17">
        <v>4.088E-2</v>
      </c>
      <c r="L154" s="17">
        <v>4.2000000000000002E-4</v>
      </c>
      <c r="M154" s="21">
        <v>804</v>
      </c>
      <c r="N154" s="21">
        <v>17</v>
      </c>
      <c r="O154" s="21">
        <v>796</v>
      </c>
      <c r="P154" s="21">
        <v>9</v>
      </c>
      <c r="Q154" s="21">
        <v>793</v>
      </c>
      <c r="R154" s="21">
        <v>8</v>
      </c>
      <c r="S154" s="21">
        <v>810</v>
      </c>
      <c r="T154" s="21">
        <v>8</v>
      </c>
    </row>
    <row r="155" spans="1:20" ht="15.5">
      <c r="A155" s="19" t="s">
        <v>303</v>
      </c>
      <c r="B155" s="20">
        <v>340.67</v>
      </c>
      <c r="C155" s="20">
        <v>552.53</v>
      </c>
      <c r="D155" s="20">
        <v>0.61656380600000005</v>
      </c>
      <c r="E155" s="17">
        <v>6.4589999999999995E-2</v>
      </c>
      <c r="F155" s="17">
        <v>1.41E-3</v>
      </c>
      <c r="G155" s="17">
        <v>1.1736</v>
      </c>
      <c r="H155" s="17">
        <v>1.537E-2</v>
      </c>
      <c r="I155" s="17">
        <v>0.13178999999999999</v>
      </c>
      <c r="J155" s="17">
        <v>1.3600000000000001E-3</v>
      </c>
      <c r="K155" s="17">
        <v>4.1750000000000002E-2</v>
      </c>
      <c r="L155" s="17">
        <v>4.0999999999999999E-4</v>
      </c>
      <c r="M155" s="21">
        <v>761</v>
      </c>
      <c r="N155" s="21">
        <v>13</v>
      </c>
      <c r="O155" s="21">
        <v>788</v>
      </c>
      <c r="P155" s="21">
        <v>7</v>
      </c>
      <c r="Q155" s="21">
        <v>798</v>
      </c>
      <c r="R155" s="21">
        <v>8</v>
      </c>
      <c r="S155" s="21">
        <v>827</v>
      </c>
      <c r="T155" s="21">
        <v>8</v>
      </c>
    </row>
    <row r="156" spans="1:20" ht="15.5">
      <c r="A156" s="19" t="s">
        <v>304</v>
      </c>
      <c r="B156" s="20">
        <v>341.24</v>
      </c>
      <c r="C156" s="20">
        <v>252.33</v>
      </c>
      <c r="D156" s="20">
        <v>1.352356042</v>
      </c>
      <c r="E156" s="17">
        <v>6.787E-2</v>
      </c>
      <c r="F156" s="17">
        <v>2.3999999999999998E-3</v>
      </c>
      <c r="G156" s="17">
        <v>1.2172700000000001</v>
      </c>
      <c r="H156" s="17">
        <v>3.7019999999999997E-2</v>
      </c>
      <c r="I156" s="17">
        <v>0.13008</v>
      </c>
      <c r="J156" s="17">
        <v>1.75E-3</v>
      </c>
      <c r="K156" s="17">
        <v>3.9129999999999998E-2</v>
      </c>
      <c r="L156" s="17">
        <v>5.8E-4</v>
      </c>
      <c r="M156" s="21">
        <v>865</v>
      </c>
      <c r="N156" s="21">
        <v>41</v>
      </c>
      <c r="O156" s="21">
        <v>809</v>
      </c>
      <c r="P156" s="21">
        <v>17</v>
      </c>
      <c r="Q156" s="21">
        <v>788</v>
      </c>
      <c r="R156" s="21">
        <v>10</v>
      </c>
      <c r="S156" s="21">
        <v>776</v>
      </c>
      <c r="T156" s="21">
        <v>11</v>
      </c>
    </row>
    <row r="157" spans="1:20" ht="15.5">
      <c r="A157" s="19" t="s">
        <v>305</v>
      </c>
      <c r="B157" s="20">
        <v>80.930000000000007</v>
      </c>
      <c r="C157" s="20">
        <v>168.31</v>
      </c>
      <c r="D157" s="20">
        <v>0.480838928</v>
      </c>
      <c r="E157" s="17">
        <v>6.6659999999999997E-2</v>
      </c>
      <c r="F157" s="17">
        <v>1.7600000000000001E-3</v>
      </c>
      <c r="G157" s="17">
        <v>1.2227600000000001</v>
      </c>
      <c r="H157" s="17">
        <v>2.4039999999999999E-2</v>
      </c>
      <c r="I157" s="17">
        <v>0.13305</v>
      </c>
      <c r="J157" s="17">
        <v>1.5E-3</v>
      </c>
      <c r="K157" s="17">
        <v>4.3290000000000002E-2</v>
      </c>
      <c r="L157" s="17">
        <v>5.9999999999999995E-4</v>
      </c>
      <c r="M157" s="21">
        <v>827</v>
      </c>
      <c r="N157" s="21">
        <v>23</v>
      </c>
      <c r="O157" s="21">
        <v>811</v>
      </c>
      <c r="P157" s="21">
        <v>11</v>
      </c>
      <c r="Q157" s="21">
        <v>805</v>
      </c>
      <c r="R157" s="21">
        <v>9</v>
      </c>
      <c r="S157" s="21">
        <v>857</v>
      </c>
      <c r="T157" s="21">
        <v>12</v>
      </c>
    </row>
    <row r="158" spans="1:20" ht="15.5">
      <c r="A158" s="19" t="s">
        <v>306</v>
      </c>
      <c r="B158" s="20">
        <v>1367.79</v>
      </c>
      <c r="C158" s="20">
        <v>656.86</v>
      </c>
      <c r="D158" s="20">
        <v>2.0823158660000001</v>
      </c>
      <c r="E158" s="17">
        <v>6.6559999999999994E-2</v>
      </c>
      <c r="F158" s="17">
        <v>2.9499999999999999E-3</v>
      </c>
      <c r="G158" s="17">
        <v>1.2152499999999999</v>
      </c>
      <c r="H158" s="17">
        <v>4.8930000000000001E-2</v>
      </c>
      <c r="I158" s="17">
        <v>0.13242999999999999</v>
      </c>
      <c r="J158" s="17">
        <v>2.0899999999999998E-3</v>
      </c>
      <c r="K158" s="17">
        <v>3.8150000000000003E-2</v>
      </c>
      <c r="L158" s="17">
        <v>6.2E-4</v>
      </c>
      <c r="M158" s="21">
        <v>824</v>
      </c>
      <c r="N158" s="21">
        <v>58</v>
      </c>
      <c r="O158" s="21">
        <v>808</v>
      </c>
      <c r="P158" s="21">
        <v>22</v>
      </c>
      <c r="Q158" s="21">
        <v>802</v>
      </c>
      <c r="R158" s="21">
        <v>12</v>
      </c>
      <c r="S158" s="21">
        <v>757</v>
      </c>
      <c r="T158" s="21">
        <v>12</v>
      </c>
    </row>
    <row r="159" spans="1:20" ht="15.5">
      <c r="A159" s="19" t="s">
        <v>307</v>
      </c>
      <c r="B159" s="20">
        <v>138.76</v>
      </c>
      <c r="C159" s="20">
        <v>296.45999999999998</v>
      </c>
      <c r="D159" s="20">
        <v>0.46805639900000001</v>
      </c>
      <c r="E159" s="17">
        <v>6.5680000000000002E-2</v>
      </c>
      <c r="F159" s="17">
        <v>1.48E-3</v>
      </c>
      <c r="G159" s="17">
        <v>1.18801</v>
      </c>
      <c r="H159" s="17">
        <v>1.6820000000000002E-2</v>
      </c>
      <c r="I159" s="17">
        <v>0.13119</v>
      </c>
      <c r="J159" s="17">
        <v>1.3699999999999999E-3</v>
      </c>
      <c r="K159" s="17">
        <v>4.1079999999999998E-2</v>
      </c>
      <c r="L159" s="17">
        <v>4.4999999999999999E-4</v>
      </c>
      <c r="M159" s="21">
        <v>796</v>
      </c>
      <c r="N159" s="21">
        <v>14</v>
      </c>
      <c r="O159" s="21">
        <v>795</v>
      </c>
      <c r="P159" s="21">
        <v>8</v>
      </c>
      <c r="Q159" s="21">
        <v>795</v>
      </c>
      <c r="R159" s="21">
        <v>8</v>
      </c>
      <c r="S159" s="21">
        <v>814</v>
      </c>
      <c r="T159" s="21">
        <v>9</v>
      </c>
    </row>
    <row r="160" spans="1:20" ht="15.5">
      <c r="A160" s="19" t="s">
        <v>308</v>
      </c>
      <c r="B160" s="20">
        <v>117.68</v>
      </c>
      <c r="C160" s="20">
        <v>208.16</v>
      </c>
      <c r="D160" s="20">
        <v>0.56533435799999998</v>
      </c>
      <c r="E160" s="17">
        <v>6.4740000000000006E-2</v>
      </c>
      <c r="F160" s="17">
        <v>1.5499999999999999E-3</v>
      </c>
      <c r="G160" s="17">
        <v>1.1637599999999999</v>
      </c>
      <c r="H160" s="17">
        <v>1.8939999999999999E-2</v>
      </c>
      <c r="I160" s="17">
        <v>0.13038</v>
      </c>
      <c r="J160" s="17">
        <v>1.4E-3</v>
      </c>
      <c r="K160" s="17">
        <v>4.1090000000000002E-2</v>
      </c>
      <c r="L160" s="17">
        <v>4.8000000000000001E-4</v>
      </c>
      <c r="M160" s="21">
        <v>766</v>
      </c>
      <c r="N160" s="21">
        <v>17</v>
      </c>
      <c r="O160" s="21">
        <v>784</v>
      </c>
      <c r="P160" s="21">
        <v>9</v>
      </c>
      <c r="Q160" s="21">
        <v>790</v>
      </c>
      <c r="R160" s="21">
        <v>8</v>
      </c>
      <c r="S160" s="21">
        <v>814</v>
      </c>
      <c r="T160" s="21">
        <v>9</v>
      </c>
    </row>
    <row r="161" spans="1:20" ht="15.5">
      <c r="A161" s="19" t="s">
        <v>309</v>
      </c>
      <c r="B161" s="20">
        <v>43.83</v>
      </c>
      <c r="C161" s="20">
        <v>102.27</v>
      </c>
      <c r="D161" s="20">
        <v>0.428571429</v>
      </c>
      <c r="E161" s="17">
        <v>6.6890000000000005E-2</v>
      </c>
      <c r="F161" s="17">
        <v>2.2499999999999998E-3</v>
      </c>
      <c r="G161" s="17">
        <v>1.2127600000000001</v>
      </c>
      <c r="H161" s="17">
        <v>3.798E-2</v>
      </c>
      <c r="I161" s="17">
        <v>0.13150000000000001</v>
      </c>
      <c r="J161" s="17">
        <v>1.5900000000000001E-3</v>
      </c>
      <c r="K161" s="17">
        <v>4.011E-2</v>
      </c>
      <c r="L161" s="17">
        <v>4.2000000000000002E-4</v>
      </c>
      <c r="M161" s="21">
        <v>834</v>
      </c>
      <c r="N161" s="21">
        <v>72</v>
      </c>
      <c r="O161" s="21">
        <v>806</v>
      </c>
      <c r="P161" s="21">
        <v>17</v>
      </c>
      <c r="Q161" s="21">
        <v>796</v>
      </c>
      <c r="R161" s="21">
        <v>9</v>
      </c>
      <c r="S161" s="21">
        <v>795</v>
      </c>
      <c r="T161" s="21">
        <v>8</v>
      </c>
    </row>
    <row r="162" spans="1:20" ht="15.5">
      <c r="A162" s="19" t="s">
        <v>310</v>
      </c>
      <c r="B162" s="20">
        <v>51.79</v>
      </c>
      <c r="C162" s="20">
        <v>96.57</v>
      </c>
      <c r="D162" s="20">
        <v>0.53629491600000001</v>
      </c>
      <c r="E162" s="17">
        <v>6.6769999999999996E-2</v>
      </c>
      <c r="F162" s="17">
        <v>1.82E-3</v>
      </c>
      <c r="G162" s="17">
        <v>1.20645</v>
      </c>
      <c r="H162" s="17">
        <v>2.5139999999999999E-2</v>
      </c>
      <c r="I162" s="17">
        <v>0.13105</v>
      </c>
      <c r="J162" s="17">
        <v>1.5100000000000001E-3</v>
      </c>
      <c r="K162" s="17">
        <v>3.8920000000000003E-2</v>
      </c>
      <c r="L162" s="17">
        <v>5.8E-4</v>
      </c>
      <c r="M162" s="21">
        <v>831</v>
      </c>
      <c r="N162" s="21">
        <v>25</v>
      </c>
      <c r="O162" s="21">
        <v>804</v>
      </c>
      <c r="P162" s="21">
        <v>12</v>
      </c>
      <c r="Q162" s="21">
        <v>794</v>
      </c>
      <c r="R162" s="21">
        <v>9</v>
      </c>
      <c r="S162" s="21">
        <v>772</v>
      </c>
      <c r="T162" s="21">
        <v>11</v>
      </c>
    </row>
    <row r="163" spans="1:20" ht="15.5">
      <c r="A163" s="19" t="s">
        <v>311</v>
      </c>
      <c r="B163" s="20">
        <v>213.86</v>
      </c>
      <c r="C163" s="20">
        <v>324.54000000000002</v>
      </c>
      <c r="D163" s="20">
        <v>0.65896345599999995</v>
      </c>
      <c r="E163" s="17">
        <v>6.7919999999999994E-2</v>
      </c>
      <c r="F163" s="17">
        <v>1.5900000000000001E-3</v>
      </c>
      <c r="G163" s="17">
        <v>1.21821</v>
      </c>
      <c r="H163" s="17">
        <v>1.8939999999999999E-2</v>
      </c>
      <c r="I163" s="17">
        <v>0.13009000000000001</v>
      </c>
      <c r="J163" s="17">
        <v>1.39E-3</v>
      </c>
      <c r="K163" s="17">
        <v>4.2549999999999998E-2</v>
      </c>
      <c r="L163" s="17">
        <v>4.6000000000000001E-4</v>
      </c>
      <c r="M163" s="21">
        <v>866</v>
      </c>
      <c r="N163" s="21">
        <v>16</v>
      </c>
      <c r="O163" s="21">
        <v>809</v>
      </c>
      <c r="P163" s="21">
        <v>9</v>
      </c>
      <c r="Q163" s="21">
        <v>788</v>
      </c>
      <c r="R163" s="21">
        <v>8</v>
      </c>
      <c r="S163" s="21">
        <v>842</v>
      </c>
      <c r="T163" s="21">
        <v>9</v>
      </c>
    </row>
    <row r="164" spans="1:20" ht="15.5">
      <c r="A164" s="19" t="s">
        <v>312</v>
      </c>
      <c r="B164" s="20">
        <v>194.44</v>
      </c>
      <c r="C164" s="20">
        <v>202.05</v>
      </c>
      <c r="D164" s="20">
        <v>0.96233605499999997</v>
      </c>
      <c r="E164" s="17">
        <v>6.8459999999999993E-2</v>
      </c>
      <c r="F164" s="17">
        <v>1.99E-3</v>
      </c>
      <c r="G164" s="17">
        <v>1.24308</v>
      </c>
      <c r="H164" s="17">
        <v>2.8500000000000001E-2</v>
      </c>
      <c r="I164" s="17">
        <v>0.13169</v>
      </c>
      <c r="J164" s="17">
        <v>1.57E-3</v>
      </c>
      <c r="K164" s="17">
        <v>3.9570000000000001E-2</v>
      </c>
      <c r="L164" s="17">
        <v>5.2999999999999998E-4</v>
      </c>
      <c r="M164" s="21">
        <v>883</v>
      </c>
      <c r="N164" s="21">
        <v>28</v>
      </c>
      <c r="O164" s="21">
        <v>820</v>
      </c>
      <c r="P164" s="21">
        <v>13</v>
      </c>
      <c r="Q164" s="21">
        <v>797</v>
      </c>
      <c r="R164" s="21">
        <v>9</v>
      </c>
      <c r="S164" s="21">
        <v>784</v>
      </c>
      <c r="T164" s="21">
        <v>10</v>
      </c>
    </row>
    <row r="165" spans="1:20" ht="15.5">
      <c r="A165" s="19" t="s">
        <v>313</v>
      </c>
      <c r="B165" s="20">
        <v>363.09</v>
      </c>
      <c r="C165" s="20">
        <v>962.89</v>
      </c>
      <c r="D165" s="20">
        <v>0.37708357100000001</v>
      </c>
      <c r="E165" s="17">
        <v>6.7540000000000003E-2</v>
      </c>
      <c r="F165" s="17">
        <v>1.9300000000000001E-3</v>
      </c>
      <c r="G165" s="17">
        <v>1.2174199999999999</v>
      </c>
      <c r="H165" s="17">
        <v>2.7279999999999999E-2</v>
      </c>
      <c r="I165" s="17">
        <v>0.13073000000000001</v>
      </c>
      <c r="J165" s="17">
        <v>1.5399999999999999E-3</v>
      </c>
      <c r="K165" s="17">
        <v>5.7140000000000003E-2</v>
      </c>
      <c r="L165" s="17">
        <v>1.47E-3</v>
      </c>
      <c r="M165" s="21">
        <v>854</v>
      </c>
      <c r="N165" s="21">
        <v>27</v>
      </c>
      <c r="O165" s="21">
        <v>809</v>
      </c>
      <c r="P165" s="21">
        <v>12</v>
      </c>
      <c r="Q165" s="21">
        <v>792</v>
      </c>
      <c r="R165" s="21">
        <v>9</v>
      </c>
      <c r="S165" s="21">
        <v>1123</v>
      </c>
      <c r="T165" s="21">
        <v>28</v>
      </c>
    </row>
    <row r="166" spans="1:20" ht="15.5">
      <c r="A166" s="19" t="s">
        <v>314</v>
      </c>
      <c r="B166" s="20">
        <v>256.61</v>
      </c>
      <c r="C166" s="20">
        <v>290.25</v>
      </c>
      <c r="D166" s="20">
        <v>0.88409991399999999</v>
      </c>
      <c r="E166" s="17">
        <v>6.6850000000000007E-2</v>
      </c>
      <c r="F166" s="17">
        <v>1.5299999999999999E-3</v>
      </c>
      <c r="G166" s="17">
        <v>1.19892</v>
      </c>
      <c r="H166" s="17">
        <v>1.7739999999999999E-2</v>
      </c>
      <c r="I166" s="17">
        <v>0.13006999999999999</v>
      </c>
      <c r="J166" s="17">
        <v>1.3699999999999999E-3</v>
      </c>
      <c r="K166" s="17">
        <v>3.9320000000000001E-2</v>
      </c>
      <c r="L166" s="17">
        <v>4.0000000000000002E-4</v>
      </c>
      <c r="M166" s="21">
        <v>833</v>
      </c>
      <c r="N166" s="21">
        <v>15</v>
      </c>
      <c r="O166" s="21">
        <v>800</v>
      </c>
      <c r="P166" s="21">
        <v>8</v>
      </c>
      <c r="Q166" s="21">
        <v>788</v>
      </c>
      <c r="R166" s="21">
        <v>8</v>
      </c>
      <c r="S166" s="21">
        <v>780</v>
      </c>
      <c r="T166" s="21">
        <v>8</v>
      </c>
    </row>
    <row r="167" spans="1:20" ht="15.5">
      <c r="A167" s="19" t="s">
        <v>315</v>
      </c>
      <c r="B167" s="20">
        <v>315.24</v>
      </c>
      <c r="C167" s="20">
        <v>299.42</v>
      </c>
      <c r="D167" s="20">
        <v>1.0528354820000001</v>
      </c>
      <c r="E167" s="17">
        <v>6.4740000000000006E-2</v>
      </c>
      <c r="F167" s="17">
        <v>2.0600000000000002E-3</v>
      </c>
      <c r="G167" s="17">
        <v>1.16144</v>
      </c>
      <c r="H167" s="17">
        <v>3.048E-2</v>
      </c>
      <c r="I167" s="17">
        <v>0.13013</v>
      </c>
      <c r="J167" s="17">
        <v>1.6199999999999999E-3</v>
      </c>
      <c r="K167" s="17">
        <v>3.7600000000000001E-2</v>
      </c>
      <c r="L167" s="17">
        <v>5.1999999999999995E-4</v>
      </c>
      <c r="M167" s="21">
        <v>766</v>
      </c>
      <c r="N167" s="21">
        <v>34</v>
      </c>
      <c r="O167" s="21">
        <v>783</v>
      </c>
      <c r="P167" s="21">
        <v>14</v>
      </c>
      <c r="Q167" s="21">
        <v>789</v>
      </c>
      <c r="R167" s="21">
        <v>9</v>
      </c>
      <c r="S167" s="21">
        <v>746</v>
      </c>
      <c r="T167" s="21">
        <v>10</v>
      </c>
    </row>
    <row r="168" spans="1:20" ht="15.5">
      <c r="A168" s="19" t="s">
        <v>316</v>
      </c>
      <c r="B168" s="20">
        <v>539.94000000000005</v>
      </c>
      <c r="C168" s="20">
        <v>386.87</v>
      </c>
      <c r="D168" s="20">
        <v>1.395662626</v>
      </c>
      <c r="E168" s="17">
        <v>6.7960000000000007E-2</v>
      </c>
      <c r="F168" s="17">
        <v>1.66E-3</v>
      </c>
      <c r="G168" s="17">
        <v>1.2235499999999999</v>
      </c>
      <c r="H168" s="17">
        <v>2.0740000000000001E-2</v>
      </c>
      <c r="I168" s="17">
        <v>0.13058</v>
      </c>
      <c r="J168" s="17">
        <v>1.42E-3</v>
      </c>
      <c r="K168" s="17">
        <v>3.7789999999999997E-2</v>
      </c>
      <c r="L168" s="17">
        <v>3.8000000000000002E-4</v>
      </c>
      <c r="M168" s="21">
        <v>867</v>
      </c>
      <c r="N168" s="21">
        <v>18</v>
      </c>
      <c r="O168" s="21">
        <v>811</v>
      </c>
      <c r="P168" s="21">
        <v>9</v>
      </c>
      <c r="Q168" s="21">
        <v>791</v>
      </c>
      <c r="R168" s="21">
        <v>8</v>
      </c>
      <c r="S168" s="21">
        <v>750</v>
      </c>
      <c r="T168" s="21">
        <v>7</v>
      </c>
    </row>
    <row r="169" spans="1:20" ht="15.5">
      <c r="A169" s="19" t="s">
        <v>317</v>
      </c>
      <c r="B169" s="20">
        <v>503.61</v>
      </c>
      <c r="C169" s="20">
        <v>447.42</v>
      </c>
      <c r="D169" s="20">
        <v>1.1255866969999999</v>
      </c>
      <c r="E169" s="17">
        <v>6.7960000000000007E-2</v>
      </c>
      <c r="F169" s="17">
        <v>1.75E-3</v>
      </c>
      <c r="G169" s="17">
        <v>1.23004</v>
      </c>
      <c r="H169" s="17">
        <v>2.3140000000000001E-2</v>
      </c>
      <c r="I169" s="17">
        <v>0.13127</v>
      </c>
      <c r="J169" s="17">
        <v>1.47E-3</v>
      </c>
      <c r="K169" s="17">
        <v>4.165E-2</v>
      </c>
      <c r="L169" s="17">
        <v>4.8999999999999998E-4</v>
      </c>
      <c r="M169" s="21">
        <v>867</v>
      </c>
      <c r="N169" s="21">
        <v>21</v>
      </c>
      <c r="O169" s="21">
        <v>814</v>
      </c>
      <c r="P169" s="21">
        <v>11</v>
      </c>
      <c r="Q169" s="21">
        <v>795</v>
      </c>
      <c r="R169" s="21">
        <v>8</v>
      </c>
      <c r="S169" s="21">
        <v>825</v>
      </c>
      <c r="T169" s="21">
        <v>10</v>
      </c>
    </row>
    <row r="170" spans="1:20" ht="15.5">
      <c r="A170" s="19" t="s">
        <v>318</v>
      </c>
      <c r="B170" s="20">
        <v>385.2</v>
      </c>
      <c r="C170" s="20">
        <v>406.95</v>
      </c>
      <c r="D170" s="20">
        <v>0.94655363100000001</v>
      </c>
      <c r="E170" s="17">
        <v>6.5850000000000006E-2</v>
      </c>
      <c r="F170" s="17">
        <v>1.49E-3</v>
      </c>
      <c r="G170" s="17">
        <v>1.2056199999999999</v>
      </c>
      <c r="H170" s="17">
        <v>1.7270000000000001E-2</v>
      </c>
      <c r="I170" s="17">
        <v>0.13278000000000001</v>
      </c>
      <c r="J170" s="17">
        <v>1.39E-3</v>
      </c>
      <c r="K170" s="17">
        <v>4.088E-2</v>
      </c>
      <c r="L170" s="17">
        <v>4.0000000000000002E-4</v>
      </c>
      <c r="M170" s="21">
        <v>802</v>
      </c>
      <c r="N170" s="21">
        <v>14</v>
      </c>
      <c r="O170" s="21">
        <v>803</v>
      </c>
      <c r="P170" s="21">
        <v>8</v>
      </c>
      <c r="Q170" s="21">
        <v>804</v>
      </c>
      <c r="R170" s="21">
        <v>8</v>
      </c>
      <c r="S170" s="21">
        <v>810</v>
      </c>
      <c r="T170" s="21">
        <v>8</v>
      </c>
    </row>
    <row r="171" spans="1:20" ht="15.5">
      <c r="A171" s="19" t="s">
        <v>319</v>
      </c>
      <c r="B171" s="20">
        <v>275.29000000000002</v>
      </c>
      <c r="C171" s="20">
        <v>263.43</v>
      </c>
      <c r="D171" s="20">
        <v>1.045021448</v>
      </c>
      <c r="E171" s="17">
        <v>6.8070000000000006E-2</v>
      </c>
      <c r="F171" s="17">
        <v>1.9E-3</v>
      </c>
      <c r="G171" s="17">
        <v>1.23586</v>
      </c>
      <c r="H171" s="17">
        <v>2.674E-2</v>
      </c>
      <c r="I171" s="17">
        <v>0.13167000000000001</v>
      </c>
      <c r="J171" s="17">
        <v>1.5399999999999999E-3</v>
      </c>
      <c r="K171" s="17">
        <v>3.9039999999999998E-2</v>
      </c>
      <c r="L171" s="17">
        <v>4.8999999999999998E-4</v>
      </c>
      <c r="M171" s="21">
        <v>871</v>
      </c>
      <c r="N171" s="21">
        <v>26</v>
      </c>
      <c r="O171" s="21">
        <v>817</v>
      </c>
      <c r="P171" s="21">
        <v>12</v>
      </c>
      <c r="Q171" s="21">
        <v>797</v>
      </c>
      <c r="R171" s="21">
        <v>9</v>
      </c>
      <c r="S171" s="21">
        <v>774</v>
      </c>
      <c r="T171" s="21">
        <v>10</v>
      </c>
    </row>
    <row r="172" spans="1:20" ht="15.5">
      <c r="A172" s="19" t="s">
        <v>320</v>
      </c>
      <c r="B172" s="20">
        <v>103.8</v>
      </c>
      <c r="C172" s="20">
        <v>619.61</v>
      </c>
      <c r="D172" s="20">
        <v>0.16752473300000001</v>
      </c>
      <c r="E172" s="17">
        <v>6.5430000000000002E-2</v>
      </c>
      <c r="F172" s="17">
        <v>1.42E-3</v>
      </c>
      <c r="G172" s="17">
        <v>1.1757899999999999</v>
      </c>
      <c r="H172" s="17">
        <v>1.529E-2</v>
      </c>
      <c r="I172" s="17">
        <v>0.13033</v>
      </c>
      <c r="J172" s="17">
        <v>1.34E-3</v>
      </c>
      <c r="K172" s="17">
        <v>4.2169999999999999E-2</v>
      </c>
      <c r="L172" s="17">
        <v>5.2999999999999998E-4</v>
      </c>
      <c r="M172" s="21">
        <v>788</v>
      </c>
      <c r="N172" s="21">
        <v>13</v>
      </c>
      <c r="O172" s="21">
        <v>789</v>
      </c>
      <c r="P172" s="21">
        <v>7</v>
      </c>
      <c r="Q172" s="21">
        <v>790</v>
      </c>
      <c r="R172" s="21">
        <v>8</v>
      </c>
      <c r="S172" s="21">
        <v>835</v>
      </c>
      <c r="T172" s="21">
        <v>10</v>
      </c>
    </row>
    <row r="173" spans="1:20" ht="15.5">
      <c r="A173" s="19" t="s">
        <v>321</v>
      </c>
      <c r="B173" s="20">
        <v>233.1</v>
      </c>
      <c r="C173" s="20">
        <v>266.64</v>
      </c>
      <c r="D173" s="20">
        <v>0.87421242099999996</v>
      </c>
      <c r="E173" s="17">
        <v>6.7489999999999994E-2</v>
      </c>
      <c r="F173" s="17">
        <v>1.83E-3</v>
      </c>
      <c r="G173" s="17">
        <v>1.21862</v>
      </c>
      <c r="H173" s="17">
        <v>2.496E-2</v>
      </c>
      <c r="I173" s="17">
        <v>0.13095000000000001</v>
      </c>
      <c r="J173" s="17">
        <v>1.5E-3</v>
      </c>
      <c r="K173" s="17">
        <v>3.8370000000000001E-2</v>
      </c>
      <c r="L173" s="17">
        <v>4.8999999999999998E-4</v>
      </c>
      <c r="M173" s="21">
        <v>853</v>
      </c>
      <c r="N173" s="21">
        <v>24</v>
      </c>
      <c r="O173" s="21">
        <v>809</v>
      </c>
      <c r="P173" s="21">
        <v>11</v>
      </c>
      <c r="Q173" s="21">
        <v>793</v>
      </c>
      <c r="R173" s="21">
        <v>9</v>
      </c>
      <c r="S173" s="21">
        <v>761</v>
      </c>
      <c r="T173" s="21">
        <v>10</v>
      </c>
    </row>
    <row r="174" spans="1:20" ht="15.5">
      <c r="A174" s="19" t="s">
        <v>322</v>
      </c>
      <c r="B174" s="20">
        <v>75.900000000000006</v>
      </c>
      <c r="C174" s="20">
        <v>74.94</v>
      </c>
      <c r="D174" s="20">
        <v>1.0128102480000001</v>
      </c>
      <c r="E174" s="17">
        <v>6.6229999999999997E-2</v>
      </c>
      <c r="F174" s="17">
        <v>1.9499999999999999E-3</v>
      </c>
      <c r="G174" s="17">
        <v>1.2161299999999999</v>
      </c>
      <c r="H174" s="17">
        <v>2.861E-2</v>
      </c>
      <c r="I174" s="17">
        <v>0.13317000000000001</v>
      </c>
      <c r="J174" s="17">
        <v>1.5900000000000001E-3</v>
      </c>
      <c r="K174" s="17">
        <v>4.1529999999999997E-2</v>
      </c>
      <c r="L174" s="17">
        <v>5.5000000000000003E-4</v>
      </c>
      <c r="M174" s="21">
        <v>814</v>
      </c>
      <c r="N174" s="21">
        <v>30</v>
      </c>
      <c r="O174" s="21">
        <v>808</v>
      </c>
      <c r="P174" s="21">
        <v>13</v>
      </c>
      <c r="Q174" s="21">
        <v>806</v>
      </c>
      <c r="R174" s="21">
        <v>9</v>
      </c>
      <c r="S174" s="21">
        <v>822</v>
      </c>
      <c r="T174" s="21">
        <v>11</v>
      </c>
    </row>
    <row r="175" spans="1:20" ht="15.5">
      <c r="A175" s="19" t="s">
        <v>323</v>
      </c>
      <c r="B175" s="20">
        <v>261.91000000000003</v>
      </c>
      <c r="C175" s="20">
        <v>289.81</v>
      </c>
      <c r="D175" s="20">
        <v>0.90373002999999996</v>
      </c>
      <c r="E175" s="17">
        <v>6.6250000000000003E-2</v>
      </c>
      <c r="F175" s="17">
        <v>3.13E-3</v>
      </c>
      <c r="G175" s="17">
        <v>1.1913100000000001</v>
      </c>
      <c r="H175" s="17">
        <v>5.16E-2</v>
      </c>
      <c r="I175" s="17">
        <v>0.13041</v>
      </c>
      <c r="J175" s="17">
        <v>2.15E-3</v>
      </c>
      <c r="K175" s="17">
        <v>3.8929999999999999E-2</v>
      </c>
      <c r="L175" s="17">
        <v>9.5E-4</v>
      </c>
      <c r="M175" s="21">
        <v>814</v>
      </c>
      <c r="N175" s="21">
        <v>63</v>
      </c>
      <c r="O175" s="21">
        <v>797</v>
      </c>
      <c r="P175" s="21">
        <v>24</v>
      </c>
      <c r="Q175" s="21">
        <v>790</v>
      </c>
      <c r="R175" s="21">
        <v>12</v>
      </c>
      <c r="S175" s="21">
        <v>772</v>
      </c>
      <c r="T175" s="21">
        <v>18</v>
      </c>
    </row>
    <row r="176" spans="1:20" ht="15.5">
      <c r="A176" s="19" t="s">
        <v>324</v>
      </c>
      <c r="B176" s="20">
        <v>195.51</v>
      </c>
      <c r="C176" s="20">
        <v>387.62</v>
      </c>
      <c r="D176" s="20">
        <v>0.50438573900000006</v>
      </c>
      <c r="E176" s="17">
        <v>6.4850000000000005E-2</v>
      </c>
      <c r="F176" s="17">
        <v>1.56E-3</v>
      </c>
      <c r="G176" s="17">
        <v>1.1837</v>
      </c>
      <c r="H176" s="17">
        <v>1.949E-2</v>
      </c>
      <c r="I176" s="17">
        <v>0.13236999999999999</v>
      </c>
      <c r="J176" s="17">
        <v>1.42E-3</v>
      </c>
      <c r="K176" s="17">
        <v>4.2590000000000003E-2</v>
      </c>
      <c r="L176" s="17">
        <v>5.1999999999999995E-4</v>
      </c>
      <c r="M176" s="21">
        <v>769</v>
      </c>
      <c r="N176" s="21">
        <v>18</v>
      </c>
      <c r="O176" s="21">
        <v>793</v>
      </c>
      <c r="P176" s="21">
        <v>9</v>
      </c>
      <c r="Q176" s="21">
        <v>801</v>
      </c>
      <c r="R176" s="21">
        <v>8</v>
      </c>
      <c r="S176" s="21">
        <v>843</v>
      </c>
      <c r="T176" s="21">
        <v>10</v>
      </c>
    </row>
    <row r="177" spans="1:20" ht="15.5">
      <c r="A177" s="19" t="s">
        <v>325</v>
      </c>
      <c r="B177" s="20">
        <v>132.1</v>
      </c>
      <c r="C177" s="20">
        <v>196.06</v>
      </c>
      <c r="D177" s="20">
        <v>0.67377333500000003</v>
      </c>
      <c r="E177" s="17">
        <v>6.6530000000000006E-2</v>
      </c>
      <c r="F177" s="17">
        <v>1.7799999999999999E-3</v>
      </c>
      <c r="G177" s="17">
        <v>1.20025</v>
      </c>
      <c r="H177" s="17">
        <v>2.419E-2</v>
      </c>
      <c r="I177" s="17">
        <v>0.13084000000000001</v>
      </c>
      <c r="J177" s="17">
        <v>1.49E-3</v>
      </c>
      <c r="K177" s="17">
        <v>4.3950000000000003E-2</v>
      </c>
      <c r="L177" s="17">
        <v>5.9999999999999995E-4</v>
      </c>
      <c r="M177" s="21">
        <v>823</v>
      </c>
      <c r="N177" s="21">
        <v>24</v>
      </c>
      <c r="O177" s="21">
        <v>801</v>
      </c>
      <c r="P177" s="21">
        <v>11</v>
      </c>
      <c r="Q177" s="21">
        <v>793</v>
      </c>
      <c r="R177" s="21">
        <v>8</v>
      </c>
      <c r="S177" s="21">
        <v>869</v>
      </c>
      <c r="T177" s="21">
        <v>12</v>
      </c>
    </row>
    <row r="178" spans="1:20" ht="15.5">
      <c r="A178" s="19" t="s">
        <v>326</v>
      </c>
      <c r="B178" s="20">
        <v>494.41</v>
      </c>
      <c r="C178" s="20">
        <v>476.46</v>
      </c>
      <c r="D178" s="20">
        <v>1.0376736769999999</v>
      </c>
      <c r="E178" s="17">
        <v>6.6129999999999994E-2</v>
      </c>
      <c r="F178" s="17">
        <v>1.4400000000000001E-3</v>
      </c>
      <c r="G178" s="17">
        <v>1.2037100000000001</v>
      </c>
      <c r="H178" s="17">
        <v>1.5640000000000001E-2</v>
      </c>
      <c r="I178" s="17">
        <v>0.13202</v>
      </c>
      <c r="J178" s="17">
        <v>1.3600000000000001E-3</v>
      </c>
      <c r="K178" s="17">
        <v>4.181E-2</v>
      </c>
      <c r="L178" s="17">
        <v>3.8000000000000002E-4</v>
      </c>
      <c r="M178" s="21">
        <v>810</v>
      </c>
      <c r="N178" s="21">
        <v>12</v>
      </c>
      <c r="O178" s="21">
        <v>802</v>
      </c>
      <c r="P178" s="21">
        <v>7</v>
      </c>
      <c r="Q178" s="21">
        <v>799</v>
      </c>
      <c r="R178" s="21">
        <v>8</v>
      </c>
      <c r="S178" s="21">
        <v>828</v>
      </c>
      <c r="T178" s="21">
        <v>7</v>
      </c>
    </row>
    <row r="179" spans="1:20" ht="15.5">
      <c r="A179" s="19" t="s">
        <v>327</v>
      </c>
      <c r="B179" s="20">
        <v>452.7</v>
      </c>
      <c r="C179" s="20">
        <v>321.79000000000002</v>
      </c>
      <c r="D179" s="20">
        <v>1.406818111</v>
      </c>
      <c r="E179" s="17">
        <v>6.5100000000000005E-2</v>
      </c>
      <c r="F179" s="17">
        <v>1.4599999999999999E-3</v>
      </c>
      <c r="G179" s="17">
        <v>1.1927300000000001</v>
      </c>
      <c r="H179" s="17">
        <v>1.6789999999999999E-2</v>
      </c>
      <c r="I179" s="17">
        <v>0.13286999999999999</v>
      </c>
      <c r="J179" s="17">
        <v>1.39E-3</v>
      </c>
      <c r="K179" s="17">
        <v>4.0050000000000002E-2</v>
      </c>
      <c r="L179" s="17">
        <v>3.6999999999999999E-4</v>
      </c>
      <c r="M179" s="21">
        <v>778</v>
      </c>
      <c r="N179" s="21">
        <v>14</v>
      </c>
      <c r="O179" s="21">
        <v>797</v>
      </c>
      <c r="P179" s="21">
        <v>8</v>
      </c>
      <c r="Q179" s="21">
        <v>804</v>
      </c>
      <c r="R179" s="21">
        <v>8</v>
      </c>
      <c r="S179" s="21">
        <v>794</v>
      </c>
      <c r="T179" s="21">
        <v>7</v>
      </c>
    </row>
    <row r="180" spans="1:20" ht="15.5">
      <c r="A180" s="19" t="s">
        <v>328</v>
      </c>
      <c r="B180" s="20">
        <v>50.27</v>
      </c>
      <c r="C180" s="20">
        <v>63.81</v>
      </c>
      <c r="D180" s="20">
        <v>0.78780755400000002</v>
      </c>
      <c r="E180" s="17">
        <v>6.5329999999999999E-2</v>
      </c>
      <c r="F180" s="17">
        <v>2.4199999999999998E-3</v>
      </c>
      <c r="G180" s="17">
        <v>1.2018800000000001</v>
      </c>
      <c r="H180" s="17">
        <v>3.8760000000000003E-2</v>
      </c>
      <c r="I180" s="17">
        <v>0.13341</v>
      </c>
      <c r="J180" s="17">
        <v>1.83E-3</v>
      </c>
      <c r="K180" s="17">
        <v>4.419E-2</v>
      </c>
      <c r="L180" s="17">
        <v>8.0000000000000004E-4</v>
      </c>
      <c r="M180" s="21">
        <v>785</v>
      </c>
      <c r="N180" s="21">
        <v>45</v>
      </c>
      <c r="O180" s="21">
        <v>801</v>
      </c>
      <c r="P180" s="21">
        <v>18</v>
      </c>
      <c r="Q180" s="21">
        <v>807</v>
      </c>
      <c r="R180" s="21">
        <v>10</v>
      </c>
      <c r="S180" s="21">
        <v>874</v>
      </c>
      <c r="T180" s="21">
        <v>15</v>
      </c>
    </row>
    <row r="181" spans="1:20" ht="15.5">
      <c r="A181" s="19" t="s">
        <v>329</v>
      </c>
      <c r="B181" s="20">
        <v>167.89</v>
      </c>
      <c r="C181" s="20">
        <v>142.29</v>
      </c>
      <c r="D181" s="20">
        <v>1.1799142600000001</v>
      </c>
      <c r="E181" s="17">
        <v>6.4990000000000006E-2</v>
      </c>
      <c r="F181" s="17">
        <v>1.65E-3</v>
      </c>
      <c r="G181" s="17">
        <v>1.19384</v>
      </c>
      <c r="H181" s="17">
        <v>2.1899999999999999E-2</v>
      </c>
      <c r="I181" s="17">
        <v>0.13322000000000001</v>
      </c>
      <c r="J181" s="17">
        <v>1.47E-3</v>
      </c>
      <c r="K181" s="17">
        <v>0.04</v>
      </c>
      <c r="L181" s="17">
        <v>4.2999999999999999E-4</v>
      </c>
      <c r="M181" s="21">
        <v>774</v>
      </c>
      <c r="N181" s="21">
        <v>21</v>
      </c>
      <c r="O181" s="21">
        <v>798</v>
      </c>
      <c r="P181" s="21">
        <v>10</v>
      </c>
      <c r="Q181" s="21">
        <v>806</v>
      </c>
      <c r="R181" s="21">
        <v>8</v>
      </c>
      <c r="S181" s="21">
        <v>793</v>
      </c>
      <c r="T181" s="21">
        <v>8</v>
      </c>
    </row>
    <row r="182" spans="1:20" ht="15.5">
      <c r="A182" s="19" t="s">
        <v>330</v>
      </c>
      <c r="B182" s="20">
        <v>293.77999999999997</v>
      </c>
      <c r="C182" s="20">
        <v>408.72</v>
      </c>
      <c r="D182" s="20">
        <v>0.71878058300000003</v>
      </c>
      <c r="E182" s="17">
        <v>6.4149999999999999E-2</v>
      </c>
      <c r="F182" s="17">
        <v>1.4499999999999999E-3</v>
      </c>
      <c r="G182" s="17">
        <v>1.1515</v>
      </c>
      <c r="H182" s="17">
        <v>1.6619999999999999E-2</v>
      </c>
      <c r="I182" s="17">
        <v>0.13017000000000001</v>
      </c>
      <c r="J182" s="17">
        <v>1.3600000000000001E-3</v>
      </c>
      <c r="K182" s="17">
        <v>3.9890000000000002E-2</v>
      </c>
      <c r="L182" s="17">
        <v>4.0999999999999999E-4</v>
      </c>
      <c r="M182" s="21">
        <v>747</v>
      </c>
      <c r="N182" s="21">
        <v>15</v>
      </c>
      <c r="O182" s="21">
        <v>778</v>
      </c>
      <c r="P182" s="21">
        <v>8</v>
      </c>
      <c r="Q182" s="21">
        <v>789</v>
      </c>
      <c r="R182" s="21">
        <v>8</v>
      </c>
      <c r="S182" s="21">
        <v>791</v>
      </c>
      <c r="T182" s="21">
        <v>8</v>
      </c>
    </row>
    <row r="183" spans="1:20" ht="15.5">
      <c r="A183" s="19" t="s">
        <v>331</v>
      </c>
      <c r="B183" s="20">
        <v>245.36</v>
      </c>
      <c r="C183" s="20">
        <v>262.27</v>
      </c>
      <c r="D183" s="20">
        <v>0.93552446</v>
      </c>
      <c r="E183" s="17">
        <v>6.5729999999999997E-2</v>
      </c>
      <c r="F183" s="17">
        <v>1.5299999999999999E-3</v>
      </c>
      <c r="G183" s="17">
        <v>1.18059</v>
      </c>
      <c r="H183" s="17">
        <v>1.8169999999999999E-2</v>
      </c>
      <c r="I183" s="17">
        <v>0.13025999999999999</v>
      </c>
      <c r="J183" s="17">
        <v>1.3799999999999999E-3</v>
      </c>
      <c r="K183" s="17">
        <v>3.8980000000000001E-2</v>
      </c>
      <c r="L183" s="17">
        <v>4.0000000000000002E-4</v>
      </c>
      <c r="M183" s="21">
        <v>798</v>
      </c>
      <c r="N183" s="21">
        <v>16</v>
      </c>
      <c r="O183" s="21">
        <v>792</v>
      </c>
      <c r="P183" s="21">
        <v>8</v>
      </c>
      <c r="Q183" s="21">
        <v>789</v>
      </c>
      <c r="R183" s="21">
        <v>8</v>
      </c>
      <c r="S183" s="21">
        <v>773</v>
      </c>
      <c r="T183" s="21">
        <v>8</v>
      </c>
    </row>
    <row r="184" spans="1:20" ht="16" thickBot="1">
      <c r="A184" s="19" t="s">
        <v>332</v>
      </c>
      <c r="B184" s="20">
        <v>143.97</v>
      </c>
      <c r="C184" s="20">
        <v>242.27</v>
      </c>
      <c r="D184" s="20">
        <v>0.59425434399999999</v>
      </c>
      <c r="E184" s="17">
        <v>6.5019999999999994E-2</v>
      </c>
      <c r="F184" s="17">
        <v>3.1700000000000001E-3</v>
      </c>
      <c r="G184" s="17">
        <v>1.15723</v>
      </c>
      <c r="H184" s="17">
        <v>5.3940000000000002E-2</v>
      </c>
      <c r="I184" s="17">
        <v>0.12906999999999999</v>
      </c>
      <c r="J184" s="17">
        <v>1.8500000000000001E-3</v>
      </c>
      <c r="K184" s="17">
        <v>3.9489999999999997E-2</v>
      </c>
      <c r="L184" s="17">
        <v>4.6000000000000001E-4</v>
      </c>
      <c r="M184" s="21">
        <v>775</v>
      </c>
      <c r="N184" s="21">
        <v>105</v>
      </c>
      <c r="O184" s="21">
        <v>781</v>
      </c>
      <c r="P184" s="21">
        <v>25</v>
      </c>
      <c r="Q184" s="21">
        <v>783</v>
      </c>
      <c r="R184" s="21">
        <v>11</v>
      </c>
      <c r="S184" s="21">
        <v>783</v>
      </c>
      <c r="T184" s="21">
        <v>9</v>
      </c>
    </row>
    <row r="185" spans="1:20" ht="16" thickTop="1">
      <c r="A185" s="132" t="s">
        <v>183</v>
      </c>
      <c r="B185" s="132"/>
      <c r="C185" s="132"/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</row>
    <row r="186" spans="1:20" ht="15.5">
      <c r="A186" s="19" t="s">
        <v>184</v>
      </c>
      <c r="B186" s="20">
        <v>206.67</v>
      </c>
      <c r="C186" s="20">
        <v>161.58000000000001</v>
      </c>
      <c r="D186" s="20">
        <v>1.2790568139621239</v>
      </c>
      <c r="E186" s="17">
        <v>7.0849999999999996E-2</v>
      </c>
      <c r="F186" s="17">
        <v>5.4200000000000003E-3</v>
      </c>
      <c r="G186" s="17">
        <v>1.2703</v>
      </c>
      <c r="H186" s="17">
        <v>9.4270000000000007E-2</v>
      </c>
      <c r="I186" s="17">
        <v>0.13003999999999999</v>
      </c>
      <c r="J186" s="17">
        <v>2.7499999999999998E-3</v>
      </c>
      <c r="K186" s="17">
        <v>3.9539999999999999E-2</v>
      </c>
      <c r="L186" s="17">
        <v>1.39E-3</v>
      </c>
      <c r="M186" s="21">
        <v>953</v>
      </c>
      <c r="N186" s="21">
        <v>118</v>
      </c>
      <c r="O186" s="21">
        <v>833</v>
      </c>
      <c r="P186" s="21">
        <v>42</v>
      </c>
      <c r="Q186" s="21">
        <v>788</v>
      </c>
      <c r="R186" s="21">
        <v>16</v>
      </c>
      <c r="S186" s="21">
        <v>784</v>
      </c>
      <c r="T186" s="21">
        <v>27</v>
      </c>
    </row>
    <row r="187" spans="1:20" ht="15.5">
      <c r="A187" s="19" t="s">
        <v>185</v>
      </c>
      <c r="B187" s="20">
        <v>188.91</v>
      </c>
      <c r="C187" s="20">
        <v>132.72</v>
      </c>
      <c r="D187" s="20">
        <v>1.4233725135623869</v>
      </c>
      <c r="E187" s="17">
        <v>6.744E-2</v>
      </c>
      <c r="F187" s="17">
        <v>7.0099999999999997E-3</v>
      </c>
      <c r="G187" s="17">
        <v>1.2082200000000001</v>
      </c>
      <c r="H187" s="17">
        <v>0.12230000000000001</v>
      </c>
      <c r="I187" s="17">
        <v>0.12992999999999999</v>
      </c>
      <c r="J187" s="17">
        <v>3.6800000000000001E-3</v>
      </c>
      <c r="K187" s="17">
        <v>3.8519999999999999E-2</v>
      </c>
      <c r="L187" s="17">
        <v>1.6000000000000001E-3</v>
      </c>
      <c r="M187" s="21">
        <v>851</v>
      </c>
      <c r="N187" s="21">
        <v>165</v>
      </c>
      <c r="O187" s="21">
        <v>804</v>
      </c>
      <c r="P187" s="21">
        <v>56</v>
      </c>
      <c r="Q187" s="21">
        <v>787</v>
      </c>
      <c r="R187" s="21">
        <v>21</v>
      </c>
      <c r="S187" s="21">
        <v>764</v>
      </c>
      <c r="T187" s="21">
        <v>31</v>
      </c>
    </row>
    <row r="188" spans="1:20" ht="15.5">
      <c r="A188" s="19" t="s">
        <v>186</v>
      </c>
      <c r="B188" s="20">
        <v>46.92</v>
      </c>
      <c r="C188" s="20">
        <v>69.510000000000005</v>
      </c>
      <c r="D188" s="20">
        <v>0.6750107898144152</v>
      </c>
      <c r="E188" s="17">
        <v>6.7030000000000006E-2</v>
      </c>
      <c r="F188" s="17">
        <v>6.6600000000000001E-3</v>
      </c>
      <c r="G188" s="17">
        <v>1.1972100000000001</v>
      </c>
      <c r="H188" s="17">
        <v>0.11584999999999999</v>
      </c>
      <c r="I188" s="17">
        <v>0.12955</v>
      </c>
      <c r="J188" s="17">
        <v>3.48E-3</v>
      </c>
      <c r="K188" s="17">
        <v>3.8589999999999999E-2</v>
      </c>
      <c r="L188" s="17">
        <v>2.1199999999999999E-3</v>
      </c>
      <c r="M188" s="21">
        <v>839</v>
      </c>
      <c r="N188" s="21">
        <v>158</v>
      </c>
      <c r="O188" s="21">
        <v>799</v>
      </c>
      <c r="P188" s="21">
        <v>54</v>
      </c>
      <c r="Q188" s="21">
        <v>785</v>
      </c>
      <c r="R188" s="21">
        <v>20</v>
      </c>
      <c r="S188" s="21">
        <v>765</v>
      </c>
      <c r="T188" s="21">
        <v>41</v>
      </c>
    </row>
    <row r="189" spans="1:20" ht="15.5">
      <c r="A189" s="19" t="s">
        <v>187</v>
      </c>
      <c r="B189" s="20">
        <v>64.08</v>
      </c>
      <c r="C189" s="20">
        <v>76.44</v>
      </c>
      <c r="D189" s="20">
        <v>0.83830455259026693</v>
      </c>
      <c r="E189" s="17">
        <v>7.4300000000000005E-2</v>
      </c>
      <c r="F189" s="17">
        <v>7.3699999999999998E-3</v>
      </c>
      <c r="G189" s="17">
        <v>1.3366100000000001</v>
      </c>
      <c r="H189" s="17">
        <v>0.12870999999999999</v>
      </c>
      <c r="I189" s="17">
        <v>0.13047</v>
      </c>
      <c r="J189" s="17">
        <v>3.6700000000000001E-3</v>
      </c>
      <c r="K189" s="17">
        <v>4.1730000000000003E-2</v>
      </c>
      <c r="L189" s="17">
        <v>2.0200000000000001E-3</v>
      </c>
      <c r="M189" s="21">
        <v>1050</v>
      </c>
      <c r="N189" s="21">
        <v>150</v>
      </c>
      <c r="O189" s="21">
        <v>862</v>
      </c>
      <c r="P189" s="21">
        <v>56</v>
      </c>
      <c r="Q189" s="21">
        <v>791</v>
      </c>
      <c r="R189" s="21">
        <v>21</v>
      </c>
      <c r="S189" s="21">
        <v>826</v>
      </c>
      <c r="T189" s="21">
        <v>39</v>
      </c>
    </row>
    <row r="190" spans="1:20" ht="15.5">
      <c r="A190" s="19" t="s">
        <v>188</v>
      </c>
      <c r="B190" s="20">
        <v>51.98</v>
      </c>
      <c r="C190" s="20">
        <v>52.89</v>
      </c>
      <c r="D190" s="20">
        <v>0.98279447910758166</v>
      </c>
      <c r="E190" s="17">
        <v>6.9830000000000003E-2</v>
      </c>
      <c r="F190" s="17">
        <v>5.4400000000000004E-3</v>
      </c>
      <c r="G190" s="17">
        <v>1.27765</v>
      </c>
      <c r="H190" s="17">
        <v>9.6670000000000006E-2</v>
      </c>
      <c r="I190" s="17">
        <v>0.13270999999999999</v>
      </c>
      <c r="J190" s="17">
        <v>2.8700000000000002E-3</v>
      </c>
      <c r="K190" s="17">
        <v>3.9370000000000002E-2</v>
      </c>
      <c r="L190" s="17">
        <v>1.5399999999999999E-3</v>
      </c>
      <c r="M190" s="21">
        <v>923</v>
      </c>
      <c r="N190" s="21">
        <v>120</v>
      </c>
      <c r="O190" s="21">
        <v>836</v>
      </c>
      <c r="P190" s="21">
        <v>43</v>
      </c>
      <c r="Q190" s="21">
        <v>803</v>
      </c>
      <c r="R190" s="21">
        <v>16</v>
      </c>
      <c r="S190" s="21">
        <v>780</v>
      </c>
      <c r="T190" s="21">
        <v>30</v>
      </c>
    </row>
    <row r="191" spans="1:20" ht="15.5">
      <c r="A191" s="19" t="s">
        <v>189</v>
      </c>
      <c r="B191" s="20">
        <v>75.849999999999994</v>
      </c>
      <c r="C191" s="20">
        <v>102.36</v>
      </c>
      <c r="D191" s="20">
        <v>0.74101211410707302</v>
      </c>
      <c r="E191" s="17">
        <v>6.2560000000000004E-2</v>
      </c>
      <c r="F191" s="17">
        <v>5.0400000000000002E-3</v>
      </c>
      <c r="G191" s="17">
        <v>1.11917</v>
      </c>
      <c r="H191" s="17">
        <v>8.7730000000000002E-2</v>
      </c>
      <c r="I191" s="17">
        <v>0.12973999999999999</v>
      </c>
      <c r="J191" s="17">
        <v>2.7799999999999999E-3</v>
      </c>
      <c r="K191" s="17">
        <v>3.9550000000000002E-2</v>
      </c>
      <c r="L191" s="17">
        <v>1.72E-3</v>
      </c>
      <c r="M191" s="21">
        <v>693</v>
      </c>
      <c r="N191" s="21">
        <v>131</v>
      </c>
      <c r="O191" s="21">
        <v>763</v>
      </c>
      <c r="P191" s="21">
        <v>42</v>
      </c>
      <c r="Q191" s="21">
        <v>786</v>
      </c>
      <c r="R191" s="21">
        <v>16</v>
      </c>
      <c r="S191" s="21">
        <v>784</v>
      </c>
      <c r="T191" s="21">
        <v>33</v>
      </c>
    </row>
    <row r="192" spans="1:20" ht="15.5">
      <c r="A192" s="19" t="s">
        <v>190</v>
      </c>
      <c r="B192" s="20">
        <v>60.23</v>
      </c>
      <c r="C192" s="20">
        <v>81.33</v>
      </c>
      <c r="D192" s="20">
        <v>0.74056313783351779</v>
      </c>
      <c r="E192" s="17">
        <v>6.7019999999999996E-2</v>
      </c>
      <c r="F192" s="17">
        <v>9.7599999999999996E-3</v>
      </c>
      <c r="G192" s="17">
        <v>1.2136100000000001</v>
      </c>
      <c r="H192" s="17">
        <v>0.17244000000000001</v>
      </c>
      <c r="I192" s="17">
        <v>0.13134000000000001</v>
      </c>
      <c r="J192" s="17">
        <v>5.0800000000000003E-3</v>
      </c>
      <c r="K192" s="17">
        <v>3.7810000000000003E-2</v>
      </c>
      <c r="L192" s="17">
        <v>2.8400000000000001E-3</v>
      </c>
      <c r="M192" s="21">
        <v>838</v>
      </c>
      <c r="N192" s="21">
        <v>236</v>
      </c>
      <c r="O192" s="21">
        <v>807</v>
      </c>
      <c r="P192" s="21">
        <v>79</v>
      </c>
      <c r="Q192" s="21">
        <v>796</v>
      </c>
      <c r="R192" s="21">
        <v>29</v>
      </c>
      <c r="S192" s="21">
        <v>750</v>
      </c>
      <c r="T192" s="21">
        <v>55</v>
      </c>
    </row>
    <row r="193" spans="1:20" ht="15.5">
      <c r="A193" s="19" t="s">
        <v>191</v>
      </c>
      <c r="B193" s="20">
        <v>36.85</v>
      </c>
      <c r="C193" s="20">
        <v>63.59</v>
      </c>
      <c r="D193" s="20">
        <v>0.57949363107406826</v>
      </c>
      <c r="E193" s="17">
        <v>7.0139999999999994E-2</v>
      </c>
      <c r="F193" s="17">
        <v>4.1399999999999996E-3</v>
      </c>
      <c r="G193" s="17">
        <v>1.2788200000000001</v>
      </c>
      <c r="H193" s="17">
        <v>7.3050000000000004E-2</v>
      </c>
      <c r="I193" s="17">
        <v>0.13225000000000001</v>
      </c>
      <c r="J193" s="17">
        <v>2.2300000000000002E-3</v>
      </c>
      <c r="K193" s="17">
        <v>4.1349999999999998E-2</v>
      </c>
      <c r="L193" s="17">
        <v>1.57E-3</v>
      </c>
      <c r="M193" s="21">
        <v>932</v>
      </c>
      <c r="N193" s="21">
        <v>90</v>
      </c>
      <c r="O193" s="21">
        <v>836</v>
      </c>
      <c r="P193" s="21">
        <v>33</v>
      </c>
      <c r="Q193" s="21">
        <v>801</v>
      </c>
      <c r="R193" s="21">
        <v>13</v>
      </c>
      <c r="S193" s="21">
        <v>819</v>
      </c>
      <c r="T193" s="21">
        <v>30</v>
      </c>
    </row>
    <row r="194" spans="1:20" ht="15.5">
      <c r="A194" s="19" t="s">
        <v>192</v>
      </c>
      <c r="B194" s="20">
        <v>53.54</v>
      </c>
      <c r="C194" s="20">
        <v>80.33</v>
      </c>
      <c r="D194" s="20">
        <v>0.66650068467571266</v>
      </c>
      <c r="E194" s="17">
        <v>7.1779999999999997E-2</v>
      </c>
      <c r="F194" s="17">
        <v>6.8199999999999997E-3</v>
      </c>
      <c r="G194" s="17">
        <v>1.29786</v>
      </c>
      <c r="H194" s="17">
        <v>0.11982</v>
      </c>
      <c r="I194" s="17">
        <v>0.13114000000000001</v>
      </c>
      <c r="J194" s="17">
        <v>3.4499999999999999E-3</v>
      </c>
      <c r="K194" s="17">
        <v>4.5359999999999998E-2</v>
      </c>
      <c r="L194" s="17">
        <v>2.4499999999999999E-3</v>
      </c>
      <c r="M194" s="21">
        <v>980</v>
      </c>
      <c r="N194" s="21">
        <v>146</v>
      </c>
      <c r="O194" s="21">
        <v>845</v>
      </c>
      <c r="P194" s="21">
        <v>53</v>
      </c>
      <c r="Q194" s="21">
        <v>794</v>
      </c>
      <c r="R194" s="21">
        <v>20</v>
      </c>
      <c r="S194" s="21">
        <v>897</v>
      </c>
      <c r="T194" s="21">
        <v>47</v>
      </c>
    </row>
    <row r="195" spans="1:20" ht="15.5">
      <c r="A195" s="19" t="s">
        <v>193</v>
      </c>
      <c r="B195" s="20">
        <v>182.97</v>
      </c>
      <c r="C195" s="20">
        <v>192.57</v>
      </c>
      <c r="D195" s="20">
        <v>0.95014799813054995</v>
      </c>
      <c r="E195" s="17">
        <v>6.2600000000000003E-2</v>
      </c>
      <c r="F195" s="17">
        <v>5.1999999999999998E-3</v>
      </c>
      <c r="G195" s="17">
        <v>1.12212</v>
      </c>
      <c r="H195" s="17">
        <v>9.0810000000000002E-2</v>
      </c>
      <c r="I195" s="17">
        <v>0.13002</v>
      </c>
      <c r="J195" s="17">
        <v>2.8600000000000001E-3</v>
      </c>
      <c r="K195" s="17">
        <v>3.7229999999999999E-2</v>
      </c>
      <c r="L195" s="17">
        <v>1.57E-3</v>
      </c>
      <c r="M195" s="21">
        <v>695</v>
      </c>
      <c r="N195" s="21">
        <v>136</v>
      </c>
      <c r="O195" s="21">
        <v>764</v>
      </c>
      <c r="P195" s="21">
        <v>43</v>
      </c>
      <c r="Q195" s="21">
        <v>788</v>
      </c>
      <c r="R195" s="21">
        <v>16</v>
      </c>
      <c r="S195" s="21">
        <v>739</v>
      </c>
      <c r="T195" s="21">
        <v>31</v>
      </c>
    </row>
    <row r="196" spans="1:20" ht="15.5">
      <c r="A196" s="19" t="s">
        <v>194</v>
      </c>
      <c r="B196" s="20">
        <v>64.48</v>
      </c>
      <c r="C196" s="20">
        <v>76.17</v>
      </c>
      <c r="D196" s="20">
        <v>0.8465275042667717</v>
      </c>
      <c r="E196" s="17">
        <v>7.1929999999999994E-2</v>
      </c>
      <c r="F196" s="17">
        <v>6.8300000000000001E-3</v>
      </c>
      <c r="G196" s="17">
        <v>1.30349</v>
      </c>
      <c r="H196" s="17">
        <v>0.1202</v>
      </c>
      <c r="I196" s="17">
        <v>0.13144</v>
      </c>
      <c r="J196" s="17">
        <v>3.48E-3</v>
      </c>
      <c r="K196" s="17">
        <v>4.2139999999999997E-2</v>
      </c>
      <c r="L196" s="17">
        <v>2.0699999999999998E-3</v>
      </c>
      <c r="M196" s="21">
        <v>984</v>
      </c>
      <c r="N196" s="21">
        <v>145</v>
      </c>
      <c r="O196" s="21">
        <v>847</v>
      </c>
      <c r="P196" s="21">
        <v>53</v>
      </c>
      <c r="Q196" s="21">
        <v>796</v>
      </c>
      <c r="R196" s="21">
        <v>20</v>
      </c>
      <c r="S196" s="21">
        <v>834</v>
      </c>
      <c r="T196" s="21">
        <v>40</v>
      </c>
    </row>
    <row r="197" spans="1:20" ht="15.5">
      <c r="A197" s="19" t="s">
        <v>195</v>
      </c>
      <c r="B197" s="20">
        <v>75.03</v>
      </c>
      <c r="C197" s="20">
        <v>70.42</v>
      </c>
      <c r="D197" s="20">
        <v>1.0654643567168418</v>
      </c>
      <c r="E197" s="17">
        <v>6.5009999999999998E-2</v>
      </c>
      <c r="F197" s="17">
        <v>6.3E-3</v>
      </c>
      <c r="G197" s="17">
        <v>1.15944</v>
      </c>
      <c r="H197" s="17">
        <v>0.10938000000000001</v>
      </c>
      <c r="I197" s="17">
        <v>0.12936</v>
      </c>
      <c r="J197" s="17">
        <v>3.32E-3</v>
      </c>
      <c r="K197" s="17">
        <v>3.8210000000000001E-2</v>
      </c>
      <c r="L197" s="17">
        <v>1.66E-3</v>
      </c>
      <c r="M197" s="21">
        <v>775</v>
      </c>
      <c r="N197" s="21">
        <v>156</v>
      </c>
      <c r="O197" s="21">
        <v>782</v>
      </c>
      <c r="P197" s="21">
        <v>51</v>
      </c>
      <c r="Q197" s="21">
        <v>784</v>
      </c>
      <c r="R197" s="21">
        <v>19</v>
      </c>
      <c r="S197" s="21">
        <v>758</v>
      </c>
      <c r="T197" s="21">
        <v>32</v>
      </c>
    </row>
    <row r="198" spans="1:20" ht="15.5">
      <c r="A198" s="19" t="s">
        <v>196</v>
      </c>
      <c r="B198" s="20">
        <v>309.86</v>
      </c>
      <c r="C198" s="20">
        <v>422.77</v>
      </c>
      <c r="D198" s="20">
        <v>0.73292806963597235</v>
      </c>
      <c r="E198" s="17">
        <v>6.7309999999999995E-2</v>
      </c>
      <c r="F198" s="17">
        <v>3.6900000000000001E-3</v>
      </c>
      <c r="G198" s="17">
        <v>1.2042299999999999</v>
      </c>
      <c r="H198" s="17">
        <v>6.3700000000000007E-2</v>
      </c>
      <c r="I198" s="17">
        <v>0.12977</v>
      </c>
      <c r="J198" s="17">
        <v>2.0200000000000001E-3</v>
      </c>
      <c r="K198" s="17">
        <v>3.7940000000000002E-2</v>
      </c>
      <c r="L198" s="17">
        <v>1.2099999999999999E-3</v>
      </c>
      <c r="M198" s="21">
        <v>847</v>
      </c>
      <c r="N198" s="21">
        <v>84</v>
      </c>
      <c r="O198" s="21">
        <v>803</v>
      </c>
      <c r="P198" s="21">
        <v>29</v>
      </c>
      <c r="Q198" s="21">
        <v>787</v>
      </c>
      <c r="R198" s="21">
        <v>12</v>
      </c>
      <c r="S198" s="21">
        <v>753</v>
      </c>
      <c r="T198" s="21">
        <v>24</v>
      </c>
    </row>
    <row r="199" spans="1:20" ht="15.5">
      <c r="A199" s="19" t="s">
        <v>197</v>
      </c>
      <c r="B199" s="20">
        <v>177.42</v>
      </c>
      <c r="C199" s="20">
        <v>270.19</v>
      </c>
      <c r="D199" s="20">
        <v>0.65664902476035381</v>
      </c>
      <c r="E199" s="17">
        <v>6.4589999999999995E-2</v>
      </c>
      <c r="F199" s="17">
        <v>3.16E-3</v>
      </c>
      <c r="G199" s="17">
        <v>1.1604000000000001</v>
      </c>
      <c r="H199" s="17">
        <v>5.4679999999999999E-2</v>
      </c>
      <c r="I199" s="17">
        <v>0.13031000000000001</v>
      </c>
      <c r="J199" s="17">
        <v>1.82E-3</v>
      </c>
      <c r="K199" s="17">
        <v>3.9809999999999998E-2</v>
      </c>
      <c r="L199" s="17">
        <v>1.15E-3</v>
      </c>
      <c r="M199" s="21">
        <v>761</v>
      </c>
      <c r="N199" s="21">
        <v>76</v>
      </c>
      <c r="O199" s="21">
        <v>782</v>
      </c>
      <c r="P199" s="21">
        <v>26</v>
      </c>
      <c r="Q199" s="21">
        <v>790</v>
      </c>
      <c r="R199" s="21">
        <v>10</v>
      </c>
      <c r="S199" s="21">
        <v>789</v>
      </c>
      <c r="T199" s="21">
        <v>22</v>
      </c>
    </row>
    <row r="200" spans="1:20" ht="15.5">
      <c r="A200" s="19" t="s">
        <v>198</v>
      </c>
      <c r="B200" s="20">
        <v>116.13</v>
      </c>
      <c r="C200" s="20">
        <v>143.82</v>
      </c>
      <c r="D200" s="20">
        <v>0.8074676679182311</v>
      </c>
      <c r="E200" s="17">
        <v>6.4930000000000002E-2</v>
      </c>
      <c r="F200" s="17">
        <v>5.8900000000000003E-3</v>
      </c>
      <c r="G200" s="17">
        <v>1.14879</v>
      </c>
      <c r="H200" s="17">
        <v>0.10144</v>
      </c>
      <c r="I200" s="17">
        <v>0.12833</v>
      </c>
      <c r="J200" s="17">
        <v>3.1199999999999999E-3</v>
      </c>
      <c r="K200" s="17">
        <v>3.7289999999999997E-2</v>
      </c>
      <c r="L200" s="17">
        <v>1.81E-3</v>
      </c>
      <c r="M200" s="21">
        <v>772</v>
      </c>
      <c r="N200" s="21">
        <v>146</v>
      </c>
      <c r="O200" s="21">
        <v>777</v>
      </c>
      <c r="P200" s="21">
        <v>48</v>
      </c>
      <c r="Q200" s="21">
        <v>778</v>
      </c>
      <c r="R200" s="21">
        <v>18</v>
      </c>
      <c r="S200" s="21">
        <v>740</v>
      </c>
      <c r="T200" s="21">
        <v>35</v>
      </c>
    </row>
    <row r="201" spans="1:20" ht="15.5">
      <c r="A201" s="19" t="s">
        <v>199</v>
      </c>
      <c r="B201" s="20">
        <v>93.63</v>
      </c>
      <c r="C201" s="20">
        <v>76.56</v>
      </c>
      <c r="D201" s="20">
        <v>1.222962382445141</v>
      </c>
      <c r="E201" s="17">
        <v>7.3620000000000005E-2</v>
      </c>
      <c r="F201" s="17">
        <v>5.96E-3</v>
      </c>
      <c r="G201" s="17">
        <v>1.3216000000000001</v>
      </c>
      <c r="H201" s="17">
        <v>0.10383000000000001</v>
      </c>
      <c r="I201" s="17">
        <v>0.13022</v>
      </c>
      <c r="J201" s="17">
        <v>2.99E-3</v>
      </c>
      <c r="K201" s="17">
        <v>4.249E-2</v>
      </c>
      <c r="L201" s="17">
        <v>1.64E-3</v>
      </c>
      <c r="M201" s="21">
        <v>1031</v>
      </c>
      <c r="N201" s="21">
        <v>122</v>
      </c>
      <c r="O201" s="21">
        <v>855</v>
      </c>
      <c r="P201" s="21">
        <v>45</v>
      </c>
      <c r="Q201" s="21">
        <v>789</v>
      </c>
      <c r="R201" s="21">
        <v>17</v>
      </c>
      <c r="S201" s="21">
        <v>841</v>
      </c>
      <c r="T201" s="21">
        <v>32</v>
      </c>
    </row>
    <row r="202" spans="1:20" ht="15.5">
      <c r="A202" s="19" t="s">
        <v>200</v>
      </c>
      <c r="B202" s="20">
        <v>66.44</v>
      </c>
      <c r="C202" s="20">
        <v>76.45</v>
      </c>
      <c r="D202" s="20">
        <v>0.86906474820143875</v>
      </c>
      <c r="E202" s="17">
        <v>6.3719999999999999E-2</v>
      </c>
      <c r="F202" s="17">
        <v>7.8499999999999993E-3</v>
      </c>
      <c r="G202" s="17">
        <v>1.1291500000000001</v>
      </c>
      <c r="H202" s="17">
        <v>0.13585</v>
      </c>
      <c r="I202" s="17">
        <v>0.12855</v>
      </c>
      <c r="J202" s="17">
        <v>4.1200000000000004E-3</v>
      </c>
      <c r="K202" s="17">
        <v>3.7339999999999998E-2</v>
      </c>
      <c r="L202" s="17">
        <v>2.2799999999999999E-3</v>
      </c>
      <c r="M202" s="21">
        <v>732</v>
      </c>
      <c r="N202" s="21">
        <v>204</v>
      </c>
      <c r="O202" s="21">
        <v>767</v>
      </c>
      <c r="P202" s="21">
        <v>65</v>
      </c>
      <c r="Q202" s="21">
        <v>780</v>
      </c>
      <c r="R202" s="21">
        <v>24</v>
      </c>
      <c r="S202" s="21">
        <v>741</v>
      </c>
      <c r="T202" s="21">
        <v>44</v>
      </c>
    </row>
    <row r="203" spans="1:20" ht="15.5">
      <c r="A203" s="19" t="s">
        <v>201</v>
      </c>
      <c r="B203" s="20">
        <v>51.9</v>
      </c>
      <c r="C203" s="20">
        <v>63.54</v>
      </c>
      <c r="D203" s="20">
        <v>0.8168083097261567</v>
      </c>
      <c r="E203" s="17">
        <v>6.8430000000000005E-2</v>
      </c>
      <c r="F203" s="17">
        <v>7.1900000000000002E-3</v>
      </c>
      <c r="G203" s="17">
        <v>1.2225999999999999</v>
      </c>
      <c r="H203" s="17">
        <v>0.12517</v>
      </c>
      <c r="I203" s="17">
        <v>0.12959000000000001</v>
      </c>
      <c r="J203" s="17">
        <v>3.6800000000000001E-3</v>
      </c>
      <c r="K203" s="17">
        <v>4.0649999999999999E-2</v>
      </c>
      <c r="L203" s="17">
        <v>2.2300000000000002E-3</v>
      </c>
      <c r="M203" s="21">
        <v>882</v>
      </c>
      <c r="N203" s="21">
        <v>166</v>
      </c>
      <c r="O203" s="21">
        <v>811</v>
      </c>
      <c r="P203" s="21">
        <v>57</v>
      </c>
      <c r="Q203" s="21">
        <v>786</v>
      </c>
      <c r="R203" s="21">
        <v>21</v>
      </c>
      <c r="S203" s="21">
        <v>805</v>
      </c>
      <c r="T203" s="21">
        <v>43</v>
      </c>
    </row>
    <row r="204" spans="1:20" ht="15.5">
      <c r="A204" s="19" t="s">
        <v>202</v>
      </c>
      <c r="B204" s="20">
        <v>268.73</v>
      </c>
      <c r="C204" s="20">
        <v>227.81</v>
      </c>
      <c r="D204" s="20">
        <v>1.1796233703524868</v>
      </c>
      <c r="E204" s="17">
        <v>6.6879999999999995E-2</v>
      </c>
      <c r="F204" s="17">
        <v>5.6699999999999997E-3</v>
      </c>
      <c r="G204" s="17">
        <v>1.18163</v>
      </c>
      <c r="H204" s="17">
        <v>9.7369999999999998E-2</v>
      </c>
      <c r="I204" s="17">
        <v>0.12816</v>
      </c>
      <c r="J204" s="17">
        <v>2.96E-3</v>
      </c>
      <c r="K204" s="17">
        <v>3.6260000000000001E-2</v>
      </c>
      <c r="L204" s="17">
        <v>1.4599999999999999E-3</v>
      </c>
      <c r="M204" s="21">
        <v>834</v>
      </c>
      <c r="N204" s="21">
        <v>134</v>
      </c>
      <c r="O204" s="21">
        <v>792</v>
      </c>
      <c r="P204" s="21">
        <v>45</v>
      </c>
      <c r="Q204" s="21">
        <v>777</v>
      </c>
      <c r="R204" s="21">
        <v>17</v>
      </c>
      <c r="S204" s="21">
        <v>720</v>
      </c>
      <c r="T204" s="21">
        <v>28</v>
      </c>
    </row>
    <row r="205" spans="1:20" ht="15.5">
      <c r="A205" s="19" t="s">
        <v>203</v>
      </c>
      <c r="B205" s="20">
        <v>524.85</v>
      </c>
      <c r="C205" s="20">
        <v>352.94</v>
      </c>
      <c r="D205" s="20">
        <v>1.4870799569331898</v>
      </c>
      <c r="E205" s="17">
        <v>6.6619999999999999E-2</v>
      </c>
      <c r="F205" s="17">
        <v>5.2700000000000004E-3</v>
      </c>
      <c r="G205" s="17">
        <v>1.1965399999999999</v>
      </c>
      <c r="H205" s="17">
        <v>9.1929999999999998E-2</v>
      </c>
      <c r="I205" s="17">
        <v>0.13028999999999999</v>
      </c>
      <c r="J205" s="17">
        <v>2.82E-3</v>
      </c>
      <c r="K205" s="17">
        <v>3.6339999999999997E-2</v>
      </c>
      <c r="L205" s="17">
        <v>1.2600000000000001E-3</v>
      </c>
      <c r="M205" s="21">
        <v>826</v>
      </c>
      <c r="N205" s="21">
        <v>125</v>
      </c>
      <c r="O205" s="21">
        <v>799</v>
      </c>
      <c r="P205" s="21">
        <v>42</v>
      </c>
      <c r="Q205" s="21">
        <v>790</v>
      </c>
      <c r="R205" s="21">
        <v>16</v>
      </c>
      <c r="S205" s="21">
        <v>721</v>
      </c>
      <c r="T205" s="21">
        <v>25</v>
      </c>
    </row>
    <row r="206" spans="1:20" ht="15.5">
      <c r="A206" s="19" t="s">
        <v>204</v>
      </c>
      <c r="B206" s="20">
        <v>99.68</v>
      </c>
      <c r="C206" s="20">
        <v>115.97</v>
      </c>
      <c r="D206" s="20">
        <v>0.85953263775114264</v>
      </c>
      <c r="E206" s="17">
        <v>6.2019999999999999E-2</v>
      </c>
      <c r="F206" s="17">
        <v>4.0899999999999999E-3</v>
      </c>
      <c r="G206" s="17">
        <v>1.1113599999999999</v>
      </c>
      <c r="H206" s="17">
        <v>7.1260000000000004E-2</v>
      </c>
      <c r="I206" s="17">
        <v>0.12998999999999999</v>
      </c>
      <c r="J206" s="17">
        <v>2.2799999999999999E-3</v>
      </c>
      <c r="K206" s="17">
        <v>3.8309999999999997E-2</v>
      </c>
      <c r="L206" s="17">
        <v>1.3500000000000001E-3</v>
      </c>
      <c r="M206" s="21">
        <v>675</v>
      </c>
      <c r="N206" s="21">
        <v>107</v>
      </c>
      <c r="O206" s="21">
        <v>759</v>
      </c>
      <c r="P206" s="21">
        <v>34</v>
      </c>
      <c r="Q206" s="21">
        <v>788</v>
      </c>
      <c r="R206" s="21">
        <v>13</v>
      </c>
      <c r="S206" s="21">
        <v>760</v>
      </c>
      <c r="T206" s="21">
        <v>26</v>
      </c>
    </row>
    <row r="207" spans="1:20" ht="15.5">
      <c r="A207" s="19" t="s">
        <v>205</v>
      </c>
      <c r="B207" s="20">
        <v>128.53</v>
      </c>
      <c r="C207" s="20">
        <v>145.69999999999999</v>
      </c>
      <c r="D207" s="20">
        <v>0.88215511324639673</v>
      </c>
      <c r="E207" s="17">
        <v>7.1999999999999995E-2</v>
      </c>
      <c r="F207" s="17">
        <v>6.5900000000000004E-3</v>
      </c>
      <c r="G207" s="17">
        <v>1.2988500000000001</v>
      </c>
      <c r="H207" s="17">
        <v>0.11551</v>
      </c>
      <c r="I207" s="17">
        <v>0.13086999999999999</v>
      </c>
      <c r="J207" s="17">
        <v>3.3600000000000001E-3</v>
      </c>
      <c r="K207" s="17">
        <v>3.7249999999999998E-2</v>
      </c>
      <c r="L207" s="17">
        <v>1.8E-3</v>
      </c>
      <c r="M207" s="21">
        <v>986</v>
      </c>
      <c r="N207" s="21">
        <v>140</v>
      </c>
      <c r="O207" s="21">
        <v>845</v>
      </c>
      <c r="P207" s="21">
        <v>51</v>
      </c>
      <c r="Q207" s="21">
        <v>793</v>
      </c>
      <c r="R207" s="21">
        <v>19</v>
      </c>
      <c r="S207" s="21">
        <v>739</v>
      </c>
      <c r="T207" s="21">
        <v>35</v>
      </c>
    </row>
    <row r="208" spans="1:20" ht="16" thickBot="1">
      <c r="A208" s="19" t="s">
        <v>206</v>
      </c>
      <c r="B208" s="20">
        <v>117.92</v>
      </c>
      <c r="C208" s="20">
        <v>134.53</v>
      </c>
      <c r="D208" s="20">
        <v>0.87653311529026978</v>
      </c>
      <c r="E208" s="17">
        <v>7.4039999999999995E-2</v>
      </c>
      <c r="F208" s="17">
        <v>7.1199999999999996E-3</v>
      </c>
      <c r="G208" s="17">
        <v>1.3572599999999999</v>
      </c>
      <c r="H208" s="17">
        <v>0.1268</v>
      </c>
      <c r="I208" s="17">
        <v>0.13297999999999999</v>
      </c>
      <c r="J208" s="17">
        <v>3.6099999999999999E-3</v>
      </c>
      <c r="K208" s="17">
        <v>4.1689999999999998E-2</v>
      </c>
      <c r="L208" s="17">
        <v>1.99E-3</v>
      </c>
      <c r="M208" s="21">
        <v>1043</v>
      </c>
      <c r="N208" s="21">
        <v>145</v>
      </c>
      <c r="O208" s="21">
        <v>871</v>
      </c>
      <c r="P208" s="21">
        <v>55</v>
      </c>
      <c r="Q208" s="21">
        <v>805</v>
      </c>
      <c r="R208" s="21">
        <v>21</v>
      </c>
      <c r="S208" s="21">
        <v>826</v>
      </c>
      <c r="T208" s="21">
        <v>39</v>
      </c>
    </row>
    <row r="209" spans="1:20" ht="16" thickTop="1">
      <c r="A209" s="132" t="s">
        <v>207</v>
      </c>
      <c r="B209" s="132"/>
      <c r="C209" s="132"/>
      <c r="D209" s="132"/>
      <c r="E209" s="132"/>
      <c r="F209" s="132"/>
      <c r="G209" s="132"/>
      <c r="H209" s="132"/>
      <c r="I209" s="132"/>
      <c r="J209" s="132"/>
      <c r="K209" s="132"/>
      <c r="L209" s="132"/>
      <c r="M209" s="132"/>
      <c r="N209" s="132"/>
      <c r="O209" s="132"/>
      <c r="P209" s="132"/>
      <c r="Q209" s="132"/>
      <c r="R209" s="132"/>
      <c r="S209" s="132"/>
      <c r="T209" s="132"/>
    </row>
    <row r="210" spans="1:20" ht="15.5">
      <c r="A210" s="19" t="s">
        <v>208</v>
      </c>
      <c r="B210" s="20">
        <v>198.83</v>
      </c>
      <c r="C210" s="20">
        <v>333.09</v>
      </c>
      <c r="D210" s="20">
        <v>0.59692575580173535</v>
      </c>
      <c r="E210" s="17">
        <v>6.6250000000000003E-2</v>
      </c>
      <c r="F210" s="17">
        <v>1.57E-3</v>
      </c>
      <c r="G210" s="17">
        <v>1.2110799999999999</v>
      </c>
      <c r="H210" s="17">
        <v>1.9230000000000001E-2</v>
      </c>
      <c r="I210" s="17">
        <v>0.1326</v>
      </c>
      <c r="J210" s="17">
        <v>1.5E-3</v>
      </c>
      <c r="K210" s="17">
        <v>3.9579999999999997E-2</v>
      </c>
      <c r="L210" s="17">
        <v>4.6999999999999999E-4</v>
      </c>
      <c r="M210" s="21">
        <v>814</v>
      </c>
      <c r="N210" s="21">
        <v>16</v>
      </c>
      <c r="O210" s="21">
        <v>806</v>
      </c>
      <c r="P210" s="21">
        <v>9</v>
      </c>
      <c r="Q210" s="21">
        <v>803</v>
      </c>
      <c r="R210" s="21">
        <v>9</v>
      </c>
      <c r="S210" s="21">
        <v>785</v>
      </c>
      <c r="T210" s="21">
        <v>9</v>
      </c>
    </row>
    <row r="211" spans="1:20" ht="15.5">
      <c r="A211" s="19" t="s">
        <v>209</v>
      </c>
      <c r="B211" s="20">
        <v>459.21</v>
      </c>
      <c r="C211" s="20">
        <v>665.14</v>
      </c>
      <c r="D211" s="20">
        <v>0.69039600685569957</v>
      </c>
      <c r="E211" s="17">
        <v>6.6799999999999998E-2</v>
      </c>
      <c r="F211" s="17">
        <v>1.5E-3</v>
      </c>
      <c r="G211" s="17">
        <v>1.2134</v>
      </c>
      <c r="H211" s="17">
        <v>1.7059999999999999E-2</v>
      </c>
      <c r="I211" s="17">
        <v>0.13175999999999999</v>
      </c>
      <c r="J211" s="17">
        <v>1.4599999999999999E-3</v>
      </c>
      <c r="K211" s="17">
        <v>3.884E-2</v>
      </c>
      <c r="L211" s="17">
        <v>4.2000000000000002E-4</v>
      </c>
      <c r="M211" s="21">
        <v>832</v>
      </c>
      <c r="N211" s="21">
        <v>13</v>
      </c>
      <c r="O211" s="21">
        <v>807</v>
      </c>
      <c r="P211" s="21">
        <v>8</v>
      </c>
      <c r="Q211" s="21">
        <v>798</v>
      </c>
      <c r="R211" s="21">
        <v>8</v>
      </c>
      <c r="S211" s="21">
        <v>770</v>
      </c>
      <c r="T211" s="21">
        <v>8</v>
      </c>
    </row>
    <row r="212" spans="1:20" ht="15.5">
      <c r="A212" s="19" t="s">
        <v>210</v>
      </c>
      <c r="B212" s="20">
        <v>122.87</v>
      </c>
      <c r="C212" s="20">
        <v>287.72000000000003</v>
      </c>
      <c r="D212" s="20">
        <v>0.42704712915334353</v>
      </c>
      <c r="E212" s="17">
        <v>6.5600000000000006E-2</v>
      </c>
      <c r="F212" s="17">
        <v>1.97E-3</v>
      </c>
      <c r="G212" s="17">
        <v>1.1738299999999999</v>
      </c>
      <c r="H212" s="17">
        <v>2.8250000000000001E-2</v>
      </c>
      <c r="I212" s="17">
        <v>0.12978999999999999</v>
      </c>
      <c r="J212" s="17">
        <v>1.6299999999999999E-3</v>
      </c>
      <c r="K212" s="17">
        <v>3.9480000000000001E-2</v>
      </c>
      <c r="L212" s="17">
        <v>7.6000000000000004E-4</v>
      </c>
      <c r="M212" s="21">
        <v>794</v>
      </c>
      <c r="N212" s="21">
        <v>30</v>
      </c>
      <c r="O212" s="21">
        <v>788</v>
      </c>
      <c r="P212" s="21">
        <v>13</v>
      </c>
      <c r="Q212" s="21">
        <v>787</v>
      </c>
      <c r="R212" s="21">
        <v>9</v>
      </c>
      <c r="S212" s="21">
        <v>783</v>
      </c>
      <c r="T212" s="21">
        <v>15</v>
      </c>
    </row>
    <row r="213" spans="1:20" ht="15.5">
      <c r="A213" s="19" t="s">
        <v>211</v>
      </c>
      <c r="B213" s="20">
        <v>193.58</v>
      </c>
      <c r="C213" s="20">
        <v>369.19</v>
      </c>
      <c r="D213" s="20">
        <v>0.52433706221728649</v>
      </c>
      <c r="E213" s="17">
        <v>6.762E-2</v>
      </c>
      <c r="F213" s="17">
        <v>1.9599999999999999E-3</v>
      </c>
      <c r="G213" s="17">
        <v>1.2062900000000001</v>
      </c>
      <c r="H213" s="17">
        <v>3.1940000000000003E-2</v>
      </c>
      <c r="I213" s="17">
        <v>0.12938</v>
      </c>
      <c r="J213" s="17">
        <v>1.5200000000000001E-3</v>
      </c>
      <c r="K213" s="17">
        <v>3.9410000000000001E-2</v>
      </c>
      <c r="L213" s="17">
        <v>4.0999999999999999E-4</v>
      </c>
      <c r="M213" s="21">
        <v>857</v>
      </c>
      <c r="N213" s="21">
        <v>62</v>
      </c>
      <c r="O213" s="21">
        <v>803</v>
      </c>
      <c r="P213" s="21">
        <v>15</v>
      </c>
      <c r="Q213" s="21">
        <v>784</v>
      </c>
      <c r="R213" s="21">
        <v>9</v>
      </c>
      <c r="S213" s="21">
        <v>781</v>
      </c>
      <c r="T213" s="21">
        <v>8</v>
      </c>
    </row>
    <row r="214" spans="1:20" ht="15.5">
      <c r="A214" s="19" t="s">
        <v>212</v>
      </c>
      <c r="B214" s="20">
        <v>129.53</v>
      </c>
      <c r="C214" s="20">
        <v>247.48</v>
      </c>
      <c r="D214" s="20">
        <v>0.52339582996605793</v>
      </c>
      <c r="E214" s="17">
        <v>6.5420000000000006E-2</v>
      </c>
      <c r="F214" s="17">
        <v>1.7700000000000001E-3</v>
      </c>
      <c r="G214" s="17">
        <v>1.1757500000000001</v>
      </c>
      <c r="H214" s="17">
        <v>2.4109999999999999E-2</v>
      </c>
      <c r="I214" s="17">
        <v>0.13036</v>
      </c>
      <c r="J214" s="17">
        <v>1.5499999999999999E-3</v>
      </c>
      <c r="K214" s="17">
        <v>3.9570000000000001E-2</v>
      </c>
      <c r="L214" s="17">
        <v>5.9000000000000003E-4</v>
      </c>
      <c r="M214" s="21">
        <v>788</v>
      </c>
      <c r="N214" s="21">
        <v>24</v>
      </c>
      <c r="O214" s="21">
        <v>789</v>
      </c>
      <c r="P214" s="21">
        <v>11</v>
      </c>
      <c r="Q214" s="21">
        <v>790</v>
      </c>
      <c r="R214" s="21">
        <v>9</v>
      </c>
      <c r="S214" s="21">
        <v>784</v>
      </c>
      <c r="T214" s="21">
        <v>11</v>
      </c>
    </row>
    <row r="215" spans="1:20" ht="15.5">
      <c r="A215" s="19" t="s">
        <v>213</v>
      </c>
      <c r="B215" s="20">
        <v>320.93</v>
      </c>
      <c r="C215" s="20">
        <v>553.17999999999995</v>
      </c>
      <c r="D215" s="20">
        <v>0.58015474167540404</v>
      </c>
      <c r="E215" s="17">
        <v>6.9169999999999995E-2</v>
      </c>
      <c r="F215" s="17">
        <v>2.15E-3</v>
      </c>
      <c r="G215" s="17">
        <v>1.2570600000000001</v>
      </c>
      <c r="H215" s="17">
        <v>3.6069999999999998E-2</v>
      </c>
      <c r="I215" s="17">
        <v>0.13181000000000001</v>
      </c>
      <c r="J215" s="17">
        <v>1.58E-3</v>
      </c>
      <c r="K215" s="17">
        <v>4.0050000000000002E-2</v>
      </c>
      <c r="L215" s="17">
        <v>4.2000000000000002E-4</v>
      </c>
      <c r="M215" s="21">
        <v>904</v>
      </c>
      <c r="N215" s="21">
        <v>66</v>
      </c>
      <c r="O215" s="21">
        <v>827</v>
      </c>
      <c r="P215" s="21">
        <v>16</v>
      </c>
      <c r="Q215" s="21">
        <v>798</v>
      </c>
      <c r="R215" s="21">
        <v>9</v>
      </c>
      <c r="S215" s="21">
        <v>794</v>
      </c>
      <c r="T215" s="21">
        <v>8</v>
      </c>
    </row>
    <row r="216" spans="1:20" ht="15.5">
      <c r="A216" s="19" t="s">
        <v>214</v>
      </c>
      <c r="B216" s="20">
        <v>97.83</v>
      </c>
      <c r="C216" s="20">
        <v>148.27000000000001</v>
      </c>
      <c r="D216" s="20">
        <v>0.65980980643420784</v>
      </c>
      <c r="E216" s="17">
        <v>6.6189999999999999E-2</v>
      </c>
      <c r="F216" s="17">
        <v>1.9599999999999999E-3</v>
      </c>
      <c r="G216" s="17">
        <v>1.2055400000000001</v>
      </c>
      <c r="H216" s="17">
        <v>2.844E-2</v>
      </c>
      <c r="I216" s="17">
        <v>0.13211000000000001</v>
      </c>
      <c r="J216" s="17">
        <v>1.64E-3</v>
      </c>
      <c r="K216" s="17">
        <v>4.1180000000000001E-2</v>
      </c>
      <c r="L216" s="17">
        <v>7.1000000000000002E-4</v>
      </c>
      <c r="M216" s="21">
        <v>812</v>
      </c>
      <c r="N216" s="21">
        <v>29</v>
      </c>
      <c r="O216" s="21">
        <v>803</v>
      </c>
      <c r="P216" s="21">
        <v>13</v>
      </c>
      <c r="Q216" s="21">
        <v>800</v>
      </c>
      <c r="R216" s="21">
        <v>9</v>
      </c>
      <c r="S216" s="21">
        <v>816</v>
      </c>
      <c r="T216" s="21">
        <v>14</v>
      </c>
    </row>
    <row r="217" spans="1:20" ht="15.5">
      <c r="A217" s="19" t="s">
        <v>215</v>
      </c>
      <c r="B217" s="20">
        <v>259.97000000000003</v>
      </c>
      <c r="C217" s="20">
        <v>352.54</v>
      </c>
      <c r="D217" s="20">
        <v>0.73741986724910646</v>
      </c>
      <c r="E217" s="17">
        <v>6.6989999999999994E-2</v>
      </c>
      <c r="F217" s="17">
        <v>1.67E-3</v>
      </c>
      <c r="G217" s="17">
        <v>1.2135100000000001</v>
      </c>
      <c r="H217" s="17">
        <v>2.1430000000000001E-2</v>
      </c>
      <c r="I217" s="17">
        <v>0.13139999999999999</v>
      </c>
      <c r="J217" s="17">
        <v>1.5100000000000001E-3</v>
      </c>
      <c r="K217" s="17">
        <v>3.9980000000000002E-2</v>
      </c>
      <c r="L217" s="17">
        <v>4.8999999999999998E-4</v>
      </c>
      <c r="M217" s="21">
        <v>837</v>
      </c>
      <c r="N217" s="21">
        <v>19</v>
      </c>
      <c r="O217" s="21">
        <v>807</v>
      </c>
      <c r="P217" s="21">
        <v>10</v>
      </c>
      <c r="Q217" s="21">
        <v>796</v>
      </c>
      <c r="R217" s="21">
        <v>9</v>
      </c>
      <c r="S217" s="21">
        <v>792</v>
      </c>
      <c r="T217" s="21">
        <v>10</v>
      </c>
    </row>
    <row r="218" spans="1:20" ht="15.5">
      <c r="A218" s="19" t="s">
        <v>216</v>
      </c>
      <c r="B218" s="20">
        <v>254.18</v>
      </c>
      <c r="C218" s="20">
        <v>438.49</v>
      </c>
      <c r="D218" s="20">
        <v>0.5796711441538005</v>
      </c>
      <c r="E218" s="17">
        <v>6.6189999999999999E-2</v>
      </c>
      <c r="F218" s="17">
        <v>1.5E-3</v>
      </c>
      <c r="G218" s="17">
        <v>1.19651</v>
      </c>
      <c r="H218" s="17">
        <v>1.721E-2</v>
      </c>
      <c r="I218" s="17">
        <v>0.13111999999999999</v>
      </c>
      <c r="J218" s="17">
        <v>1.4400000000000001E-3</v>
      </c>
      <c r="K218" s="17">
        <v>3.8249999999999999E-2</v>
      </c>
      <c r="L218" s="17">
        <v>4.2000000000000002E-4</v>
      </c>
      <c r="M218" s="21">
        <v>812</v>
      </c>
      <c r="N218" s="21">
        <v>14</v>
      </c>
      <c r="O218" s="21">
        <v>799</v>
      </c>
      <c r="P218" s="21">
        <v>8</v>
      </c>
      <c r="Q218" s="21">
        <v>794</v>
      </c>
      <c r="R218" s="21">
        <v>8</v>
      </c>
      <c r="S218" s="21">
        <v>759</v>
      </c>
      <c r="T218" s="21">
        <v>8</v>
      </c>
    </row>
    <row r="219" spans="1:20" ht="15.5">
      <c r="A219" s="19" t="s">
        <v>217</v>
      </c>
      <c r="B219" s="20">
        <v>192.96</v>
      </c>
      <c r="C219" s="20">
        <v>364.28</v>
      </c>
      <c r="D219" s="20">
        <v>0.52970242670473267</v>
      </c>
      <c r="E219" s="17">
        <v>6.5610000000000002E-2</v>
      </c>
      <c r="F219" s="17">
        <v>1.6800000000000001E-3</v>
      </c>
      <c r="G219" s="17">
        <v>1.18079</v>
      </c>
      <c r="H219" s="17">
        <v>2.1950000000000001E-2</v>
      </c>
      <c r="I219" s="17">
        <v>0.13055</v>
      </c>
      <c r="J219" s="17">
        <v>1.5100000000000001E-3</v>
      </c>
      <c r="K219" s="17">
        <v>3.9210000000000002E-2</v>
      </c>
      <c r="L219" s="17">
        <v>5.5000000000000003E-4</v>
      </c>
      <c r="M219" s="21">
        <v>794</v>
      </c>
      <c r="N219" s="21">
        <v>21</v>
      </c>
      <c r="O219" s="21">
        <v>792</v>
      </c>
      <c r="P219" s="21">
        <v>10</v>
      </c>
      <c r="Q219" s="21">
        <v>791</v>
      </c>
      <c r="R219" s="21">
        <v>9</v>
      </c>
      <c r="S219" s="21">
        <v>777</v>
      </c>
      <c r="T219" s="21">
        <v>11</v>
      </c>
    </row>
    <row r="220" spans="1:20" ht="15.5">
      <c r="A220" s="19" t="s">
        <v>218</v>
      </c>
      <c r="B220" s="20">
        <v>292.70999999999998</v>
      </c>
      <c r="C220" s="20">
        <v>525.64</v>
      </c>
      <c r="D220" s="20">
        <v>0.5568640133931968</v>
      </c>
      <c r="E220" s="17">
        <v>6.615E-2</v>
      </c>
      <c r="F220" s="17">
        <v>1.48E-3</v>
      </c>
      <c r="G220" s="17">
        <v>1.2073</v>
      </c>
      <c r="H220" s="17">
        <v>1.7010000000000001E-2</v>
      </c>
      <c r="I220" s="17">
        <v>0.13238</v>
      </c>
      <c r="J220" s="17">
        <v>1.4499999999999999E-3</v>
      </c>
      <c r="K220" s="17">
        <v>3.9759999999999997E-2</v>
      </c>
      <c r="L220" s="17">
        <v>4.4000000000000002E-4</v>
      </c>
      <c r="M220" s="21">
        <v>811</v>
      </c>
      <c r="N220" s="21">
        <v>14</v>
      </c>
      <c r="O220" s="21">
        <v>804</v>
      </c>
      <c r="P220" s="21">
        <v>8</v>
      </c>
      <c r="Q220" s="21">
        <v>801</v>
      </c>
      <c r="R220" s="21">
        <v>8</v>
      </c>
      <c r="S220" s="21">
        <v>788</v>
      </c>
      <c r="T220" s="21">
        <v>9</v>
      </c>
    </row>
    <row r="221" spans="1:20" ht="15.5">
      <c r="A221" s="19" t="s">
        <v>219</v>
      </c>
      <c r="B221" s="20">
        <v>373.84</v>
      </c>
      <c r="C221" s="20">
        <v>438.29</v>
      </c>
      <c r="D221" s="20">
        <v>0.85295124232813879</v>
      </c>
      <c r="E221" s="17">
        <v>6.4570000000000002E-2</v>
      </c>
      <c r="F221" s="17">
        <v>1.47E-3</v>
      </c>
      <c r="G221" s="17">
        <v>1.15282</v>
      </c>
      <c r="H221" s="17">
        <v>1.6820000000000002E-2</v>
      </c>
      <c r="I221" s="17">
        <v>0.12952</v>
      </c>
      <c r="J221" s="17">
        <v>1.42E-3</v>
      </c>
      <c r="K221" s="17">
        <v>3.4750000000000003E-2</v>
      </c>
      <c r="L221" s="17">
        <v>3.6999999999999999E-4</v>
      </c>
      <c r="M221" s="21">
        <v>760</v>
      </c>
      <c r="N221" s="21">
        <v>14</v>
      </c>
      <c r="O221" s="21">
        <v>779</v>
      </c>
      <c r="P221" s="21">
        <v>8</v>
      </c>
      <c r="Q221" s="21">
        <v>785</v>
      </c>
      <c r="R221" s="21">
        <v>8</v>
      </c>
      <c r="S221" s="21">
        <v>690</v>
      </c>
      <c r="T221" s="21">
        <v>7</v>
      </c>
    </row>
    <row r="222" spans="1:20" ht="15.5">
      <c r="A222" s="19" t="s">
        <v>220</v>
      </c>
      <c r="B222" s="20">
        <v>427.22</v>
      </c>
      <c r="C222" s="20">
        <v>777.62</v>
      </c>
      <c r="D222" s="20">
        <v>0.54939430570201386</v>
      </c>
      <c r="E222" s="17">
        <v>6.8860000000000005E-2</v>
      </c>
      <c r="F222" s="17">
        <v>1.5E-3</v>
      </c>
      <c r="G222" s="17">
        <v>1.2442899999999999</v>
      </c>
      <c r="H222" s="17">
        <v>1.6330000000000001E-2</v>
      </c>
      <c r="I222" s="17">
        <v>0.13108</v>
      </c>
      <c r="J222" s="17">
        <v>1.42E-3</v>
      </c>
      <c r="K222" s="17">
        <v>3.8920000000000003E-2</v>
      </c>
      <c r="L222" s="17">
        <v>4.0999999999999999E-4</v>
      </c>
      <c r="M222" s="21">
        <v>895</v>
      </c>
      <c r="N222" s="21">
        <v>12</v>
      </c>
      <c r="O222" s="21">
        <v>821</v>
      </c>
      <c r="P222" s="21">
        <v>7</v>
      </c>
      <c r="Q222" s="21">
        <v>794</v>
      </c>
      <c r="R222" s="21">
        <v>8</v>
      </c>
      <c r="S222" s="21">
        <v>772</v>
      </c>
      <c r="T222" s="21">
        <v>8</v>
      </c>
    </row>
    <row r="223" spans="1:20" ht="15.5">
      <c r="A223" s="19" t="s">
        <v>221</v>
      </c>
      <c r="B223" s="20">
        <v>267</v>
      </c>
      <c r="C223" s="20">
        <v>466.78</v>
      </c>
      <c r="D223" s="20">
        <v>0.5720039418998244</v>
      </c>
      <c r="E223" s="17">
        <v>6.6680000000000003E-2</v>
      </c>
      <c r="F223" s="17">
        <v>1.64E-3</v>
      </c>
      <c r="G223" s="17">
        <v>1.2149700000000001</v>
      </c>
      <c r="H223" s="17">
        <v>2.0930000000000001E-2</v>
      </c>
      <c r="I223" s="17">
        <v>0.13217000000000001</v>
      </c>
      <c r="J223" s="17">
        <v>1.5E-3</v>
      </c>
      <c r="K223" s="17">
        <v>4.0759999999999998E-2</v>
      </c>
      <c r="L223" s="17">
        <v>5.1000000000000004E-4</v>
      </c>
      <c r="M223" s="21">
        <v>828</v>
      </c>
      <c r="N223" s="21">
        <v>18</v>
      </c>
      <c r="O223" s="21">
        <v>807</v>
      </c>
      <c r="P223" s="21">
        <v>10</v>
      </c>
      <c r="Q223" s="21">
        <v>800</v>
      </c>
      <c r="R223" s="21">
        <v>9</v>
      </c>
      <c r="S223" s="21">
        <v>808</v>
      </c>
      <c r="T223" s="21">
        <v>10</v>
      </c>
    </row>
    <row r="224" spans="1:20" ht="15.5">
      <c r="A224" s="19" t="s">
        <v>222</v>
      </c>
      <c r="B224" s="20">
        <v>697.84</v>
      </c>
      <c r="C224" s="20">
        <v>1006.66</v>
      </c>
      <c r="D224" s="20">
        <v>0.69322313392803936</v>
      </c>
      <c r="E224" s="17">
        <v>6.6409999999999997E-2</v>
      </c>
      <c r="F224" s="17">
        <v>1.42E-3</v>
      </c>
      <c r="G224" s="17">
        <v>1.20241</v>
      </c>
      <c r="H224" s="17">
        <v>1.4829999999999999E-2</v>
      </c>
      <c r="I224" s="17">
        <v>0.13133</v>
      </c>
      <c r="J224" s="17">
        <v>1.41E-3</v>
      </c>
      <c r="K224" s="17">
        <v>3.884E-2</v>
      </c>
      <c r="L224" s="17">
        <v>3.8000000000000002E-4</v>
      </c>
      <c r="M224" s="21">
        <v>819</v>
      </c>
      <c r="N224" s="21">
        <v>12</v>
      </c>
      <c r="O224" s="21">
        <v>802</v>
      </c>
      <c r="P224" s="21">
        <v>7</v>
      </c>
      <c r="Q224" s="21">
        <v>795</v>
      </c>
      <c r="R224" s="21">
        <v>8</v>
      </c>
      <c r="S224" s="21">
        <v>770</v>
      </c>
      <c r="T224" s="21">
        <v>7</v>
      </c>
    </row>
    <row r="225" spans="1:20" ht="15.5">
      <c r="A225" s="19" t="s">
        <v>223</v>
      </c>
      <c r="B225" s="20">
        <v>140.91</v>
      </c>
      <c r="C225" s="20">
        <v>317.13</v>
      </c>
      <c r="D225" s="20">
        <v>0.44432882414151925</v>
      </c>
      <c r="E225" s="17">
        <v>6.7599999999999993E-2</v>
      </c>
      <c r="F225" s="17">
        <v>1.75E-3</v>
      </c>
      <c r="G225" s="17">
        <v>1.2349399999999999</v>
      </c>
      <c r="H225" s="17">
        <v>2.3460000000000002E-2</v>
      </c>
      <c r="I225" s="17">
        <v>0.13250999999999999</v>
      </c>
      <c r="J225" s="17">
        <v>1.5399999999999999E-3</v>
      </c>
      <c r="K225" s="17">
        <v>4.122E-2</v>
      </c>
      <c r="L225" s="17">
        <v>6.2E-4</v>
      </c>
      <c r="M225" s="21">
        <v>856</v>
      </c>
      <c r="N225" s="21">
        <v>21</v>
      </c>
      <c r="O225" s="21">
        <v>817</v>
      </c>
      <c r="P225" s="21">
        <v>11</v>
      </c>
      <c r="Q225" s="21">
        <v>802</v>
      </c>
      <c r="R225" s="21">
        <v>9</v>
      </c>
      <c r="S225" s="21">
        <v>816</v>
      </c>
      <c r="T225" s="21">
        <v>12</v>
      </c>
    </row>
    <row r="226" spans="1:20" ht="15.5">
      <c r="A226" s="19" t="s">
        <v>224</v>
      </c>
      <c r="B226" s="20">
        <v>145.94</v>
      </c>
      <c r="C226" s="20">
        <v>315.27</v>
      </c>
      <c r="D226" s="20">
        <v>0.46290481174865988</v>
      </c>
      <c r="E226" s="17">
        <v>6.6820000000000004E-2</v>
      </c>
      <c r="F226" s="17">
        <v>2.14E-3</v>
      </c>
      <c r="G226" s="17">
        <v>1.1988300000000001</v>
      </c>
      <c r="H226" s="17">
        <v>3.5479999999999998E-2</v>
      </c>
      <c r="I226" s="17">
        <v>0.13012000000000001</v>
      </c>
      <c r="J226" s="17">
        <v>1.58E-3</v>
      </c>
      <c r="K226" s="17">
        <v>3.9690000000000003E-2</v>
      </c>
      <c r="L226" s="17">
        <v>4.2000000000000002E-4</v>
      </c>
      <c r="M226" s="21">
        <v>832</v>
      </c>
      <c r="N226" s="21">
        <v>68</v>
      </c>
      <c r="O226" s="21">
        <v>800</v>
      </c>
      <c r="P226" s="21">
        <v>16</v>
      </c>
      <c r="Q226" s="21">
        <v>789</v>
      </c>
      <c r="R226" s="21">
        <v>9</v>
      </c>
      <c r="S226" s="21">
        <v>787</v>
      </c>
      <c r="T226" s="21">
        <v>8</v>
      </c>
    </row>
    <row r="227" spans="1:20" ht="15.5">
      <c r="A227" s="19" t="s">
        <v>225</v>
      </c>
      <c r="B227" s="20">
        <v>168.9</v>
      </c>
      <c r="C227" s="20">
        <v>356.5</v>
      </c>
      <c r="D227" s="20">
        <v>0.47377279102384295</v>
      </c>
      <c r="E227" s="17">
        <v>6.8199999999999997E-2</v>
      </c>
      <c r="F227" s="17">
        <v>1.82E-3</v>
      </c>
      <c r="G227" s="17">
        <v>1.2197100000000001</v>
      </c>
      <c r="H227" s="17">
        <v>2.4400000000000002E-2</v>
      </c>
      <c r="I227" s="17">
        <v>0.12970000000000001</v>
      </c>
      <c r="J227" s="17">
        <v>1.5200000000000001E-3</v>
      </c>
      <c r="K227" s="17">
        <v>3.9489999999999997E-2</v>
      </c>
      <c r="L227" s="17">
        <v>6.0999999999999997E-4</v>
      </c>
      <c r="M227" s="21">
        <v>875</v>
      </c>
      <c r="N227" s="21">
        <v>23</v>
      </c>
      <c r="O227" s="21">
        <v>810</v>
      </c>
      <c r="P227" s="21">
        <v>11</v>
      </c>
      <c r="Q227" s="21">
        <v>786</v>
      </c>
      <c r="R227" s="21">
        <v>9</v>
      </c>
      <c r="S227" s="21">
        <v>783</v>
      </c>
      <c r="T227" s="21">
        <v>12</v>
      </c>
    </row>
    <row r="228" spans="1:20" ht="15.5">
      <c r="A228" s="19" t="s">
        <v>226</v>
      </c>
      <c r="B228" s="20">
        <v>46.05</v>
      </c>
      <c r="C228" s="20">
        <v>143.84</v>
      </c>
      <c r="D228" s="20">
        <v>0.3201473859844271</v>
      </c>
      <c r="E228" s="17">
        <v>6.5759999999999999E-2</v>
      </c>
      <c r="F228" s="17">
        <v>1.6999999999999999E-3</v>
      </c>
      <c r="G228" s="17">
        <v>1.18956</v>
      </c>
      <c r="H228" s="17">
        <v>2.257E-2</v>
      </c>
      <c r="I228" s="17">
        <v>0.13120000000000001</v>
      </c>
      <c r="J228" s="17">
        <v>1.5100000000000001E-3</v>
      </c>
      <c r="K228" s="17">
        <v>3.925E-2</v>
      </c>
      <c r="L228" s="17">
        <v>6.4000000000000005E-4</v>
      </c>
      <c r="M228" s="21">
        <v>799</v>
      </c>
      <c r="N228" s="21">
        <v>21</v>
      </c>
      <c r="O228" s="21">
        <v>796</v>
      </c>
      <c r="P228" s="21">
        <v>10</v>
      </c>
      <c r="Q228" s="21">
        <v>795</v>
      </c>
      <c r="R228" s="21">
        <v>9</v>
      </c>
      <c r="S228" s="21">
        <v>778</v>
      </c>
      <c r="T228" s="21">
        <v>12</v>
      </c>
    </row>
    <row r="229" spans="1:20" ht="15.5">
      <c r="A229" s="19" t="s">
        <v>227</v>
      </c>
      <c r="B229" s="20">
        <v>110.21</v>
      </c>
      <c r="C229" s="20">
        <v>264.61</v>
      </c>
      <c r="D229" s="20">
        <v>0.41649975435546649</v>
      </c>
      <c r="E229" s="17">
        <v>6.5640000000000004E-2</v>
      </c>
      <c r="F229" s="17">
        <v>1.66E-3</v>
      </c>
      <c r="G229" s="17">
        <v>1.1833</v>
      </c>
      <c r="H229" s="17">
        <v>2.1669999999999998E-2</v>
      </c>
      <c r="I229" s="17">
        <v>0.13075000000000001</v>
      </c>
      <c r="J229" s="17">
        <v>1.49E-3</v>
      </c>
      <c r="K229" s="17">
        <v>4.0820000000000002E-2</v>
      </c>
      <c r="L229" s="17">
        <v>5.6999999999999998E-4</v>
      </c>
      <c r="M229" s="21">
        <v>795</v>
      </c>
      <c r="N229" s="21">
        <v>20</v>
      </c>
      <c r="O229" s="21">
        <v>793</v>
      </c>
      <c r="P229" s="21">
        <v>10</v>
      </c>
      <c r="Q229" s="21">
        <v>792</v>
      </c>
      <c r="R229" s="21">
        <v>8</v>
      </c>
      <c r="S229" s="21">
        <v>809</v>
      </c>
      <c r="T229" s="21">
        <v>11</v>
      </c>
    </row>
    <row r="230" spans="1:20" ht="15.5">
      <c r="A230" s="19" t="s">
        <v>228</v>
      </c>
      <c r="B230" s="20">
        <v>166.17</v>
      </c>
      <c r="C230" s="20">
        <v>280.69</v>
      </c>
      <c r="D230" s="20">
        <v>0.59200541522676253</v>
      </c>
      <c r="E230" s="17">
        <v>6.4619999999999997E-2</v>
      </c>
      <c r="F230" s="17">
        <v>1.5499999999999999E-3</v>
      </c>
      <c r="G230" s="17">
        <v>1.16642</v>
      </c>
      <c r="H230" s="17">
        <v>1.9210000000000001E-2</v>
      </c>
      <c r="I230" s="17">
        <v>0.13091</v>
      </c>
      <c r="J230" s="17">
        <v>1.4499999999999999E-3</v>
      </c>
      <c r="K230" s="17">
        <v>3.8739999999999997E-2</v>
      </c>
      <c r="L230" s="17">
        <v>4.6000000000000001E-4</v>
      </c>
      <c r="M230" s="21">
        <v>762</v>
      </c>
      <c r="N230" s="21">
        <v>17</v>
      </c>
      <c r="O230" s="21">
        <v>785</v>
      </c>
      <c r="P230" s="21">
        <v>9</v>
      </c>
      <c r="Q230" s="21">
        <v>793</v>
      </c>
      <c r="R230" s="21">
        <v>8</v>
      </c>
      <c r="S230" s="21">
        <v>768</v>
      </c>
      <c r="T230" s="21">
        <v>9</v>
      </c>
    </row>
    <row r="231" spans="1:20" ht="15.5">
      <c r="A231" s="19" t="s">
        <v>229</v>
      </c>
      <c r="B231" s="20">
        <v>287.58999999999997</v>
      </c>
      <c r="C231" s="20">
        <v>587.5</v>
      </c>
      <c r="D231" s="20">
        <v>0.48951489361702122</v>
      </c>
      <c r="E231" s="17">
        <v>6.4990000000000006E-2</v>
      </c>
      <c r="F231" s="17">
        <v>1.5100000000000001E-3</v>
      </c>
      <c r="G231" s="17">
        <v>1.17906</v>
      </c>
      <c r="H231" s="17">
        <v>1.8190000000000001E-2</v>
      </c>
      <c r="I231" s="17">
        <v>0.13156000000000001</v>
      </c>
      <c r="J231" s="17">
        <v>1.4400000000000001E-3</v>
      </c>
      <c r="K231" s="17">
        <v>3.9649999999999998E-2</v>
      </c>
      <c r="L231" s="17">
        <v>4.6999999999999999E-4</v>
      </c>
      <c r="M231" s="21">
        <v>774</v>
      </c>
      <c r="N231" s="21">
        <v>16</v>
      </c>
      <c r="O231" s="21">
        <v>791</v>
      </c>
      <c r="P231" s="21">
        <v>8</v>
      </c>
      <c r="Q231" s="21">
        <v>797</v>
      </c>
      <c r="R231" s="21">
        <v>8</v>
      </c>
      <c r="S231" s="21">
        <v>786</v>
      </c>
      <c r="T231" s="21">
        <v>9</v>
      </c>
    </row>
    <row r="232" spans="1:20" ht="15.5">
      <c r="A232" s="19" t="s">
        <v>230</v>
      </c>
      <c r="B232" s="20">
        <v>91.32</v>
      </c>
      <c r="C232" s="20">
        <v>132.27000000000001</v>
      </c>
      <c r="D232" s="20">
        <v>0.69040598775232465</v>
      </c>
      <c r="E232" s="17">
        <v>6.5740000000000007E-2</v>
      </c>
      <c r="F232" s="17">
        <v>2.0200000000000001E-3</v>
      </c>
      <c r="G232" s="17">
        <v>1.19017</v>
      </c>
      <c r="H232" s="17">
        <v>2.989E-2</v>
      </c>
      <c r="I232" s="17">
        <v>0.13128000000000001</v>
      </c>
      <c r="J232" s="17">
        <v>1.64E-3</v>
      </c>
      <c r="K232" s="17">
        <v>3.9600000000000003E-2</v>
      </c>
      <c r="L232" s="17">
        <v>7.6000000000000004E-4</v>
      </c>
      <c r="M232" s="21">
        <v>798</v>
      </c>
      <c r="N232" s="21">
        <v>32</v>
      </c>
      <c r="O232" s="21">
        <v>796</v>
      </c>
      <c r="P232" s="21">
        <v>14</v>
      </c>
      <c r="Q232" s="21">
        <v>795</v>
      </c>
      <c r="R232" s="21">
        <v>9</v>
      </c>
      <c r="S232" s="21">
        <v>785</v>
      </c>
      <c r="T232" s="21">
        <v>15</v>
      </c>
    </row>
    <row r="233" spans="1:20" ht="15.5">
      <c r="A233" s="19" t="s">
        <v>231</v>
      </c>
      <c r="B233" s="20">
        <v>397.47</v>
      </c>
      <c r="C233" s="20">
        <v>385.23</v>
      </c>
      <c r="D233" s="20">
        <v>1.0317732263842381</v>
      </c>
      <c r="E233" s="17">
        <v>6.8570000000000006E-2</v>
      </c>
      <c r="F233" s="17">
        <v>1.6000000000000001E-3</v>
      </c>
      <c r="G233" s="17">
        <v>1.24681</v>
      </c>
      <c r="H233" s="17">
        <v>1.9390000000000001E-2</v>
      </c>
      <c r="I233" s="17">
        <v>0.13186</v>
      </c>
      <c r="J233" s="17">
        <v>1.4499999999999999E-3</v>
      </c>
      <c r="K233" s="17">
        <v>2.231E-2</v>
      </c>
      <c r="L233" s="17">
        <v>2.5999999999999998E-4</v>
      </c>
      <c r="M233" s="21">
        <v>886</v>
      </c>
      <c r="N233" s="21">
        <v>16</v>
      </c>
      <c r="O233" s="21">
        <v>822</v>
      </c>
      <c r="P233" s="21">
        <v>9</v>
      </c>
      <c r="Q233" s="21">
        <v>798</v>
      </c>
      <c r="R233" s="21">
        <v>8</v>
      </c>
      <c r="S233" s="21">
        <v>446</v>
      </c>
      <c r="T233" s="21">
        <v>5</v>
      </c>
    </row>
    <row r="234" spans="1:20" ht="15.5">
      <c r="A234" s="19" t="s">
        <v>232</v>
      </c>
      <c r="B234" s="20">
        <v>202.94</v>
      </c>
      <c r="C234" s="20">
        <v>324.61</v>
      </c>
      <c r="D234" s="20">
        <v>0.62518098641446651</v>
      </c>
      <c r="E234" s="17">
        <v>6.6869999999999999E-2</v>
      </c>
      <c r="F234" s="17">
        <v>1.56E-3</v>
      </c>
      <c r="G234" s="17">
        <v>1.22113</v>
      </c>
      <c r="H234" s="17">
        <v>1.8849999999999999E-2</v>
      </c>
      <c r="I234" s="17">
        <v>0.13242000000000001</v>
      </c>
      <c r="J234" s="17">
        <v>1.4499999999999999E-3</v>
      </c>
      <c r="K234" s="17">
        <v>4.2520000000000002E-2</v>
      </c>
      <c r="L234" s="17">
        <v>4.8999999999999998E-4</v>
      </c>
      <c r="M234" s="21">
        <v>834</v>
      </c>
      <c r="N234" s="21">
        <v>16</v>
      </c>
      <c r="O234" s="21">
        <v>810</v>
      </c>
      <c r="P234" s="21">
        <v>9</v>
      </c>
      <c r="Q234" s="21">
        <v>802</v>
      </c>
      <c r="R234" s="21">
        <v>8</v>
      </c>
      <c r="S234" s="21">
        <v>842</v>
      </c>
      <c r="T234" s="21">
        <v>10</v>
      </c>
    </row>
    <row r="235" spans="1:20" ht="15.5">
      <c r="A235" s="19" t="s">
        <v>233</v>
      </c>
      <c r="B235" s="20">
        <v>160.22</v>
      </c>
      <c r="C235" s="20">
        <v>262.14</v>
      </c>
      <c r="D235" s="20">
        <v>0.61120012207217522</v>
      </c>
      <c r="E235" s="17">
        <v>6.9650000000000004E-2</v>
      </c>
      <c r="F235" s="17">
        <v>2.3900000000000002E-3</v>
      </c>
      <c r="G235" s="17">
        <v>1.2529399999999999</v>
      </c>
      <c r="H235" s="17">
        <v>4.0259999999999997E-2</v>
      </c>
      <c r="I235" s="17">
        <v>0.13048000000000001</v>
      </c>
      <c r="J235" s="17">
        <v>1.6000000000000001E-3</v>
      </c>
      <c r="K235" s="17">
        <v>3.9609999999999999E-2</v>
      </c>
      <c r="L235" s="17">
        <v>4.2000000000000002E-4</v>
      </c>
      <c r="M235" s="21">
        <v>918</v>
      </c>
      <c r="N235" s="21">
        <v>72</v>
      </c>
      <c r="O235" s="21">
        <v>825</v>
      </c>
      <c r="P235" s="21">
        <v>18</v>
      </c>
      <c r="Q235" s="21">
        <v>791</v>
      </c>
      <c r="R235" s="21">
        <v>9</v>
      </c>
      <c r="S235" s="21">
        <v>785</v>
      </c>
      <c r="T235" s="21">
        <v>8</v>
      </c>
    </row>
    <row r="236" spans="1:20" ht="16" thickBot="1">
      <c r="A236" s="19" t="s">
        <v>234</v>
      </c>
      <c r="B236" s="20">
        <v>236.5</v>
      </c>
      <c r="C236" s="20">
        <v>300.58999999999997</v>
      </c>
      <c r="D236" s="20">
        <v>0.78678598755780305</v>
      </c>
      <c r="E236" s="17">
        <v>7.1169999999999997E-2</v>
      </c>
      <c r="F236" s="17">
        <v>1.67E-3</v>
      </c>
      <c r="G236" s="17">
        <v>1.28485</v>
      </c>
      <c r="H236" s="17">
        <v>2.0240000000000001E-2</v>
      </c>
      <c r="I236" s="17">
        <v>0.13091</v>
      </c>
      <c r="J236" s="17">
        <v>1.4400000000000001E-3</v>
      </c>
      <c r="K236" s="17">
        <v>3.4970000000000001E-2</v>
      </c>
      <c r="L236" s="17">
        <v>4.0000000000000002E-4</v>
      </c>
      <c r="M236" s="21">
        <v>962</v>
      </c>
      <c r="N236" s="21">
        <v>16</v>
      </c>
      <c r="O236" s="21">
        <v>839</v>
      </c>
      <c r="P236" s="21">
        <v>9</v>
      </c>
      <c r="Q236" s="21">
        <v>793</v>
      </c>
      <c r="R236" s="21">
        <v>8</v>
      </c>
      <c r="S236" s="21">
        <v>695</v>
      </c>
      <c r="T236" s="21">
        <v>8</v>
      </c>
    </row>
    <row r="237" spans="1:20" ht="16" thickTop="1">
      <c r="A237" s="132" t="s">
        <v>334</v>
      </c>
      <c r="B237" s="132"/>
      <c r="C237" s="132"/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  <c r="O237" s="132"/>
      <c r="P237" s="132"/>
      <c r="Q237" s="132"/>
      <c r="R237" s="132"/>
      <c r="S237" s="132"/>
      <c r="T237" s="132"/>
    </row>
    <row r="238" spans="1:20" ht="15.5">
      <c r="A238" s="19" t="s">
        <v>235</v>
      </c>
      <c r="B238" s="20">
        <v>217.39</v>
      </c>
      <c r="C238" s="20">
        <v>162.13</v>
      </c>
      <c r="D238" s="20">
        <v>1.3408375994572257</v>
      </c>
      <c r="E238" s="17">
        <v>6.5860000000000002E-2</v>
      </c>
      <c r="F238" s="17">
        <v>6.7200000000000003E-3</v>
      </c>
      <c r="G238" s="17">
        <v>1.1624099999999999</v>
      </c>
      <c r="H238" s="17">
        <v>0.11547</v>
      </c>
      <c r="I238" s="17">
        <v>0.12808</v>
      </c>
      <c r="J238" s="17">
        <v>3.49E-3</v>
      </c>
      <c r="K238" s="17">
        <v>3.5090000000000003E-2</v>
      </c>
      <c r="L238" s="17">
        <v>1.4E-3</v>
      </c>
      <c r="M238" s="21">
        <v>802</v>
      </c>
      <c r="N238" s="21">
        <v>164</v>
      </c>
      <c r="O238" s="21">
        <v>783</v>
      </c>
      <c r="P238" s="21">
        <v>54</v>
      </c>
      <c r="Q238" s="21">
        <v>777</v>
      </c>
      <c r="R238" s="21">
        <v>20</v>
      </c>
      <c r="S238" s="21">
        <v>697</v>
      </c>
      <c r="T238" s="21">
        <v>27</v>
      </c>
    </row>
    <row r="239" spans="1:20" ht="15.5">
      <c r="A239" s="19" t="s">
        <v>236</v>
      </c>
      <c r="B239" s="20">
        <v>164.98</v>
      </c>
      <c r="C239" s="20">
        <v>495.39</v>
      </c>
      <c r="D239" s="20">
        <v>0.33303054159349199</v>
      </c>
      <c r="E239" s="17">
        <v>7.0120000000000002E-2</v>
      </c>
      <c r="F239" s="17">
        <v>5.2500000000000003E-3</v>
      </c>
      <c r="G239" s="17">
        <v>1.24692</v>
      </c>
      <c r="H239" s="17">
        <v>9.0590000000000004E-2</v>
      </c>
      <c r="I239" s="17">
        <v>0.12905</v>
      </c>
      <c r="J239" s="17">
        <v>2.6900000000000001E-3</v>
      </c>
      <c r="K239" s="17">
        <v>3.211E-2</v>
      </c>
      <c r="L239" s="17">
        <v>1.66E-3</v>
      </c>
      <c r="M239" s="21">
        <v>932</v>
      </c>
      <c r="N239" s="21">
        <v>115</v>
      </c>
      <c r="O239" s="21">
        <v>822</v>
      </c>
      <c r="P239" s="21">
        <v>41</v>
      </c>
      <c r="Q239" s="21">
        <v>782</v>
      </c>
      <c r="R239" s="21">
        <v>15</v>
      </c>
      <c r="S239" s="21">
        <v>639</v>
      </c>
      <c r="T239" s="21">
        <v>33</v>
      </c>
    </row>
    <row r="240" spans="1:20" ht="15.5">
      <c r="A240" s="19" t="s">
        <v>237</v>
      </c>
      <c r="B240" s="20">
        <v>110.03</v>
      </c>
      <c r="C240" s="20">
        <v>149.47999999999999</v>
      </c>
      <c r="D240" s="20">
        <v>0.73608509499598618</v>
      </c>
      <c r="E240" s="17">
        <v>6.148E-2</v>
      </c>
      <c r="F240" s="17">
        <v>6.0499999999999998E-3</v>
      </c>
      <c r="G240" s="17">
        <v>1.1213200000000001</v>
      </c>
      <c r="H240" s="17">
        <v>0.10756</v>
      </c>
      <c r="I240" s="17">
        <v>0.13236999999999999</v>
      </c>
      <c r="J240" s="17">
        <v>3.3800000000000002E-3</v>
      </c>
      <c r="K240" s="17">
        <v>3.6400000000000002E-2</v>
      </c>
      <c r="L240" s="17">
        <v>1.9499999999999999E-3</v>
      </c>
      <c r="M240" s="21">
        <v>656</v>
      </c>
      <c r="N240" s="21">
        <v>163</v>
      </c>
      <c r="O240" s="21">
        <v>764</v>
      </c>
      <c r="P240" s="21">
        <v>51</v>
      </c>
      <c r="Q240" s="21">
        <v>801</v>
      </c>
      <c r="R240" s="21">
        <v>19</v>
      </c>
      <c r="S240" s="21">
        <v>723</v>
      </c>
      <c r="T240" s="21">
        <v>38</v>
      </c>
    </row>
    <row r="241" spans="1:20" ht="15.5">
      <c r="A241" s="19" t="s">
        <v>238</v>
      </c>
      <c r="B241" s="20">
        <v>55.97</v>
      </c>
      <c r="C241" s="20">
        <v>232.77</v>
      </c>
      <c r="D241" s="20">
        <v>0.24045194827512134</v>
      </c>
      <c r="E241" s="17">
        <v>6.837E-2</v>
      </c>
      <c r="F241" s="17">
        <v>2.7000000000000001E-3</v>
      </c>
      <c r="G241" s="17">
        <v>1.22105</v>
      </c>
      <c r="H241" s="17">
        <v>4.6019999999999998E-2</v>
      </c>
      <c r="I241" s="17">
        <v>0.12961</v>
      </c>
      <c r="J241" s="17">
        <v>1.5399999999999999E-3</v>
      </c>
      <c r="K241" s="17">
        <v>3.8179999999999999E-2</v>
      </c>
      <c r="L241" s="17">
        <v>1.31E-3</v>
      </c>
      <c r="M241" s="21">
        <v>880</v>
      </c>
      <c r="N241" s="21">
        <v>58</v>
      </c>
      <c r="O241" s="21">
        <v>810</v>
      </c>
      <c r="P241" s="21">
        <v>21</v>
      </c>
      <c r="Q241" s="21">
        <v>786</v>
      </c>
      <c r="R241" s="21">
        <v>9</v>
      </c>
      <c r="S241" s="21">
        <v>757</v>
      </c>
      <c r="T241" s="21">
        <v>26</v>
      </c>
    </row>
    <row r="242" spans="1:20" ht="15.5">
      <c r="A242" s="19" t="s">
        <v>239</v>
      </c>
      <c r="B242" s="20">
        <v>137.94</v>
      </c>
      <c r="C242" s="20">
        <v>419.63</v>
      </c>
      <c r="D242" s="20">
        <v>0.32871815647117697</v>
      </c>
      <c r="E242" s="17">
        <v>6.7339999999999997E-2</v>
      </c>
      <c r="F242" s="17">
        <v>2.7599999999999999E-3</v>
      </c>
      <c r="G242" s="17">
        <v>1.20444</v>
      </c>
      <c r="H242" s="17">
        <v>4.7210000000000002E-2</v>
      </c>
      <c r="I242" s="17">
        <v>0.1298</v>
      </c>
      <c r="J242" s="17">
        <v>1.58E-3</v>
      </c>
      <c r="K242" s="17">
        <v>3.6979999999999999E-2</v>
      </c>
      <c r="L242" s="17">
        <v>1.1900000000000001E-3</v>
      </c>
      <c r="M242" s="21">
        <v>848</v>
      </c>
      <c r="N242" s="21">
        <v>61</v>
      </c>
      <c r="O242" s="21">
        <v>803</v>
      </c>
      <c r="P242" s="21">
        <v>22</v>
      </c>
      <c r="Q242" s="21">
        <v>787</v>
      </c>
      <c r="R242" s="21">
        <v>9</v>
      </c>
      <c r="S242" s="21">
        <v>734</v>
      </c>
      <c r="T242" s="21">
        <v>23</v>
      </c>
    </row>
    <row r="243" spans="1:20" ht="15.5">
      <c r="A243" s="19" t="s">
        <v>240</v>
      </c>
      <c r="B243" s="20">
        <v>113.36</v>
      </c>
      <c r="C243" s="20">
        <v>250.01</v>
      </c>
      <c r="D243" s="20">
        <v>0.453421863125475</v>
      </c>
      <c r="E243" s="17">
        <v>6.8279999999999993E-2</v>
      </c>
      <c r="F243" s="17">
        <v>2.15E-3</v>
      </c>
      <c r="G243" s="17">
        <v>1.24291</v>
      </c>
      <c r="H243" s="17">
        <v>3.6819999999999999E-2</v>
      </c>
      <c r="I243" s="17">
        <v>0.13209000000000001</v>
      </c>
      <c r="J243" s="17">
        <v>1.33E-3</v>
      </c>
      <c r="K243" s="17">
        <v>4.0759999999999998E-2</v>
      </c>
      <c r="L243" s="17">
        <v>8.8000000000000003E-4</v>
      </c>
      <c r="M243" s="21">
        <v>877</v>
      </c>
      <c r="N243" s="21">
        <v>45</v>
      </c>
      <c r="O243" s="21">
        <v>820</v>
      </c>
      <c r="P243" s="21">
        <v>17</v>
      </c>
      <c r="Q243" s="21">
        <v>800</v>
      </c>
      <c r="R243" s="21">
        <v>8</v>
      </c>
      <c r="S243" s="21">
        <v>808</v>
      </c>
      <c r="T243" s="21">
        <v>17</v>
      </c>
    </row>
    <row r="244" spans="1:20" ht="15.5">
      <c r="A244" s="19" t="s">
        <v>241</v>
      </c>
      <c r="B244" s="20">
        <v>77.42</v>
      </c>
      <c r="C244" s="20">
        <v>107.65</v>
      </c>
      <c r="D244" s="20">
        <v>0.71918253599628423</v>
      </c>
      <c r="E244" s="17">
        <v>6.8229999999999999E-2</v>
      </c>
      <c r="F244" s="17">
        <v>3.1900000000000001E-3</v>
      </c>
      <c r="G244" s="17">
        <v>1.22865</v>
      </c>
      <c r="H244" s="17">
        <v>5.5300000000000002E-2</v>
      </c>
      <c r="I244" s="17">
        <v>0.13069</v>
      </c>
      <c r="J244" s="17">
        <v>1.7700000000000001E-3</v>
      </c>
      <c r="K244" s="17">
        <v>3.7449999999999997E-2</v>
      </c>
      <c r="L244" s="17">
        <v>1.01E-3</v>
      </c>
      <c r="M244" s="21">
        <v>876</v>
      </c>
      <c r="N244" s="21">
        <v>71</v>
      </c>
      <c r="O244" s="21">
        <v>814</v>
      </c>
      <c r="P244" s="21">
        <v>25</v>
      </c>
      <c r="Q244" s="21">
        <v>792</v>
      </c>
      <c r="R244" s="21">
        <v>10</v>
      </c>
      <c r="S244" s="21">
        <v>743</v>
      </c>
      <c r="T244" s="21">
        <v>20</v>
      </c>
    </row>
    <row r="245" spans="1:20" ht="15.5">
      <c r="A245" s="19" t="s">
        <v>242</v>
      </c>
      <c r="B245" s="20">
        <v>69.52</v>
      </c>
      <c r="C245" s="20">
        <v>210.32</v>
      </c>
      <c r="D245" s="20">
        <v>0.33054393305439328</v>
      </c>
      <c r="E245" s="17">
        <v>6.5500000000000003E-2</v>
      </c>
      <c r="F245" s="17">
        <v>2.3800000000000002E-3</v>
      </c>
      <c r="G245" s="17">
        <v>1.17028</v>
      </c>
      <c r="H245" s="17">
        <v>4.0439999999999997E-2</v>
      </c>
      <c r="I245" s="17">
        <v>0.12967000000000001</v>
      </c>
      <c r="J245" s="17">
        <v>1.42E-3</v>
      </c>
      <c r="K245" s="17">
        <v>4.1640000000000003E-2</v>
      </c>
      <c r="L245" s="17">
        <v>1.1999999999999999E-3</v>
      </c>
      <c r="M245" s="21">
        <v>790</v>
      </c>
      <c r="N245" s="21">
        <v>54</v>
      </c>
      <c r="O245" s="21">
        <v>787</v>
      </c>
      <c r="P245" s="21">
        <v>19</v>
      </c>
      <c r="Q245" s="21">
        <v>786</v>
      </c>
      <c r="R245" s="21">
        <v>8</v>
      </c>
      <c r="S245" s="21">
        <v>825</v>
      </c>
      <c r="T245" s="21">
        <v>23</v>
      </c>
    </row>
    <row r="246" spans="1:20" ht="15.5">
      <c r="A246" s="19" t="s">
        <v>243</v>
      </c>
      <c r="B246" s="20">
        <v>264.97000000000003</v>
      </c>
      <c r="C246" s="20">
        <v>431.45</v>
      </c>
      <c r="D246" s="20">
        <v>0.61413837061073129</v>
      </c>
      <c r="E246" s="17">
        <v>6.9180000000000005E-2</v>
      </c>
      <c r="F246" s="17">
        <v>5.0699999999999999E-3</v>
      </c>
      <c r="G246" s="17">
        <v>1.23586</v>
      </c>
      <c r="H246" s="17">
        <v>8.7900000000000006E-2</v>
      </c>
      <c r="I246" s="17">
        <v>0.12964000000000001</v>
      </c>
      <c r="J246" s="17">
        <v>2.65E-3</v>
      </c>
      <c r="K246" s="17">
        <v>3.5830000000000001E-2</v>
      </c>
      <c r="L246" s="17">
        <v>1.5499999999999999E-3</v>
      </c>
      <c r="M246" s="21">
        <v>904</v>
      </c>
      <c r="N246" s="21">
        <v>113</v>
      </c>
      <c r="O246" s="21">
        <v>817</v>
      </c>
      <c r="P246" s="21">
        <v>40</v>
      </c>
      <c r="Q246" s="21">
        <v>786</v>
      </c>
      <c r="R246" s="21">
        <v>15</v>
      </c>
      <c r="S246" s="21">
        <v>712</v>
      </c>
      <c r="T246" s="21">
        <v>30</v>
      </c>
    </row>
    <row r="247" spans="1:20" ht="15.5">
      <c r="A247" s="19" t="s">
        <v>244</v>
      </c>
      <c r="B247" s="20">
        <v>100.07</v>
      </c>
      <c r="C247" s="20">
        <v>174.03</v>
      </c>
      <c r="D247" s="20">
        <v>0.5750158018732402</v>
      </c>
      <c r="E247" s="17">
        <v>6.6089999999999996E-2</v>
      </c>
      <c r="F247" s="17">
        <v>2.14E-3</v>
      </c>
      <c r="G247" s="17">
        <v>1.20821</v>
      </c>
      <c r="H247" s="17">
        <v>3.7019999999999997E-2</v>
      </c>
      <c r="I247" s="17">
        <v>0.13267999999999999</v>
      </c>
      <c r="J247" s="17">
        <v>1.34E-3</v>
      </c>
      <c r="K247" s="17">
        <v>3.8269999999999998E-2</v>
      </c>
      <c r="L247" s="17">
        <v>8.4999999999999995E-4</v>
      </c>
      <c r="M247" s="21">
        <v>809</v>
      </c>
      <c r="N247" s="21">
        <v>47</v>
      </c>
      <c r="O247" s="21">
        <v>804</v>
      </c>
      <c r="P247" s="21">
        <v>17</v>
      </c>
      <c r="Q247" s="21">
        <v>803</v>
      </c>
      <c r="R247" s="21">
        <v>8</v>
      </c>
      <c r="S247" s="21">
        <v>759</v>
      </c>
      <c r="T247" s="21">
        <v>17</v>
      </c>
    </row>
    <row r="248" spans="1:20" ht="15.5">
      <c r="A248" s="19" t="s">
        <v>245</v>
      </c>
      <c r="B248" s="20">
        <v>262.98</v>
      </c>
      <c r="C248" s="20">
        <v>497.38</v>
      </c>
      <c r="D248" s="20">
        <v>0.52873054807189679</v>
      </c>
      <c r="E248" s="17">
        <v>6.8430000000000005E-2</v>
      </c>
      <c r="F248" s="17">
        <v>3.65E-3</v>
      </c>
      <c r="G248" s="17">
        <v>1.22238</v>
      </c>
      <c r="H248" s="17">
        <v>6.2939999999999996E-2</v>
      </c>
      <c r="I248" s="17">
        <v>0.12964000000000001</v>
      </c>
      <c r="J248" s="17">
        <v>1.98E-3</v>
      </c>
      <c r="K248" s="17">
        <v>3.8420000000000003E-2</v>
      </c>
      <c r="L248" s="17">
        <v>1.31E-3</v>
      </c>
      <c r="M248" s="21">
        <v>882</v>
      </c>
      <c r="N248" s="21">
        <v>81</v>
      </c>
      <c r="O248" s="21">
        <v>811</v>
      </c>
      <c r="P248" s="21">
        <v>29</v>
      </c>
      <c r="Q248" s="21">
        <v>786</v>
      </c>
      <c r="R248" s="21">
        <v>11</v>
      </c>
      <c r="S248" s="21">
        <v>762</v>
      </c>
      <c r="T248" s="21">
        <v>25</v>
      </c>
    </row>
    <row r="249" spans="1:20" ht="15.5">
      <c r="A249" s="19" t="s">
        <v>246</v>
      </c>
      <c r="B249" s="20">
        <v>218.26</v>
      </c>
      <c r="C249" s="20">
        <v>662.95</v>
      </c>
      <c r="D249" s="20">
        <v>0.32922543178218566</v>
      </c>
      <c r="E249" s="17">
        <v>6.0040000000000003E-2</v>
      </c>
      <c r="F249" s="17">
        <v>4.1900000000000001E-3</v>
      </c>
      <c r="G249" s="17">
        <v>1.07643</v>
      </c>
      <c r="H249" s="17">
        <v>7.2989999999999999E-2</v>
      </c>
      <c r="I249" s="17">
        <v>0.13009999999999999</v>
      </c>
      <c r="J249" s="17">
        <v>2.3900000000000002E-3</v>
      </c>
      <c r="K249" s="17">
        <v>3.5889999999999998E-2</v>
      </c>
      <c r="L249" s="17">
        <v>2.0400000000000001E-3</v>
      </c>
      <c r="M249" s="21">
        <v>605</v>
      </c>
      <c r="N249" s="21">
        <v>115</v>
      </c>
      <c r="O249" s="21">
        <v>742</v>
      </c>
      <c r="P249" s="21">
        <v>36</v>
      </c>
      <c r="Q249" s="21">
        <v>788</v>
      </c>
      <c r="R249" s="21">
        <v>14</v>
      </c>
      <c r="S249" s="21">
        <v>713</v>
      </c>
      <c r="T249" s="21">
        <v>40</v>
      </c>
    </row>
    <row r="250" spans="1:20" ht="15.5">
      <c r="A250" s="19" t="s">
        <v>247</v>
      </c>
      <c r="B250" s="20">
        <v>163.57</v>
      </c>
      <c r="C250" s="20">
        <v>346.01</v>
      </c>
      <c r="D250" s="20">
        <v>0.47273200196526111</v>
      </c>
      <c r="E250" s="17">
        <v>7.2609999999999994E-2</v>
      </c>
      <c r="F250" s="17">
        <v>5.9699999999999996E-3</v>
      </c>
      <c r="G250" s="17">
        <v>1.2958000000000001</v>
      </c>
      <c r="H250" s="17">
        <v>0.10335</v>
      </c>
      <c r="I250" s="17">
        <v>0.12950999999999999</v>
      </c>
      <c r="J250" s="17">
        <v>3.0000000000000001E-3</v>
      </c>
      <c r="K250" s="17">
        <v>3.7400000000000003E-2</v>
      </c>
      <c r="L250" s="17">
        <v>2.1199999999999999E-3</v>
      </c>
      <c r="M250" s="21">
        <v>1003</v>
      </c>
      <c r="N250" s="21">
        <v>125</v>
      </c>
      <c r="O250" s="21">
        <v>844</v>
      </c>
      <c r="P250" s="21">
        <v>46</v>
      </c>
      <c r="Q250" s="21">
        <v>785</v>
      </c>
      <c r="R250" s="21">
        <v>17</v>
      </c>
      <c r="S250" s="21">
        <v>742</v>
      </c>
      <c r="T250" s="21">
        <v>41</v>
      </c>
    </row>
    <row r="251" spans="1:20" ht="15.5">
      <c r="A251" s="19" t="s">
        <v>248</v>
      </c>
      <c r="B251" s="20">
        <v>116.62</v>
      </c>
      <c r="C251" s="20">
        <v>304.36</v>
      </c>
      <c r="D251" s="20">
        <v>0.38316467341306348</v>
      </c>
      <c r="E251" s="17">
        <v>6.4930000000000002E-2</v>
      </c>
      <c r="F251" s="17">
        <v>3.2000000000000002E-3</v>
      </c>
      <c r="G251" s="17">
        <v>1.1695</v>
      </c>
      <c r="H251" s="17">
        <v>5.5489999999999998E-2</v>
      </c>
      <c r="I251" s="17">
        <v>0.13070999999999999</v>
      </c>
      <c r="J251" s="17">
        <v>1.82E-3</v>
      </c>
      <c r="K251" s="17">
        <v>4.9599999999999998E-2</v>
      </c>
      <c r="L251" s="17">
        <v>1.6800000000000001E-3</v>
      </c>
      <c r="M251" s="21">
        <v>772</v>
      </c>
      <c r="N251" s="21">
        <v>76</v>
      </c>
      <c r="O251" s="21">
        <v>786</v>
      </c>
      <c r="P251" s="21">
        <v>26</v>
      </c>
      <c r="Q251" s="21">
        <v>792</v>
      </c>
      <c r="R251" s="21">
        <v>10</v>
      </c>
      <c r="S251" s="21">
        <v>978</v>
      </c>
      <c r="T251" s="21">
        <v>32</v>
      </c>
    </row>
    <row r="252" spans="1:20" ht="15.5">
      <c r="A252" s="19" t="s">
        <v>249</v>
      </c>
      <c r="B252" s="20">
        <v>134.13</v>
      </c>
      <c r="C252" s="20">
        <v>487.87</v>
      </c>
      <c r="D252" s="20">
        <v>0.27492979687211755</v>
      </c>
      <c r="E252" s="17">
        <v>6.6809999999999994E-2</v>
      </c>
      <c r="F252" s="17">
        <v>1.92E-3</v>
      </c>
      <c r="G252" s="17">
        <v>1.21207</v>
      </c>
      <c r="H252" s="17">
        <v>3.2669999999999998E-2</v>
      </c>
      <c r="I252" s="17">
        <v>0.13164999999999999</v>
      </c>
      <c r="J252" s="17">
        <v>1.24E-3</v>
      </c>
      <c r="K252" s="17">
        <v>3.857E-2</v>
      </c>
      <c r="L252" s="17">
        <v>1.01E-3</v>
      </c>
      <c r="M252" s="21">
        <v>832</v>
      </c>
      <c r="N252" s="21">
        <v>40</v>
      </c>
      <c r="O252" s="21">
        <v>806</v>
      </c>
      <c r="P252" s="21">
        <v>15</v>
      </c>
      <c r="Q252" s="21">
        <v>797</v>
      </c>
      <c r="R252" s="21">
        <v>7</v>
      </c>
      <c r="S252" s="21">
        <v>765</v>
      </c>
      <c r="T252" s="21">
        <v>20</v>
      </c>
    </row>
    <row r="253" spans="1:20" ht="15.5">
      <c r="A253" s="19" t="s">
        <v>250</v>
      </c>
      <c r="B253" s="20">
        <v>23.06</v>
      </c>
      <c r="C253" s="20">
        <v>132.54</v>
      </c>
      <c r="D253" s="20">
        <v>0.17398521201146824</v>
      </c>
      <c r="E253" s="17">
        <v>6.5570000000000003E-2</v>
      </c>
      <c r="F253" s="17">
        <v>1.1169999999999999E-2</v>
      </c>
      <c r="G253" s="17">
        <v>1.1948000000000001</v>
      </c>
      <c r="H253" s="17">
        <v>0.19872999999999999</v>
      </c>
      <c r="I253" s="17">
        <v>0.13224</v>
      </c>
      <c r="J253" s="17">
        <v>5.8900000000000003E-3</v>
      </c>
      <c r="K253" s="17">
        <v>4.2590000000000003E-2</v>
      </c>
      <c r="L253" s="17">
        <v>7.92E-3</v>
      </c>
      <c r="M253" s="21">
        <v>793</v>
      </c>
      <c r="N253" s="21">
        <v>282</v>
      </c>
      <c r="O253" s="21">
        <v>798</v>
      </c>
      <c r="P253" s="21">
        <v>92</v>
      </c>
      <c r="Q253" s="21">
        <v>801</v>
      </c>
      <c r="R253" s="21">
        <v>34</v>
      </c>
      <c r="S253" s="21">
        <v>843</v>
      </c>
      <c r="T253" s="21">
        <v>154</v>
      </c>
    </row>
    <row r="254" spans="1:20" ht="15.5">
      <c r="A254" s="19" t="s">
        <v>251</v>
      </c>
      <c r="B254" s="20">
        <v>333.86</v>
      </c>
      <c r="C254" s="20">
        <v>889.65</v>
      </c>
      <c r="D254" s="20">
        <v>0.37527117405721355</v>
      </c>
      <c r="E254" s="17">
        <v>6.7860000000000004E-2</v>
      </c>
      <c r="F254" s="17">
        <v>3.63E-3</v>
      </c>
      <c r="G254" s="17">
        <v>1.21384</v>
      </c>
      <c r="H254" s="17">
        <v>6.2590000000000007E-2</v>
      </c>
      <c r="I254" s="17">
        <v>0.12981999999999999</v>
      </c>
      <c r="J254" s="17">
        <v>1.97E-3</v>
      </c>
      <c r="K254" s="17">
        <v>3.8399999999999997E-2</v>
      </c>
      <c r="L254" s="17">
        <v>1.75E-3</v>
      </c>
      <c r="M254" s="21">
        <v>864</v>
      </c>
      <c r="N254" s="21">
        <v>82</v>
      </c>
      <c r="O254" s="21">
        <v>807</v>
      </c>
      <c r="P254" s="21">
        <v>29</v>
      </c>
      <c r="Q254" s="21">
        <v>787</v>
      </c>
      <c r="R254" s="21">
        <v>11</v>
      </c>
      <c r="S254" s="21">
        <v>762</v>
      </c>
      <c r="T254" s="21">
        <v>34</v>
      </c>
    </row>
    <row r="255" spans="1:20" ht="15.5">
      <c r="A255" s="19" t="s">
        <v>252</v>
      </c>
      <c r="B255" s="20">
        <v>239.15</v>
      </c>
      <c r="C255" s="20">
        <v>1765.75</v>
      </c>
      <c r="D255" s="20">
        <v>0.13543819906555288</v>
      </c>
      <c r="E255" s="17">
        <v>6.8580000000000002E-2</v>
      </c>
      <c r="F255" s="17">
        <v>3.5300000000000002E-3</v>
      </c>
      <c r="G255" s="17">
        <v>1.2454000000000001</v>
      </c>
      <c r="H255" s="17">
        <v>6.1839999999999999E-2</v>
      </c>
      <c r="I255" s="17">
        <v>0.13178000000000001</v>
      </c>
      <c r="J255" s="17">
        <v>1.9499999999999999E-3</v>
      </c>
      <c r="K255" s="17">
        <v>3.9289999999999999E-2</v>
      </c>
      <c r="L255" s="17">
        <v>2.6700000000000001E-3</v>
      </c>
      <c r="M255" s="21">
        <v>886</v>
      </c>
      <c r="N255" s="21">
        <v>78</v>
      </c>
      <c r="O255" s="21">
        <v>821</v>
      </c>
      <c r="P255" s="21">
        <v>28</v>
      </c>
      <c r="Q255" s="21">
        <v>798</v>
      </c>
      <c r="R255" s="21">
        <v>11</v>
      </c>
      <c r="S255" s="21">
        <v>779</v>
      </c>
      <c r="T255" s="21">
        <v>52</v>
      </c>
    </row>
    <row r="256" spans="1:20" ht="15.5">
      <c r="A256" s="19" t="s">
        <v>253</v>
      </c>
      <c r="B256" s="20">
        <v>346.4</v>
      </c>
      <c r="C256" s="20">
        <v>946.1</v>
      </c>
      <c r="D256" s="20">
        <v>0.36613465806997142</v>
      </c>
      <c r="E256" s="17">
        <v>6.8820000000000006E-2</v>
      </c>
      <c r="F256" s="17">
        <v>3.1099999999999999E-3</v>
      </c>
      <c r="G256" s="17">
        <v>1.22909</v>
      </c>
      <c r="H256" s="17">
        <v>5.3310000000000003E-2</v>
      </c>
      <c r="I256" s="17">
        <v>0.12961</v>
      </c>
      <c r="J256" s="17">
        <v>1.72E-3</v>
      </c>
      <c r="K256" s="17">
        <v>3.968E-2</v>
      </c>
      <c r="L256" s="17">
        <v>1.5299999999999999E-3</v>
      </c>
      <c r="M256" s="21">
        <v>893</v>
      </c>
      <c r="N256" s="21">
        <v>68</v>
      </c>
      <c r="O256" s="21">
        <v>814</v>
      </c>
      <c r="P256" s="21">
        <v>24</v>
      </c>
      <c r="Q256" s="21">
        <v>786</v>
      </c>
      <c r="R256" s="21">
        <v>10</v>
      </c>
      <c r="S256" s="21">
        <v>787</v>
      </c>
      <c r="T256" s="21">
        <v>30</v>
      </c>
    </row>
    <row r="257" spans="1:20" ht="15.5">
      <c r="A257" s="19" t="s">
        <v>254</v>
      </c>
      <c r="B257" s="20">
        <v>170.24</v>
      </c>
      <c r="C257" s="20">
        <v>405.14</v>
      </c>
      <c r="D257" s="20">
        <v>0.42020042454460188</v>
      </c>
      <c r="E257" s="17">
        <v>6.7989999999999995E-2</v>
      </c>
      <c r="F257" s="17">
        <v>3.5100000000000001E-3</v>
      </c>
      <c r="G257" s="17">
        <v>1.2038899999999999</v>
      </c>
      <c r="H257" s="17">
        <v>5.9959999999999999E-2</v>
      </c>
      <c r="I257" s="17">
        <v>0.12851000000000001</v>
      </c>
      <c r="J257" s="17">
        <v>1.89E-3</v>
      </c>
      <c r="K257" s="17">
        <v>3.8350000000000002E-2</v>
      </c>
      <c r="L257" s="17">
        <v>1.41E-3</v>
      </c>
      <c r="M257" s="21">
        <v>868</v>
      </c>
      <c r="N257" s="21">
        <v>79</v>
      </c>
      <c r="O257" s="21">
        <v>802</v>
      </c>
      <c r="P257" s="21">
        <v>28</v>
      </c>
      <c r="Q257" s="21">
        <v>779</v>
      </c>
      <c r="R257" s="21">
        <v>11</v>
      </c>
      <c r="S257" s="21">
        <v>761</v>
      </c>
      <c r="T257" s="21">
        <v>27</v>
      </c>
    </row>
    <row r="258" spans="1:20" ht="15.5">
      <c r="A258" s="19" t="s">
        <v>255</v>
      </c>
      <c r="B258" s="20">
        <v>107.19</v>
      </c>
      <c r="C258" s="20">
        <v>98</v>
      </c>
      <c r="D258" s="20">
        <v>1.0937755102040816</v>
      </c>
      <c r="E258" s="17">
        <v>6.3399999999999998E-2</v>
      </c>
      <c r="F258" s="17">
        <v>6.0499999999999998E-3</v>
      </c>
      <c r="G258" s="17">
        <v>1.13832</v>
      </c>
      <c r="H258" s="17">
        <v>0.10596</v>
      </c>
      <c r="I258" s="17">
        <v>0.1303</v>
      </c>
      <c r="J258" s="17">
        <v>3.2499999999999999E-3</v>
      </c>
      <c r="K258" s="17">
        <v>3.7240000000000002E-2</v>
      </c>
      <c r="L258" s="17">
        <v>1.7099999999999999E-3</v>
      </c>
      <c r="M258" s="21">
        <v>722</v>
      </c>
      <c r="N258" s="21">
        <v>156</v>
      </c>
      <c r="O258" s="21">
        <v>772</v>
      </c>
      <c r="P258" s="21">
        <v>50</v>
      </c>
      <c r="Q258" s="21">
        <v>790</v>
      </c>
      <c r="R258" s="21">
        <v>19</v>
      </c>
      <c r="S258" s="21">
        <v>739</v>
      </c>
      <c r="T258" s="21">
        <v>33</v>
      </c>
    </row>
    <row r="259" spans="1:20" ht="15.5">
      <c r="A259" s="19" t="s">
        <v>256</v>
      </c>
      <c r="B259" s="20">
        <v>131.29</v>
      </c>
      <c r="C259" s="20">
        <v>187.67</v>
      </c>
      <c r="D259" s="20">
        <v>0.69957904832951456</v>
      </c>
      <c r="E259" s="17">
        <v>6.5210000000000004E-2</v>
      </c>
      <c r="F259" s="17">
        <v>4.3899999999999998E-3</v>
      </c>
      <c r="G259" s="17">
        <v>1.1576599999999999</v>
      </c>
      <c r="H259" s="17">
        <v>7.5660000000000005E-2</v>
      </c>
      <c r="I259" s="17">
        <v>0.12884000000000001</v>
      </c>
      <c r="J259" s="17">
        <v>2.3500000000000001E-3</v>
      </c>
      <c r="K259" s="17">
        <v>3.7130000000000003E-2</v>
      </c>
      <c r="L259" s="17">
        <v>1.4300000000000001E-3</v>
      </c>
      <c r="M259" s="21">
        <v>781</v>
      </c>
      <c r="N259" s="21">
        <v>107</v>
      </c>
      <c r="O259" s="21">
        <v>781</v>
      </c>
      <c r="P259" s="21">
        <v>36</v>
      </c>
      <c r="Q259" s="21">
        <v>781</v>
      </c>
      <c r="R259" s="21">
        <v>13</v>
      </c>
      <c r="S259" s="21">
        <v>737</v>
      </c>
      <c r="T259" s="21">
        <v>28</v>
      </c>
    </row>
    <row r="260" spans="1:20" ht="16" thickBot="1">
      <c r="A260" s="22" t="s">
        <v>257</v>
      </c>
      <c r="B260" s="23">
        <v>77.209999999999994</v>
      </c>
      <c r="C260" s="23">
        <v>123.43</v>
      </c>
      <c r="D260" s="23">
        <v>0.6255367414728995</v>
      </c>
      <c r="E260" s="24">
        <v>6.4869999999999997E-2</v>
      </c>
      <c r="F260" s="24">
        <v>3.5100000000000001E-3</v>
      </c>
      <c r="G260" s="24">
        <v>1.1637900000000001</v>
      </c>
      <c r="H260" s="24">
        <v>6.1310000000000003E-2</v>
      </c>
      <c r="I260" s="24">
        <v>0.13012000000000001</v>
      </c>
      <c r="J260" s="24">
        <v>1.57E-3</v>
      </c>
      <c r="K260" s="24">
        <v>3.9820000000000001E-2</v>
      </c>
      <c r="L260" s="24">
        <v>3.5E-4</v>
      </c>
      <c r="M260" s="25">
        <v>770</v>
      </c>
      <c r="N260" s="25">
        <v>117</v>
      </c>
      <c r="O260" s="25">
        <v>784</v>
      </c>
      <c r="P260" s="25">
        <v>29</v>
      </c>
      <c r="Q260" s="25">
        <v>789</v>
      </c>
      <c r="R260" s="25">
        <v>9</v>
      </c>
      <c r="S260" s="25">
        <v>789</v>
      </c>
      <c r="T260" s="25">
        <v>7</v>
      </c>
    </row>
    <row r="261" spans="1:20" ht="16" thickTop="1">
      <c r="A261" s="137" t="s">
        <v>1125</v>
      </c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26"/>
      <c r="T261" s="26"/>
    </row>
    <row r="262" spans="1:20" ht="15.5">
      <c r="A262" s="27" t="s">
        <v>3</v>
      </c>
      <c r="B262" s="27"/>
      <c r="C262" s="28"/>
      <c r="D262" s="28"/>
      <c r="E262" s="28"/>
      <c r="F262" s="29"/>
      <c r="G262" s="29"/>
      <c r="H262" s="29"/>
      <c r="I262" s="29"/>
      <c r="J262" s="29"/>
      <c r="K262" s="29"/>
      <c r="L262" s="29"/>
      <c r="M262" s="29"/>
      <c r="N262" s="28"/>
      <c r="O262" s="28"/>
      <c r="P262" s="28"/>
      <c r="Q262" s="28"/>
      <c r="R262" s="28"/>
      <c r="S262" s="26"/>
      <c r="T262" s="26"/>
    </row>
    <row r="263" spans="1:20" s="119" customFormat="1" ht="14.5">
      <c r="A263" s="108" t="s">
        <v>1166</v>
      </c>
      <c r="B263" s="108"/>
      <c r="C263" s="116"/>
      <c r="D263" s="117"/>
      <c r="E263" s="117"/>
      <c r="F263" s="118"/>
      <c r="G263" s="118"/>
      <c r="H263" s="118"/>
      <c r="I263" s="118"/>
      <c r="J263" s="118"/>
      <c r="K263" s="118"/>
      <c r="L263" s="118"/>
      <c r="M263" s="118"/>
      <c r="N263" s="117"/>
      <c r="O263" s="117"/>
      <c r="P263" s="117"/>
      <c r="Q263" s="117"/>
      <c r="R263" s="117"/>
    </row>
  </sheetData>
  <mergeCells count="15">
    <mergeCell ref="A209:T209"/>
    <mergeCell ref="A237:T237"/>
    <mergeCell ref="A261:R261"/>
    <mergeCell ref="A28:T28"/>
    <mergeCell ref="A53:T53"/>
    <mergeCell ref="A78:T78"/>
    <mergeCell ref="A111:T111"/>
    <mergeCell ref="A148:T148"/>
    <mergeCell ref="A185:T185"/>
    <mergeCell ref="A4:T4"/>
    <mergeCell ref="A1:T1"/>
    <mergeCell ref="A2:A3"/>
    <mergeCell ref="B2:D2"/>
    <mergeCell ref="E2:L2"/>
    <mergeCell ref="M2:T2"/>
  </mergeCells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B9B9-1B80-45AF-BFE2-62FB2A5286A9}">
  <dimension ref="A1:N168"/>
  <sheetViews>
    <sheetView workbookViewId="0">
      <selection sqref="A1:N1"/>
    </sheetView>
  </sheetViews>
  <sheetFormatPr defaultRowHeight="11.5"/>
  <cols>
    <col min="1" max="1" width="19.21875" style="3" customWidth="1"/>
    <col min="2" max="2" width="12.109375" bestFit="1" customWidth="1"/>
    <col min="3" max="7" width="13.77734375" bestFit="1" customWidth="1"/>
    <col min="8" max="8" width="18.6640625" customWidth="1"/>
    <col min="9" max="9" width="18" customWidth="1"/>
    <col min="10" max="10" width="14.109375" customWidth="1"/>
    <col min="11" max="11" width="14.88671875" customWidth="1"/>
    <col min="12" max="12" width="17.33203125" customWidth="1"/>
    <col min="13" max="13" width="17.109375" customWidth="1"/>
    <col min="14" max="14" width="22.6640625" customWidth="1"/>
    <col min="257" max="257" width="14.21875" bestFit="1" customWidth="1"/>
    <col min="258" max="258" width="12" bestFit="1" customWidth="1"/>
    <col min="259" max="259" width="11.5546875" bestFit="1" customWidth="1"/>
    <col min="260" max="260" width="11.88671875" bestFit="1" customWidth="1"/>
    <col min="261" max="263" width="11.5546875" bestFit="1" customWidth="1"/>
    <col min="264" max="264" width="14" bestFit="1" customWidth="1"/>
    <col min="265" max="265" width="7.33203125" bestFit="1" customWidth="1"/>
    <col min="266" max="266" width="7.77734375" bestFit="1" customWidth="1"/>
    <col min="267" max="267" width="6.5546875" bestFit="1" customWidth="1"/>
    <col min="268" max="268" width="10.6640625" bestFit="1" customWidth="1"/>
    <col min="269" max="269" width="11" bestFit="1" customWidth="1"/>
    <col min="513" max="513" width="14.21875" bestFit="1" customWidth="1"/>
    <col min="514" max="514" width="12" bestFit="1" customWidth="1"/>
    <col min="515" max="515" width="11.5546875" bestFit="1" customWidth="1"/>
    <col min="516" max="516" width="11.88671875" bestFit="1" customWidth="1"/>
    <col min="517" max="519" width="11.5546875" bestFit="1" customWidth="1"/>
    <col min="520" max="520" width="14" bestFit="1" customWidth="1"/>
    <col min="521" max="521" width="7.33203125" bestFit="1" customWidth="1"/>
    <col min="522" max="522" width="7.77734375" bestFit="1" customWidth="1"/>
    <col min="523" max="523" width="6.5546875" bestFit="1" customWidth="1"/>
    <col min="524" max="524" width="10.6640625" bestFit="1" customWidth="1"/>
    <col min="525" max="525" width="11" bestFit="1" customWidth="1"/>
    <col min="769" max="769" width="14.21875" bestFit="1" customWidth="1"/>
    <col min="770" max="770" width="12" bestFit="1" customWidth="1"/>
    <col min="771" max="771" width="11.5546875" bestFit="1" customWidth="1"/>
    <col min="772" max="772" width="11.88671875" bestFit="1" customWidth="1"/>
    <col min="773" max="775" width="11.5546875" bestFit="1" customWidth="1"/>
    <col min="776" max="776" width="14" bestFit="1" customWidth="1"/>
    <col min="777" max="777" width="7.33203125" bestFit="1" customWidth="1"/>
    <col min="778" max="778" width="7.77734375" bestFit="1" customWidth="1"/>
    <col min="779" max="779" width="6.5546875" bestFit="1" customWidth="1"/>
    <col min="780" max="780" width="10.6640625" bestFit="1" customWidth="1"/>
    <col min="781" max="781" width="11" bestFit="1" customWidth="1"/>
    <col min="1025" max="1025" width="14.21875" bestFit="1" customWidth="1"/>
    <col min="1026" max="1026" width="12" bestFit="1" customWidth="1"/>
    <col min="1027" max="1027" width="11.5546875" bestFit="1" customWidth="1"/>
    <col min="1028" max="1028" width="11.88671875" bestFit="1" customWidth="1"/>
    <col min="1029" max="1031" width="11.5546875" bestFit="1" customWidth="1"/>
    <col min="1032" max="1032" width="14" bestFit="1" customWidth="1"/>
    <col min="1033" max="1033" width="7.33203125" bestFit="1" customWidth="1"/>
    <col min="1034" max="1034" width="7.77734375" bestFit="1" customWidth="1"/>
    <col min="1035" max="1035" width="6.5546875" bestFit="1" customWidth="1"/>
    <col min="1036" max="1036" width="10.6640625" bestFit="1" customWidth="1"/>
    <col min="1037" max="1037" width="11" bestFit="1" customWidth="1"/>
    <col min="1281" max="1281" width="14.21875" bestFit="1" customWidth="1"/>
    <col min="1282" max="1282" width="12" bestFit="1" customWidth="1"/>
    <col min="1283" max="1283" width="11.5546875" bestFit="1" customWidth="1"/>
    <col min="1284" max="1284" width="11.88671875" bestFit="1" customWidth="1"/>
    <col min="1285" max="1287" width="11.5546875" bestFit="1" customWidth="1"/>
    <col min="1288" max="1288" width="14" bestFit="1" customWidth="1"/>
    <col min="1289" max="1289" width="7.33203125" bestFit="1" customWidth="1"/>
    <col min="1290" max="1290" width="7.77734375" bestFit="1" customWidth="1"/>
    <col min="1291" max="1291" width="6.5546875" bestFit="1" customWidth="1"/>
    <col min="1292" max="1292" width="10.6640625" bestFit="1" customWidth="1"/>
    <col min="1293" max="1293" width="11" bestFit="1" customWidth="1"/>
    <col min="1537" max="1537" width="14.21875" bestFit="1" customWidth="1"/>
    <col min="1538" max="1538" width="12" bestFit="1" customWidth="1"/>
    <col min="1539" max="1539" width="11.5546875" bestFit="1" customWidth="1"/>
    <col min="1540" max="1540" width="11.88671875" bestFit="1" customWidth="1"/>
    <col min="1541" max="1543" width="11.5546875" bestFit="1" customWidth="1"/>
    <col min="1544" max="1544" width="14" bestFit="1" customWidth="1"/>
    <col min="1545" max="1545" width="7.33203125" bestFit="1" customWidth="1"/>
    <col min="1546" max="1546" width="7.77734375" bestFit="1" customWidth="1"/>
    <col min="1547" max="1547" width="6.5546875" bestFit="1" customWidth="1"/>
    <col min="1548" max="1548" width="10.6640625" bestFit="1" customWidth="1"/>
    <col min="1549" max="1549" width="11" bestFit="1" customWidth="1"/>
    <col min="1793" max="1793" width="14.21875" bestFit="1" customWidth="1"/>
    <col min="1794" max="1794" width="12" bestFit="1" customWidth="1"/>
    <col min="1795" max="1795" width="11.5546875" bestFit="1" customWidth="1"/>
    <col min="1796" max="1796" width="11.88671875" bestFit="1" customWidth="1"/>
    <col min="1797" max="1799" width="11.5546875" bestFit="1" customWidth="1"/>
    <col min="1800" max="1800" width="14" bestFit="1" customWidth="1"/>
    <col min="1801" max="1801" width="7.33203125" bestFit="1" customWidth="1"/>
    <col min="1802" max="1802" width="7.77734375" bestFit="1" customWidth="1"/>
    <col min="1803" max="1803" width="6.5546875" bestFit="1" customWidth="1"/>
    <col min="1804" max="1804" width="10.6640625" bestFit="1" customWidth="1"/>
    <col min="1805" max="1805" width="11" bestFit="1" customWidth="1"/>
    <col min="2049" max="2049" width="14.21875" bestFit="1" customWidth="1"/>
    <col min="2050" max="2050" width="12" bestFit="1" customWidth="1"/>
    <col min="2051" max="2051" width="11.5546875" bestFit="1" customWidth="1"/>
    <col min="2052" max="2052" width="11.88671875" bestFit="1" customWidth="1"/>
    <col min="2053" max="2055" width="11.5546875" bestFit="1" customWidth="1"/>
    <col min="2056" max="2056" width="14" bestFit="1" customWidth="1"/>
    <col min="2057" max="2057" width="7.33203125" bestFit="1" customWidth="1"/>
    <col min="2058" max="2058" width="7.77734375" bestFit="1" customWidth="1"/>
    <col min="2059" max="2059" width="6.5546875" bestFit="1" customWidth="1"/>
    <col min="2060" max="2060" width="10.6640625" bestFit="1" customWidth="1"/>
    <col min="2061" max="2061" width="11" bestFit="1" customWidth="1"/>
    <col min="2305" max="2305" width="14.21875" bestFit="1" customWidth="1"/>
    <col min="2306" max="2306" width="12" bestFit="1" customWidth="1"/>
    <col min="2307" max="2307" width="11.5546875" bestFit="1" customWidth="1"/>
    <col min="2308" max="2308" width="11.88671875" bestFit="1" customWidth="1"/>
    <col min="2309" max="2311" width="11.5546875" bestFit="1" customWidth="1"/>
    <col min="2312" max="2312" width="14" bestFit="1" customWidth="1"/>
    <col min="2313" max="2313" width="7.33203125" bestFit="1" customWidth="1"/>
    <col min="2314" max="2314" width="7.77734375" bestFit="1" customWidth="1"/>
    <col min="2315" max="2315" width="6.5546875" bestFit="1" customWidth="1"/>
    <col min="2316" max="2316" width="10.6640625" bestFit="1" customWidth="1"/>
    <col min="2317" max="2317" width="11" bestFit="1" customWidth="1"/>
    <col min="2561" max="2561" width="14.21875" bestFit="1" customWidth="1"/>
    <col min="2562" max="2562" width="12" bestFit="1" customWidth="1"/>
    <col min="2563" max="2563" width="11.5546875" bestFit="1" customWidth="1"/>
    <col min="2564" max="2564" width="11.88671875" bestFit="1" customWidth="1"/>
    <col min="2565" max="2567" width="11.5546875" bestFit="1" customWidth="1"/>
    <col min="2568" max="2568" width="14" bestFit="1" customWidth="1"/>
    <col min="2569" max="2569" width="7.33203125" bestFit="1" customWidth="1"/>
    <col min="2570" max="2570" width="7.77734375" bestFit="1" customWidth="1"/>
    <col min="2571" max="2571" width="6.5546875" bestFit="1" customWidth="1"/>
    <col min="2572" max="2572" width="10.6640625" bestFit="1" customWidth="1"/>
    <col min="2573" max="2573" width="11" bestFit="1" customWidth="1"/>
    <col min="2817" max="2817" width="14.21875" bestFit="1" customWidth="1"/>
    <col min="2818" max="2818" width="12" bestFit="1" customWidth="1"/>
    <col min="2819" max="2819" width="11.5546875" bestFit="1" customWidth="1"/>
    <col min="2820" max="2820" width="11.88671875" bestFit="1" customWidth="1"/>
    <col min="2821" max="2823" width="11.5546875" bestFit="1" customWidth="1"/>
    <col min="2824" max="2824" width="14" bestFit="1" customWidth="1"/>
    <col min="2825" max="2825" width="7.33203125" bestFit="1" customWidth="1"/>
    <col min="2826" max="2826" width="7.77734375" bestFit="1" customWidth="1"/>
    <col min="2827" max="2827" width="6.5546875" bestFit="1" customWidth="1"/>
    <col min="2828" max="2828" width="10.6640625" bestFit="1" customWidth="1"/>
    <col min="2829" max="2829" width="11" bestFit="1" customWidth="1"/>
    <col min="3073" max="3073" width="14.21875" bestFit="1" customWidth="1"/>
    <col min="3074" max="3074" width="12" bestFit="1" customWidth="1"/>
    <col min="3075" max="3075" width="11.5546875" bestFit="1" customWidth="1"/>
    <col min="3076" max="3076" width="11.88671875" bestFit="1" customWidth="1"/>
    <col min="3077" max="3079" width="11.5546875" bestFit="1" customWidth="1"/>
    <col min="3080" max="3080" width="14" bestFit="1" customWidth="1"/>
    <col min="3081" max="3081" width="7.33203125" bestFit="1" customWidth="1"/>
    <col min="3082" max="3082" width="7.77734375" bestFit="1" customWidth="1"/>
    <col min="3083" max="3083" width="6.5546875" bestFit="1" customWidth="1"/>
    <col min="3084" max="3084" width="10.6640625" bestFit="1" customWidth="1"/>
    <col min="3085" max="3085" width="11" bestFit="1" customWidth="1"/>
    <col min="3329" max="3329" width="14.21875" bestFit="1" customWidth="1"/>
    <col min="3330" max="3330" width="12" bestFit="1" customWidth="1"/>
    <col min="3331" max="3331" width="11.5546875" bestFit="1" customWidth="1"/>
    <col min="3332" max="3332" width="11.88671875" bestFit="1" customWidth="1"/>
    <col min="3333" max="3335" width="11.5546875" bestFit="1" customWidth="1"/>
    <col min="3336" max="3336" width="14" bestFit="1" customWidth="1"/>
    <col min="3337" max="3337" width="7.33203125" bestFit="1" customWidth="1"/>
    <col min="3338" max="3338" width="7.77734375" bestFit="1" customWidth="1"/>
    <col min="3339" max="3339" width="6.5546875" bestFit="1" customWidth="1"/>
    <col min="3340" max="3340" width="10.6640625" bestFit="1" customWidth="1"/>
    <col min="3341" max="3341" width="11" bestFit="1" customWidth="1"/>
    <col min="3585" max="3585" width="14.21875" bestFit="1" customWidth="1"/>
    <col min="3586" max="3586" width="12" bestFit="1" customWidth="1"/>
    <col min="3587" max="3587" width="11.5546875" bestFit="1" customWidth="1"/>
    <col min="3588" max="3588" width="11.88671875" bestFit="1" customWidth="1"/>
    <col min="3589" max="3591" width="11.5546875" bestFit="1" customWidth="1"/>
    <col min="3592" max="3592" width="14" bestFit="1" customWidth="1"/>
    <col min="3593" max="3593" width="7.33203125" bestFit="1" customWidth="1"/>
    <col min="3594" max="3594" width="7.77734375" bestFit="1" customWidth="1"/>
    <col min="3595" max="3595" width="6.5546875" bestFit="1" customWidth="1"/>
    <col min="3596" max="3596" width="10.6640625" bestFit="1" customWidth="1"/>
    <col min="3597" max="3597" width="11" bestFit="1" customWidth="1"/>
    <col min="3841" max="3841" width="14.21875" bestFit="1" customWidth="1"/>
    <col min="3842" max="3842" width="12" bestFit="1" customWidth="1"/>
    <col min="3843" max="3843" width="11.5546875" bestFit="1" customWidth="1"/>
    <col min="3844" max="3844" width="11.88671875" bestFit="1" customWidth="1"/>
    <col min="3845" max="3847" width="11.5546875" bestFit="1" customWidth="1"/>
    <col min="3848" max="3848" width="14" bestFit="1" customWidth="1"/>
    <col min="3849" max="3849" width="7.33203125" bestFit="1" customWidth="1"/>
    <col min="3850" max="3850" width="7.77734375" bestFit="1" customWidth="1"/>
    <col min="3851" max="3851" width="6.5546875" bestFit="1" customWidth="1"/>
    <col min="3852" max="3852" width="10.6640625" bestFit="1" customWidth="1"/>
    <col min="3853" max="3853" width="11" bestFit="1" customWidth="1"/>
    <col min="4097" max="4097" width="14.21875" bestFit="1" customWidth="1"/>
    <col min="4098" max="4098" width="12" bestFit="1" customWidth="1"/>
    <col min="4099" max="4099" width="11.5546875" bestFit="1" customWidth="1"/>
    <col min="4100" max="4100" width="11.88671875" bestFit="1" customWidth="1"/>
    <col min="4101" max="4103" width="11.5546875" bestFit="1" customWidth="1"/>
    <col min="4104" max="4104" width="14" bestFit="1" customWidth="1"/>
    <col min="4105" max="4105" width="7.33203125" bestFit="1" customWidth="1"/>
    <col min="4106" max="4106" width="7.77734375" bestFit="1" customWidth="1"/>
    <col min="4107" max="4107" width="6.5546875" bestFit="1" customWidth="1"/>
    <col min="4108" max="4108" width="10.6640625" bestFit="1" customWidth="1"/>
    <col min="4109" max="4109" width="11" bestFit="1" customWidth="1"/>
    <col min="4353" max="4353" width="14.21875" bestFit="1" customWidth="1"/>
    <col min="4354" max="4354" width="12" bestFit="1" customWidth="1"/>
    <col min="4355" max="4355" width="11.5546875" bestFit="1" customWidth="1"/>
    <col min="4356" max="4356" width="11.88671875" bestFit="1" customWidth="1"/>
    <col min="4357" max="4359" width="11.5546875" bestFit="1" customWidth="1"/>
    <col min="4360" max="4360" width="14" bestFit="1" customWidth="1"/>
    <col min="4361" max="4361" width="7.33203125" bestFit="1" customWidth="1"/>
    <col min="4362" max="4362" width="7.77734375" bestFit="1" customWidth="1"/>
    <col min="4363" max="4363" width="6.5546875" bestFit="1" customWidth="1"/>
    <col min="4364" max="4364" width="10.6640625" bestFit="1" customWidth="1"/>
    <col min="4365" max="4365" width="11" bestFit="1" customWidth="1"/>
    <col min="4609" max="4609" width="14.21875" bestFit="1" customWidth="1"/>
    <col min="4610" max="4610" width="12" bestFit="1" customWidth="1"/>
    <col min="4611" max="4611" width="11.5546875" bestFit="1" customWidth="1"/>
    <col min="4612" max="4612" width="11.88671875" bestFit="1" customWidth="1"/>
    <col min="4613" max="4615" width="11.5546875" bestFit="1" customWidth="1"/>
    <col min="4616" max="4616" width="14" bestFit="1" customWidth="1"/>
    <col min="4617" max="4617" width="7.33203125" bestFit="1" customWidth="1"/>
    <col min="4618" max="4618" width="7.77734375" bestFit="1" customWidth="1"/>
    <col min="4619" max="4619" width="6.5546875" bestFit="1" customWidth="1"/>
    <col min="4620" max="4620" width="10.6640625" bestFit="1" customWidth="1"/>
    <col min="4621" max="4621" width="11" bestFit="1" customWidth="1"/>
    <col min="4865" max="4865" width="14.21875" bestFit="1" customWidth="1"/>
    <col min="4866" max="4866" width="12" bestFit="1" customWidth="1"/>
    <col min="4867" max="4867" width="11.5546875" bestFit="1" customWidth="1"/>
    <col min="4868" max="4868" width="11.88671875" bestFit="1" customWidth="1"/>
    <col min="4869" max="4871" width="11.5546875" bestFit="1" customWidth="1"/>
    <col min="4872" max="4872" width="14" bestFit="1" customWidth="1"/>
    <col min="4873" max="4873" width="7.33203125" bestFit="1" customWidth="1"/>
    <col min="4874" max="4874" width="7.77734375" bestFit="1" customWidth="1"/>
    <col min="4875" max="4875" width="6.5546875" bestFit="1" customWidth="1"/>
    <col min="4876" max="4876" width="10.6640625" bestFit="1" customWidth="1"/>
    <col min="4877" max="4877" width="11" bestFit="1" customWidth="1"/>
    <col min="5121" max="5121" width="14.21875" bestFit="1" customWidth="1"/>
    <col min="5122" max="5122" width="12" bestFit="1" customWidth="1"/>
    <col min="5123" max="5123" width="11.5546875" bestFit="1" customWidth="1"/>
    <col min="5124" max="5124" width="11.88671875" bestFit="1" customWidth="1"/>
    <col min="5125" max="5127" width="11.5546875" bestFit="1" customWidth="1"/>
    <col min="5128" max="5128" width="14" bestFit="1" customWidth="1"/>
    <col min="5129" max="5129" width="7.33203125" bestFit="1" customWidth="1"/>
    <col min="5130" max="5130" width="7.77734375" bestFit="1" customWidth="1"/>
    <col min="5131" max="5131" width="6.5546875" bestFit="1" customWidth="1"/>
    <col min="5132" max="5132" width="10.6640625" bestFit="1" customWidth="1"/>
    <col min="5133" max="5133" width="11" bestFit="1" customWidth="1"/>
    <col min="5377" max="5377" width="14.21875" bestFit="1" customWidth="1"/>
    <col min="5378" max="5378" width="12" bestFit="1" customWidth="1"/>
    <col min="5379" max="5379" width="11.5546875" bestFit="1" customWidth="1"/>
    <col min="5380" max="5380" width="11.88671875" bestFit="1" customWidth="1"/>
    <col min="5381" max="5383" width="11.5546875" bestFit="1" customWidth="1"/>
    <col min="5384" max="5384" width="14" bestFit="1" customWidth="1"/>
    <col min="5385" max="5385" width="7.33203125" bestFit="1" customWidth="1"/>
    <col min="5386" max="5386" width="7.77734375" bestFit="1" customWidth="1"/>
    <col min="5387" max="5387" width="6.5546875" bestFit="1" customWidth="1"/>
    <col min="5388" max="5388" width="10.6640625" bestFit="1" customWidth="1"/>
    <col min="5389" max="5389" width="11" bestFit="1" customWidth="1"/>
    <col min="5633" max="5633" width="14.21875" bestFit="1" customWidth="1"/>
    <col min="5634" max="5634" width="12" bestFit="1" customWidth="1"/>
    <col min="5635" max="5635" width="11.5546875" bestFit="1" customWidth="1"/>
    <col min="5636" max="5636" width="11.88671875" bestFit="1" customWidth="1"/>
    <col min="5637" max="5639" width="11.5546875" bestFit="1" customWidth="1"/>
    <col min="5640" max="5640" width="14" bestFit="1" customWidth="1"/>
    <col min="5641" max="5641" width="7.33203125" bestFit="1" customWidth="1"/>
    <col min="5642" max="5642" width="7.77734375" bestFit="1" customWidth="1"/>
    <col min="5643" max="5643" width="6.5546875" bestFit="1" customWidth="1"/>
    <col min="5644" max="5644" width="10.6640625" bestFit="1" customWidth="1"/>
    <col min="5645" max="5645" width="11" bestFit="1" customWidth="1"/>
    <col min="5889" max="5889" width="14.21875" bestFit="1" customWidth="1"/>
    <col min="5890" max="5890" width="12" bestFit="1" customWidth="1"/>
    <col min="5891" max="5891" width="11.5546875" bestFit="1" customWidth="1"/>
    <col min="5892" max="5892" width="11.88671875" bestFit="1" customWidth="1"/>
    <col min="5893" max="5895" width="11.5546875" bestFit="1" customWidth="1"/>
    <col min="5896" max="5896" width="14" bestFit="1" customWidth="1"/>
    <col min="5897" max="5897" width="7.33203125" bestFit="1" customWidth="1"/>
    <col min="5898" max="5898" width="7.77734375" bestFit="1" customWidth="1"/>
    <col min="5899" max="5899" width="6.5546875" bestFit="1" customWidth="1"/>
    <col min="5900" max="5900" width="10.6640625" bestFit="1" customWidth="1"/>
    <col min="5901" max="5901" width="11" bestFit="1" customWidth="1"/>
    <col min="6145" max="6145" width="14.21875" bestFit="1" customWidth="1"/>
    <col min="6146" max="6146" width="12" bestFit="1" customWidth="1"/>
    <col min="6147" max="6147" width="11.5546875" bestFit="1" customWidth="1"/>
    <col min="6148" max="6148" width="11.88671875" bestFit="1" customWidth="1"/>
    <col min="6149" max="6151" width="11.5546875" bestFit="1" customWidth="1"/>
    <col min="6152" max="6152" width="14" bestFit="1" customWidth="1"/>
    <col min="6153" max="6153" width="7.33203125" bestFit="1" customWidth="1"/>
    <col min="6154" max="6154" width="7.77734375" bestFit="1" customWidth="1"/>
    <col min="6155" max="6155" width="6.5546875" bestFit="1" customWidth="1"/>
    <col min="6156" max="6156" width="10.6640625" bestFit="1" customWidth="1"/>
    <col min="6157" max="6157" width="11" bestFit="1" customWidth="1"/>
    <col min="6401" max="6401" width="14.21875" bestFit="1" customWidth="1"/>
    <col min="6402" max="6402" width="12" bestFit="1" customWidth="1"/>
    <col min="6403" max="6403" width="11.5546875" bestFit="1" customWidth="1"/>
    <col min="6404" max="6404" width="11.88671875" bestFit="1" customWidth="1"/>
    <col min="6405" max="6407" width="11.5546875" bestFit="1" customWidth="1"/>
    <col min="6408" max="6408" width="14" bestFit="1" customWidth="1"/>
    <col min="6409" max="6409" width="7.33203125" bestFit="1" customWidth="1"/>
    <col min="6410" max="6410" width="7.77734375" bestFit="1" customWidth="1"/>
    <col min="6411" max="6411" width="6.5546875" bestFit="1" customWidth="1"/>
    <col min="6412" max="6412" width="10.6640625" bestFit="1" customWidth="1"/>
    <col min="6413" max="6413" width="11" bestFit="1" customWidth="1"/>
    <col min="6657" max="6657" width="14.21875" bestFit="1" customWidth="1"/>
    <col min="6658" max="6658" width="12" bestFit="1" customWidth="1"/>
    <col min="6659" max="6659" width="11.5546875" bestFit="1" customWidth="1"/>
    <col min="6660" max="6660" width="11.88671875" bestFit="1" customWidth="1"/>
    <col min="6661" max="6663" width="11.5546875" bestFit="1" customWidth="1"/>
    <col min="6664" max="6664" width="14" bestFit="1" customWidth="1"/>
    <col min="6665" max="6665" width="7.33203125" bestFit="1" customWidth="1"/>
    <col min="6666" max="6666" width="7.77734375" bestFit="1" customWidth="1"/>
    <col min="6667" max="6667" width="6.5546875" bestFit="1" customWidth="1"/>
    <col min="6668" max="6668" width="10.6640625" bestFit="1" customWidth="1"/>
    <col min="6669" max="6669" width="11" bestFit="1" customWidth="1"/>
    <col min="6913" max="6913" width="14.21875" bestFit="1" customWidth="1"/>
    <col min="6914" max="6914" width="12" bestFit="1" customWidth="1"/>
    <col min="6915" max="6915" width="11.5546875" bestFit="1" customWidth="1"/>
    <col min="6916" max="6916" width="11.88671875" bestFit="1" customWidth="1"/>
    <col min="6917" max="6919" width="11.5546875" bestFit="1" customWidth="1"/>
    <col min="6920" max="6920" width="14" bestFit="1" customWidth="1"/>
    <col min="6921" max="6921" width="7.33203125" bestFit="1" customWidth="1"/>
    <col min="6922" max="6922" width="7.77734375" bestFit="1" customWidth="1"/>
    <col min="6923" max="6923" width="6.5546875" bestFit="1" customWidth="1"/>
    <col min="6924" max="6924" width="10.6640625" bestFit="1" customWidth="1"/>
    <col min="6925" max="6925" width="11" bestFit="1" customWidth="1"/>
    <col min="7169" max="7169" width="14.21875" bestFit="1" customWidth="1"/>
    <col min="7170" max="7170" width="12" bestFit="1" customWidth="1"/>
    <col min="7171" max="7171" width="11.5546875" bestFit="1" customWidth="1"/>
    <col min="7172" max="7172" width="11.88671875" bestFit="1" customWidth="1"/>
    <col min="7173" max="7175" width="11.5546875" bestFit="1" customWidth="1"/>
    <col min="7176" max="7176" width="14" bestFit="1" customWidth="1"/>
    <col min="7177" max="7177" width="7.33203125" bestFit="1" customWidth="1"/>
    <col min="7178" max="7178" width="7.77734375" bestFit="1" customWidth="1"/>
    <col min="7179" max="7179" width="6.5546875" bestFit="1" customWidth="1"/>
    <col min="7180" max="7180" width="10.6640625" bestFit="1" customWidth="1"/>
    <col min="7181" max="7181" width="11" bestFit="1" customWidth="1"/>
    <col min="7425" max="7425" width="14.21875" bestFit="1" customWidth="1"/>
    <col min="7426" max="7426" width="12" bestFit="1" customWidth="1"/>
    <col min="7427" max="7427" width="11.5546875" bestFit="1" customWidth="1"/>
    <col min="7428" max="7428" width="11.88671875" bestFit="1" customWidth="1"/>
    <col min="7429" max="7431" width="11.5546875" bestFit="1" customWidth="1"/>
    <col min="7432" max="7432" width="14" bestFit="1" customWidth="1"/>
    <col min="7433" max="7433" width="7.33203125" bestFit="1" customWidth="1"/>
    <col min="7434" max="7434" width="7.77734375" bestFit="1" customWidth="1"/>
    <col min="7435" max="7435" width="6.5546875" bestFit="1" customWidth="1"/>
    <col min="7436" max="7436" width="10.6640625" bestFit="1" customWidth="1"/>
    <col min="7437" max="7437" width="11" bestFit="1" customWidth="1"/>
    <col min="7681" max="7681" width="14.21875" bestFit="1" customWidth="1"/>
    <col min="7682" max="7682" width="12" bestFit="1" customWidth="1"/>
    <col min="7683" max="7683" width="11.5546875" bestFit="1" customWidth="1"/>
    <col min="7684" max="7684" width="11.88671875" bestFit="1" customWidth="1"/>
    <col min="7685" max="7687" width="11.5546875" bestFit="1" customWidth="1"/>
    <col min="7688" max="7688" width="14" bestFit="1" customWidth="1"/>
    <col min="7689" max="7689" width="7.33203125" bestFit="1" customWidth="1"/>
    <col min="7690" max="7690" width="7.77734375" bestFit="1" customWidth="1"/>
    <col min="7691" max="7691" width="6.5546875" bestFit="1" customWidth="1"/>
    <col min="7692" max="7692" width="10.6640625" bestFit="1" customWidth="1"/>
    <col min="7693" max="7693" width="11" bestFit="1" customWidth="1"/>
    <col min="7937" max="7937" width="14.21875" bestFit="1" customWidth="1"/>
    <col min="7938" max="7938" width="12" bestFit="1" customWidth="1"/>
    <col min="7939" max="7939" width="11.5546875" bestFit="1" customWidth="1"/>
    <col min="7940" max="7940" width="11.88671875" bestFit="1" customWidth="1"/>
    <col min="7941" max="7943" width="11.5546875" bestFit="1" customWidth="1"/>
    <col min="7944" max="7944" width="14" bestFit="1" customWidth="1"/>
    <col min="7945" max="7945" width="7.33203125" bestFit="1" customWidth="1"/>
    <col min="7946" max="7946" width="7.77734375" bestFit="1" customWidth="1"/>
    <col min="7947" max="7947" width="6.5546875" bestFit="1" customWidth="1"/>
    <col min="7948" max="7948" width="10.6640625" bestFit="1" customWidth="1"/>
    <col min="7949" max="7949" width="11" bestFit="1" customWidth="1"/>
    <col min="8193" max="8193" width="14.21875" bestFit="1" customWidth="1"/>
    <col min="8194" max="8194" width="12" bestFit="1" customWidth="1"/>
    <col min="8195" max="8195" width="11.5546875" bestFit="1" customWidth="1"/>
    <col min="8196" max="8196" width="11.88671875" bestFit="1" customWidth="1"/>
    <col min="8197" max="8199" width="11.5546875" bestFit="1" customWidth="1"/>
    <col min="8200" max="8200" width="14" bestFit="1" customWidth="1"/>
    <col min="8201" max="8201" width="7.33203125" bestFit="1" customWidth="1"/>
    <col min="8202" max="8202" width="7.77734375" bestFit="1" customWidth="1"/>
    <col min="8203" max="8203" width="6.5546875" bestFit="1" customWidth="1"/>
    <col min="8204" max="8204" width="10.6640625" bestFit="1" customWidth="1"/>
    <col min="8205" max="8205" width="11" bestFit="1" customWidth="1"/>
    <col min="8449" max="8449" width="14.21875" bestFit="1" customWidth="1"/>
    <col min="8450" max="8450" width="12" bestFit="1" customWidth="1"/>
    <col min="8451" max="8451" width="11.5546875" bestFit="1" customWidth="1"/>
    <col min="8452" max="8452" width="11.88671875" bestFit="1" customWidth="1"/>
    <col min="8453" max="8455" width="11.5546875" bestFit="1" customWidth="1"/>
    <col min="8456" max="8456" width="14" bestFit="1" customWidth="1"/>
    <col min="8457" max="8457" width="7.33203125" bestFit="1" customWidth="1"/>
    <col min="8458" max="8458" width="7.77734375" bestFit="1" customWidth="1"/>
    <col min="8459" max="8459" width="6.5546875" bestFit="1" customWidth="1"/>
    <col min="8460" max="8460" width="10.6640625" bestFit="1" customWidth="1"/>
    <col min="8461" max="8461" width="11" bestFit="1" customWidth="1"/>
    <col min="8705" max="8705" width="14.21875" bestFit="1" customWidth="1"/>
    <col min="8706" max="8706" width="12" bestFit="1" customWidth="1"/>
    <col min="8707" max="8707" width="11.5546875" bestFit="1" customWidth="1"/>
    <col min="8708" max="8708" width="11.88671875" bestFit="1" customWidth="1"/>
    <col min="8709" max="8711" width="11.5546875" bestFit="1" customWidth="1"/>
    <col min="8712" max="8712" width="14" bestFit="1" customWidth="1"/>
    <col min="8713" max="8713" width="7.33203125" bestFit="1" customWidth="1"/>
    <col min="8714" max="8714" width="7.77734375" bestFit="1" customWidth="1"/>
    <col min="8715" max="8715" width="6.5546875" bestFit="1" customWidth="1"/>
    <col min="8716" max="8716" width="10.6640625" bestFit="1" customWidth="1"/>
    <col min="8717" max="8717" width="11" bestFit="1" customWidth="1"/>
    <col min="8961" max="8961" width="14.21875" bestFit="1" customWidth="1"/>
    <col min="8962" max="8962" width="12" bestFit="1" customWidth="1"/>
    <col min="8963" max="8963" width="11.5546875" bestFit="1" customWidth="1"/>
    <col min="8964" max="8964" width="11.88671875" bestFit="1" customWidth="1"/>
    <col min="8965" max="8967" width="11.5546875" bestFit="1" customWidth="1"/>
    <col min="8968" max="8968" width="14" bestFit="1" customWidth="1"/>
    <col min="8969" max="8969" width="7.33203125" bestFit="1" customWidth="1"/>
    <col min="8970" max="8970" width="7.77734375" bestFit="1" customWidth="1"/>
    <col min="8971" max="8971" width="6.5546875" bestFit="1" customWidth="1"/>
    <col min="8972" max="8972" width="10.6640625" bestFit="1" customWidth="1"/>
    <col min="8973" max="8973" width="11" bestFit="1" customWidth="1"/>
    <col min="9217" max="9217" width="14.21875" bestFit="1" customWidth="1"/>
    <col min="9218" max="9218" width="12" bestFit="1" customWidth="1"/>
    <col min="9219" max="9219" width="11.5546875" bestFit="1" customWidth="1"/>
    <col min="9220" max="9220" width="11.88671875" bestFit="1" customWidth="1"/>
    <col min="9221" max="9223" width="11.5546875" bestFit="1" customWidth="1"/>
    <col min="9224" max="9224" width="14" bestFit="1" customWidth="1"/>
    <col min="9225" max="9225" width="7.33203125" bestFit="1" customWidth="1"/>
    <col min="9226" max="9226" width="7.77734375" bestFit="1" customWidth="1"/>
    <col min="9227" max="9227" width="6.5546875" bestFit="1" customWidth="1"/>
    <col min="9228" max="9228" width="10.6640625" bestFit="1" customWidth="1"/>
    <col min="9229" max="9229" width="11" bestFit="1" customWidth="1"/>
    <col min="9473" max="9473" width="14.21875" bestFit="1" customWidth="1"/>
    <col min="9474" max="9474" width="12" bestFit="1" customWidth="1"/>
    <col min="9475" max="9475" width="11.5546875" bestFit="1" customWidth="1"/>
    <col min="9476" max="9476" width="11.88671875" bestFit="1" customWidth="1"/>
    <col min="9477" max="9479" width="11.5546875" bestFit="1" customWidth="1"/>
    <col min="9480" max="9480" width="14" bestFit="1" customWidth="1"/>
    <col min="9481" max="9481" width="7.33203125" bestFit="1" customWidth="1"/>
    <col min="9482" max="9482" width="7.77734375" bestFit="1" customWidth="1"/>
    <col min="9483" max="9483" width="6.5546875" bestFit="1" customWidth="1"/>
    <col min="9484" max="9484" width="10.6640625" bestFit="1" customWidth="1"/>
    <col min="9485" max="9485" width="11" bestFit="1" customWidth="1"/>
    <col min="9729" max="9729" width="14.21875" bestFit="1" customWidth="1"/>
    <col min="9730" max="9730" width="12" bestFit="1" customWidth="1"/>
    <col min="9731" max="9731" width="11.5546875" bestFit="1" customWidth="1"/>
    <col min="9732" max="9732" width="11.88671875" bestFit="1" customWidth="1"/>
    <col min="9733" max="9735" width="11.5546875" bestFit="1" customWidth="1"/>
    <col min="9736" max="9736" width="14" bestFit="1" customWidth="1"/>
    <col min="9737" max="9737" width="7.33203125" bestFit="1" customWidth="1"/>
    <col min="9738" max="9738" width="7.77734375" bestFit="1" customWidth="1"/>
    <col min="9739" max="9739" width="6.5546875" bestFit="1" customWidth="1"/>
    <col min="9740" max="9740" width="10.6640625" bestFit="1" customWidth="1"/>
    <col min="9741" max="9741" width="11" bestFit="1" customWidth="1"/>
    <col min="9985" max="9985" width="14.21875" bestFit="1" customWidth="1"/>
    <col min="9986" max="9986" width="12" bestFit="1" customWidth="1"/>
    <col min="9987" max="9987" width="11.5546875" bestFit="1" customWidth="1"/>
    <col min="9988" max="9988" width="11.88671875" bestFit="1" customWidth="1"/>
    <col min="9989" max="9991" width="11.5546875" bestFit="1" customWidth="1"/>
    <col min="9992" max="9992" width="14" bestFit="1" customWidth="1"/>
    <col min="9993" max="9993" width="7.33203125" bestFit="1" customWidth="1"/>
    <col min="9994" max="9994" width="7.77734375" bestFit="1" customWidth="1"/>
    <col min="9995" max="9995" width="6.5546875" bestFit="1" customWidth="1"/>
    <col min="9996" max="9996" width="10.6640625" bestFit="1" customWidth="1"/>
    <col min="9997" max="9997" width="11" bestFit="1" customWidth="1"/>
    <col min="10241" max="10241" width="14.21875" bestFit="1" customWidth="1"/>
    <col min="10242" max="10242" width="12" bestFit="1" customWidth="1"/>
    <col min="10243" max="10243" width="11.5546875" bestFit="1" customWidth="1"/>
    <col min="10244" max="10244" width="11.88671875" bestFit="1" customWidth="1"/>
    <col min="10245" max="10247" width="11.5546875" bestFit="1" customWidth="1"/>
    <col min="10248" max="10248" width="14" bestFit="1" customWidth="1"/>
    <col min="10249" max="10249" width="7.33203125" bestFit="1" customWidth="1"/>
    <col min="10250" max="10250" width="7.77734375" bestFit="1" customWidth="1"/>
    <col min="10251" max="10251" width="6.5546875" bestFit="1" customWidth="1"/>
    <col min="10252" max="10252" width="10.6640625" bestFit="1" customWidth="1"/>
    <col min="10253" max="10253" width="11" bestFit="1" customWidth="1"/>
    <col min="10497" max="10497" width="14.21875" bestFit="1" customWidth="1"/>
    <col min="10498" max="10498" width="12" bestFit="1" customWidth="1"/>
    <col min="10499" max="10499" width="11.5546875" bestFit="1" customWidth="1"/>
    <col min="10500" max="10500" width="11.88671875" bestFit="1" customWidth="1"/>
    <col min="10501" max="10503" width="11.5546875" bestFit="1" customWidth="1"/>
    <col min="10504" max="10504" width="14" bestFit="1" customWidth="1"/>
    <col min="10505" max="10505" width="7.33203125" bestFit="1" customWidth="1"/>
    <col min="10506" max="10506" width="7.77734375" bestFit="1" customWidth="1"/>
    <col min="10507" max="10507" width="6.5546875" bestFit="1" customWidth="1"/>
    <col min="10508" max="10508" width="10.6640625" bestFit="1" customWidth="1"/>
    <col min="10509" max="10509" width="11" bestFit="1" customWidth="1"/>
    <col min="10753" max="10753" width="14.21875" bestFit="1" customWidth="1"/>
    <col min="10754" max="10754" width="12" bestFit="1" customWidth="1"/>
    <col min="10755" max="10755" width="11.5546875" bestFit="1" customWidth="1"/>
    <col min="10756" max="10756" width="11.88671875" bestFit="1" customWidth="1"/>
    <col min="10757" max="10759" width="11.5546875" bestFit="1" customWidth="1"/>
    <col min="10760" max="10760" width="14" bestFit="1" customWidth="1"/>
    <col min="10761" max="10761" width="7.33203125" bestFit="1" customWidth="1"/>
    <col min="10762" max="10762" width="7.77734375" bestFit="1" customWidth="1"/>
    <col min="10763" max="10763" width="6.5546875" bestFit="1" customWidth="1"/>
    <col min="10764" max="10764" width="10.6640625" bestFit="1" customWidth="1"/>
    <col min="10765" max="10765" width="11" bestFit="1" customWidth="1"/>
    <col min="11009" max="11009" width="14.21875" bestFit="1" customWidth="1"/>
    <col min="11010" max="11010" width="12" bestFit="1" customWidth="1"/>
    <col min="11011" max="11011" width="11.5546875" bestFit="1" customWidth="1"/>
    <col min="11012" max="11012" width="11.88671875" bestFit="1" customWidth="1"/>
    <col min="11013" max="11015" width="11.5546875" bestFit="1" customWidth="1"/>
    <col min="11016" max="11016" width="14" bestFit="1" customWidth="1"/>
    <col min="11017" max="11017" width="7.33203125" bestFit="1" customWidth="1"/>
    <col min="11018" max="11018" width="7.77734375" bestFit="1" customWidth="1"/>
    <col min="11019" max="11019" width="6.5546875" bestFit="1" customWidth="1"/>
    <col min="11020" max="11020" width="10.6640625" bestFit="1" customWidth="1"/>
    <col min="11021" max="11021" width="11" bestFit="1" customWidth="1"/>
    <col min="11265" max="11265" width="14.21875" bestFit="1" customWidth="1"/>
    <col min="11266" max="11266" width="12" bestFit="1" customWidth="1"/>
    <col min="11267" max="11267" width="11.5546875" bestFit="1" customWidth="1"/>
    <col min="11268" max="11268" width="11.88671875" bestFit="1" customWidth="1"/>
    <col min="11269" max="11271" width="11.5546875" bestFit="1" customWidth="1"/>
    <col min="11272" max="11272" width="14" bestFit="1" customWidth="1"/>
    <col min="11273" max="11273" width="7.33203125" bestFit="1" customWidth="1"/>
    <col min="11274" max="11274" width="7.77734375" bestFit="1" customWidth="1"/>
    <col min="11275" max="11275" width="6.5546875" bestFit="1" customWidth="1"/>
    <col min="11276" max="11276" width="10.6640625" bestFit="1" customWidth="1"/>
    <col min="11277" max="11277" width="11" bestFit="1" customWidth="1"/>
    <col min="11521" max="11521" width="14.21875" bestFit="1" customWidth="1"/>
    <col min="11522" max="11522" width="12" bestFit="1" customWidth="1"/>
    <col min="11523" max="11523" width="11.5546875" bestFit="1" customWidth="1"/>
    <col min="11524" max="11524" width="11.88671875" bestFit="1" customWidth="1"/>
    <col min="11525" max="11527" width="11.5546875" bestFit="1" customWidth="1"/>
    <col min="11528" max="11528" width="14" bestFit="1" customWidth="1"/>
    <col min="11529" max="11529" width="7.33203125" bestFit="1" customWidth="1"/>
    <col min="11530" max="11530" width="7.77734375" bestFit="1" customWidth="1"/>
    <col min="11531" max="11531" width="6.5546875" bestFit="1" customWidth="1"/>
    <col min="11532" max="11532" width="10.6640625" bestFit="1" customWidth="1"/>
    <col min="11533" max="11533" width="11" bestFit="1" customWidth="1"/>
    <col min="11777" max="11777" width="14.21875" bestFit="1" customWidth="1"/>
    <col min="11778" max="11778" width="12" bestFit="1" customWidth="1"/>
    <col min="11779" max="11779" width="11.5546875" bestFit="1" customWidth="1"/>
    <col min="11780" max="11780" width="11.88671875" bestFit="1" customWidth="1"/>
    <col min="11781" max="11783" width="11.5546875" bestFit="1" customWidth="1"/>
    <col min="11784" max="11784" width="14" bestFit="1" customWidth="1"/>
    <col min="11785" max="11785" width="7.33203125" bestFit="1" customWidth="1"/>
    <col min="11786" max="11786" width="7.77734375" bestFit="1" customWidth="1"/>
    <col min="11787" max="11787" width="6.5546875" bestFit="1" customWidth="1"/>
    <col min="11788" max="11788" width="10.6640625" bestFit="1" customWidth="1"/>
    <col min="11789" max="11789" width="11" bestFit="1" customWidth="1"/>
    <col min="12033" max="12033" width="14.21875" bestFit="1" customWidth="1"/>
    <col min="12034" max="12034" width="12" bestFit="1" customWidth="1"/>
    <col min="12035" max="12035" width="11.5546875" bestFit="1" customWidth="1"/>
    <col min="12036" max="12036" width="11.88671875" bestFit="1" customWidth="1"/>
    <col min="12037" max="12039" width="11.5546875" bestFit="1" customWidth="1"/>
    <col min="12040" max="12040" width="14" bestFit="1" customWidth="1"/>
    <col min="12041" max="12041" width="7.33203125" bestFit="1" customWidth="1"/>
    <col min="12042" max="12042" width="7.77734375" bestFit="1" customWidth="1"/>
    <col min="12043" max="12043" width="6.5546875" bestFit="1" customWidth="1"/>
    <col min="12044" max="12044" width="10.6640625" bestFit="1" customWidth="1"/>
    <col min="12045" max="12045" width="11" bestFit="1" customWidth="1"/>
    <col min="12289" max="12289" width="14.21875" bestFit="1" customWidth="1"/>
    <col min="12290" max="12290" width="12" bestFit="1" customWidth="1"/>
    <col min="12291" max="12291" width="11.5546875" bestFit="1" customWidth="1"/>
    <col min="12292" max="12292" width="11.88671875" bestFit="1" customWidth="1"/>
    <col min="12293" max="12295" width="11.5546875" bestFit="1" customWidth="1"/>
    <col min="12296" max="12296" width="14" bestFit="1" customWidth="1"/>
    <col min="12297" max="12297" width="7.33203125" bestFit="1" customWidth="1"/>
    <col min="12298" max="12298" width="7.77734375" bestFit="1" customWidth="1"/>
    <col min="12299" max="12299" width="6.5546875" bestFit="1" customWidth="1"/>
    <col min="12300" max="12300" width="10.6640625" bestFit="1" customWidth="1"/>
    <col min="12301" max="12301" width="11" bestFit="1" customWidth="1"/>
    <col min="12545" max="12545" width="14.21875" bestFit="1" customWidth="1"/>
    <col min="12546" max="12546" width="12" bestFit="1" customWidth="1"/>
    <col min="12547" max="12547" width="11.5546875" bestFit="1" customWidth="1"/>
    <col min="12548" max="12548" width="11.88671875" bestFit="1" customWidth="1"/>
    <col min="12549" max="12551" width="11.5546875" bestFit="1" customWidth="1"/>
    <col min="12552" max="12552" width="14" bestFit="1" customWidth="1"/>
    <col min="12553" max="12553" width="7.33203125" bestFit="1" customWidth="1"/>
    <col min="12554" max="12554" width="7.77734375" bestFit="1" customWidth="1"/>
    <col min="12555" max="12555" width="6.5546875" bestFit="1" customWidth="1"/>
    <col min="12556" max="12556" width="10.6640625" bestFit="1" customWidth="1"/>
    <col min="12557" max="12557" width="11" bestFit="1" customWidth="1"/>
    <col min="12801" max="12801" width="14.21875" bestFit="1" customWidth="1"/>
    <col min="12802" max="12802" width="12" bestFit="1" customWidth="1"/>
    <col min="12803" max="12803" width="11.5546875" bestFit="1" customWidth="1"/>
    <col min="12804" max="12804" width="11.88671875" bestFit="1" customWidth="1"/>
    <col min="12805" max="12807" width="11.5546875" bestFit="1" customWidth="1"/>
    <col min="12808" max="12808" width="14" bestFit="1" customWidth="1"/>
    <col min="12809" max="12809" width="7.33203125" bestFit="1" customWidth="1"/>
    <col min="12810" max="12810" width="7.77734375" bestFit="1" customWidth="1"/>
    <col min="12811" max="12811" width="6.5546875" bestFit="1" customWidth="1"/>
    <col min="12812" max="12812" width="10.6640625" bestFit="1" customWidth="1"/>
    <col min="12813" max="12813" width="11" bestFit="1" customWidth="1"/>
    <col min="13057" max="13057" width="14.21875" bestFit="1" customWidth="1"/>
    <col min="13058" max="13058" width="12" bestFit="1" customWidth="1"/>
    <col min="13059" max="13059" width="11.5546875" bestFit="1" customWidth="1"/>
    <col min="13060" max="13060" width="11.88671875" bestFit="1" customWidth="1"/>
    <col min="13061" max="13063" width="11.5546875" bestFit="1" customWidth="1"/>
    <col min="13064" max="13064" width="14" bestFit="1" customWidth="1"/>
    <col min="13065" max="13065" width="7.33203125" bestFit="1" customWidth="1"/>
    <col min="13066" max="13066" width="7.77734375" bestFit="1" customWidth="1"/>
    <col min="13067" max="13067" width="6.5546875" bestFit="1" customWidth="1"/>
    <col min="13068" max="13068" width="10.6640625" bestFit="1" customWidth="1"/>
    <col min="13069" max="13069" width="11" bestFit="1" customWidth="1"/>
    <col min="13313" max="13313" width="14.21875" bestFit="1" customWidth="1"/>
    <col min="13314" max="13314" width="12" bestFit="1" customWidth="1"/>
    <col min="13315" max="13315" width="11.5546875" bestFit="1" customWidth="1"/>
    <col min="13316" max="13316" width="11.88671875" bestFit="1" customWidth="1"/>
    <col min="13317" max="13319" width="11.5546875" bestFit="1" customWidth="1"/>
    <col min="13320" max="13320" width="14" bestFit="1" customWidth="1"/>
    <col min="13321" max="13321" width="7.33203125" bestFit="1" customWidth="1"/>
    <col min="13322" max="13322" width="7.77734375" bestFit="1" customWidth="1"/>
    <col min="13323" max="13323" width="6.5546875" bestFit="1" customWidth="1"/>
    <col min="13324" max="13324" width="10.6640625" bestFit="1" customWidth="1"/>
    <col min="13325" max="13325" width="11" bestFit="1" customWidth="1"/>
    <col min="13569" max="13569" width="14.21875" bestFit="1" customWidth="1"/>
    <col min="13570" max="13570" width="12" bestFit="1" customWidth="1"/>
    <col min="13571" max="13571" width="11.5546875" bestFit="1" customWidth="1"/>
    <col min="13572" max="13572" width="11.88671875" bestFit="1" customWidth="1"/>
    <col min="13573" max="13575" width="11.5546875" bestFit="1" customWidth="1"/>
    <col min="13576" max="13576" width="14" bestFit="1" customWidth="1"/>
    <col min="13577" max="13577" width="7.33203125" bestFit="1" customWidth="1"/>
    <col min="13578" max="13578" width="7.77734375" bestFit="1" customWidth="1"/>
    <col min="13579" max="13579" width="6.5546875" bestFit="1" customWidth="1"/>
    <col min="13580" max="13580" width="10.6640625" bestFit="1" customWidth="1"/>
    <col min="13581" max="13581" width="11" bestFit="1" customWidth="1"/>
    <col min="13825" max="13825" width="14.21875" bestFit="1" customWidth="1"/>
    <col min="13826" max="13826" width="12" bestFit="1" customWidth="1"/>
    <col min="13827" max="13827" width="11.5546875" bestFit="1" customWidth="1"/>
    <col min="13828" max="13828" width="11.88671875" bestFit="1" customWidth="1"/>
    <col min="13829" max="13831" width="11.5546875" bestFit="1" customWidth="1"/>
    <col min="13832" max="13832" width="14" bestFit="1" customWidth="1"/>
    <col min="13833" max="13833" width="7.33203125" bestFit="1" customWidth="1"/>
    <col min="13834" max="13834" width="7.77734375" bestFit="1" customWidth="1"/>
    <col min="13835" max="13835" width="6.5546875" bestFit="1" customWidth="1"/>
    <col min="13836" max="13836" width="10.6640625" bestFit="1" customWidth="1"/>
    <col min="13837" max="13837" width="11" bestFit="1" customWidth="1"/>
    <col min="14081" max="14081" width="14.21875" bestFit="1" customWidth="1"/>
    <col min="14082" max="14082" width="12" bestFit="1" customWidth="1"/>
    <col min="14083" max="14083" width="11.5546875" bestFit="1" customWidth="1"/>
    <col min="14084" max="14084" width="11.88671875" bestFit="1" customWidth="1"/>
    <col min="14085" max="14087" width="11.5546875" bestFit="1" customWidth="1"/>
    <col min="14088" max="14088" width="14" bestFit="1" customWidth="1"/>
    <col min="14089" max="14089" width="7.33203125" bestFit="1" customWidth="1"/>
    <col min="14090" max="14090" width="7.77734375" bestFit="1" customWidth="1"/>
    <col min="14091" max="14091" width="6.5546875" bestFit="1" customWidth="1"/>
    <col min="14092" max="14092" width="10.6640625" bestFit="1" customWidth="1"/>
    <col min="14093" max="14093" width="11" bestFit="1" customWidth="1"/>
    <col min="14337" max="14337" width="14.21875" bestFit="1" customWidth="1"/>
    <col min="14338" max="14338" width="12" bestFit="1" customWidth="1"/>
    <col min="14339" max="14339" width="11.5546875" bestFit="1" customWidth="1"/>
    <col min="14340" max="14340" width="11.88671875" bestFit="1" customWidth="1"/>
    <col min="14341" max="14343" width="11.5546875" bestFit="1" customWidth="1"/>
    <col min="14344" max="14344" width="14" bestFit="1" customWidth="1"/>
    <col min="14345" max="14345" width="7.33203125" bestFit="1" customWidth="1"/>
    <col min="14346" max="14346" width="7.77734375" bestFit="1" customWidth="1"/>
    <col min="14347" max="14347" width="6.5546875" bestFit="1" customWidth="1"/>
    <col min="14348" max="14348" width="10.6640625" bestFit="1" customWidth="1"/>
    <col min="14349" max="14349" width="11" bestFit="1" customWidth="1"/>
    <col min="14593" max="14593" width="14.21875" bestFit="1" customWidth="1"/>
    <col min="14594" max="14594" width="12" bestFit="1" customWidth="1"/>
    <col min="14595" max="14595" width="11.5546875" bestFit="1" customWidth="1"/>
    <col min="14596" max="14596" width="11.88671875" bestFit="1" customWidth="1"/>
    <col min="14597" max="14599" width="11.5546875" bestFit="1" customWidth="1"/>
    <col min="14600" max="14600" width="14" bestFit="1" customWidth="1"/>
    <col min="14601" max="14601" width="7.33203125" bestFit="1" customWidth="1"/>
    <col min="14602" max="14602" width="7.77734375" bestFit="1" customWidth="1"/>
    <col min="14603" max="14603" width="6.5546875" bestFit="1" customWidth="1"/>
    <col min="14604" max="14604" width="10.6640625" bestFit="1" customWidth="1"/>
    <col min="14605" max="14605" width="11" bestFit="1" customWidth="1"/>
    <col min="14849" max="14849" width="14.21875" bestFit="1" customWidth="1"/>
    <col min="14850" max="14850" width="12" bestFit="1" customWidth="1"/>
    <col min="14851" max="14851" width="11.5546875" bestFit="1" customWidth="1"/>
    <col min="14852" max="14852" width="11.88671875" bestFit="1" customWidth="1"/>
    <col min="14853" max="14855" width="11.5546875" bestFit="1" customWidth="1"/>
    <col min="14856" max="14856" width="14" bestFit="1" customWidth="1"/>
    <col min="14857" max="14857" width="7.33203125" bestFit="1" customWidth="1"/>
    <col min="14858" max="14858" width="7.77734375" bestFit="1" customWidth="1"/>
    <col min="14859" max="14859" width="6.5546875" bestFit="1" customWidth="1"/>
    <col min="14860" max="14860" width="10.6640625" bestFit="1" customWidth="1"/>
    <col min="14861" max="14861" width="11" bestFit="1" customWidth="1"/>
    <col min="15105" max="15105" width="14.21875" bestFit="1" customWidth="1"/>
    <col min="15106" max="15106" width="12" bestFit="1" customWidth="1"/>
    <col min="15107" max="15107" width="11.5546875" bestFit="1" customWidth="1"/>
    <col min="15108" max="15108" width="11.88671875" bestFit="1" customWidth="1"/>
    <col min="15109" max="15111" width="11.5546875" bestFit="1" customWidth="1"/>
    <col min="15112" max="15112" width="14" bestFit="1" customWidth="1"/>
    <col min="15113" max="15113" width="7.33203125" bestFit="1" customWidth="1"/>
    <col min="15114" max="15114" width="7.77734375" bestFit="1" customWidth="1"/>
    <col min="15115" max="15115" width="6.5546875" bestFit="1" customWidth="1"/>
    <col min="15116" max="15116" width="10.6640625" bestFit="1" customWidth="1"/>
    <col min="15117" max="15117" width="11" bestFit="1" customWidth="1"/>
    <col min="15361" max="15361" width="14.21875" bestFit="1" customWidth="1"/>
    <col min="15362" max="15362" width="12" bestFit="1" customWidth="1"/>
    <col min="15363" max="15363" width="11.5546875" bestFit="1" customWidth="1"/>
    <col min="15364" max="15364" width="11.88671875" bestFit="1" customWidth="1"/>
    <col min="15365" max="15367" width="11.5546875" bestFit="1" customWidth="1"/>
    <col min="15368" max="15368" width="14" bestFit="1" customWidth="1"/>
    <col min="15369" max="15369" width="7.33203125" bestFit="1" customWidth="1"/>
    <col min="15370" max="15370" width="7.77734375" bestFit="1" customWidth="1"/>
    <col min="15371" max="15371" width="6.5546875" bestFit="1" customWidth="1"/>
    <col min="15372" max="15372" width="10.6640625" bestFit="1" customWidth="1"/>
    <col min="15373" max="15373" width="11" bestFit="1" customWidth="1"/>
    <col min="15617" max="15617" width="14.21875" bestFit="1" customWidth="1"/>
    <col min="15618" max="15618" width="12" bestFit="1" customWidth="1"/>
    <col min="15619" max="15619" width="11.5546875" bestFit="1" customWidth="1"/>
    <col min="15620" max="15620" width="11.88671875" bestFit="1" customWidth="1"/>
    <col min="15621" max="15623" width="11.5546875" bestFit="1" customWidth="1"/>
    <col min="15624" max="15624" width="14" bestFit="1" customWidth="1"/>
    <col min="15625" max="15625" width="7.33203125" bestFit="1" customWidth="1"/>
    <col min="15626" max="15626" width="7.77734375" bestFit="1" customWidth="1"/>
    <col min="15627" max="15627" width="6.5546875" bestFit="1" customWidth="1"/>
    <col min="15628" max="15628" width="10.6640625" bestFit="1" customWidth="1"/>
    <col min="15629" max="15629" width="11" bestFit="1" customWidth="1"/>
    <col min="15873" max="15873" width="14.21875" bestFit="1" customWidth="1"/>
    <col min="15874" max="15874" width="12" bestFit="1" customWidth="1"/>
    <col min="15875" max="15875" width="11.5546875" bestFit="1" customWidth="1"/>
    <col min="15876" max="15876" width="11.88671875" bestFit="1" customWidth="1"/>
    <col min="15877" max="15879" width="11.5546875" bestFit="1" customWidth="1"/>
    <col min="15880" max="15880" width="14" bestFit="1" customWidth="1"/>
    <col min="15881" max="15881" width="7.33203125" bestFit="1" customWidth="1"/>
    <col min="15882" max="15882" width="7.77734375" bestFit="1" customWidth="1"/>
    <col min="15883" max="15883" width="6.5546875" bestFit="1" customWidth="1"/>
    <col min="15884" max="15884" width="10.6640625" bestFit="1" customWidth="1"/>
    <col min="15885" max="15885" width="11" bestFit="1" customWidth="1"/>
    <col min="16129" max="16129" width="14.21875" bestFit="1" customWidth="1"/>
    <col min="16130" max="16130" width="12" bestFit="1" customWidth="1"/>
    <col min="16131" max="16131" width="11.5546875" bestFit="1" customWidth="1"/>
    <col min="16132" max="16132" width="11.88671875" bestFit="1" customWidth="1"/>
    <col min="16133" max="16135" width="11.5546875" bestFit="1" customWidth="1"/>
    <col min="16136" max="16136" width="14" bestFit="1" customWidth="1"/>
    <col min="16137" max="16137" width="7.33203125" bestFit="1" customWidth="1"/>
    <col min="16138" max="16138" width="7.77734375" bestFit="1" customWidth="1"/>
    <col min="16139" max="16139" width="6.5546875" bestFit="1" customWidth="1"/>
    <col min="16140" max="16140" width="10.6640625" bestFit="1" customWidth="1"/>
    <col min="16141" max="16141" width="11" bestFit="1" customWidth="1"/>
  </cols>
  <sheetData>
    <row r="1" spans="1:14" ht="15" customHeight="1" thickBot="1">
      <c r="A1" s="139" t="s">
        <v>1171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4" ht="19.5" thickTop="1" thickBot="1">
      <c r="A2" s="31" t="s">
        <v>344</v>
      </c>
      <c r="B2" s="31" t="s">
        <v>258</v>
      </c>
      <c r="C2" s="32" t="s">
        <v>290</v>
      </c>
      <c r="D2" s="31" t="s">
        <v>6</v>
      </c>
      <c r="E2" s="32" t="s">
        <v>291</v>
      </c>
      <c r="F2" s="31" t="s">
        <v>6</v>
      </c>
      <c r="G2" s="32" t="s">
        <v>292</v>
      </c>
      <c r="H2" s="31" t="s">
        <v>6</v>
      </c>
      <c r="I2" s="31" t="s">
        <v>293</v>
      </c>
      <c r="J2" s="33" t="s">
        <v>294</v>
      </c>
      <c r="K2" s="33" t="s">
        <v>7</v>
      </c>
      <c r="L2" s="33" t="s">
        <v>6</v>
      </c>
      <c r="M2" s="34" t="s">
        <v>295</v>
      </c>
      <c r="N2" s="34" t="s">
        <v>296</v>
      </c>
    </row>
    <row r="3" spans="1:14" ht="16" thickTop="1">
      <c r="A3" s="138" t="s">
        <v>39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4" ht="15.5">
      <c r="A4" s="35" t="s">
        <v>345</v>
      </c>
      <c r="B4" s="36">
        <v>795</v>
      </c>
      <c r="C4" s="37">
        <v>3.2110220000000002E-2</v>
      </c>
      <c r="D4" s="37">
        <v>2.5900000000000001E-4</v>
      </c>
      <c r="E4" s="37">
        <v>9.9425870000000006E-4</v>
      </c>
      <c r="F4" s="37">
        <v>6.4300000000000003E-6</v>
      </c>
      <c r="G4" s="37">
        <v>0.28248180000000001</v>
      </c>
      <c r="H4" s="37">
        <v>1.5E-5</v>
      </c>
      <c r="I4" s="37">
        <v>0.28246693250252247</v>
      </c>
      <c r="J4" s="38">
        <v>-0.97005244879518071</v>
      </c>
      <c r="K4" s="38">
        <v>6.2349055341348603</v>
      </c>
      <c r="L4" s="38">
        <v>0.53139464586359186</v>
      </c>
      <c r="M4" s="39">
        <v>1110.9011227578251</v>
      </c>
      <c r="N4" s="39">
        <v>1200.6645878973036</v>
      </c>
    </row>
    <row r="5" spans="1:14" ht="15.5">
      <c r="A5" s="35" t="s">
        <v>335</v>
      </c>
      <c r="B5" s="36">
        <v>795</v>
      </c>
      <c r="C5" s="37">
        <v>1.9056779999999999E-2</v>
      </c>
      <c r="D5" s="37">
        <v>3.5599999999999998E-4</v>
      </c>
      <c r="E5" s="37">
        <v>5.3020580000000001E-4</v>
      </c>
      <c r="F5" s="37">
        <v>9.1800000000000002E-6</v>
      </c>
      <c r="G5" s="37">
        <v>0.28248309999999999</v>
      </c>
      <c r="H5" s="37">
        <v>1.6799999999999998E-5</v>
      </c>
      <c r="I5" s="37">
        <v>0.28247517164755603</v>
      </c>
      <c r="J5" s="38">
        <v>-0.98402994578313252</v>
      </c>
      <c r="K5" s="38">
        <v>6.7723510416328736</v>
      </c>
      <c r="L5" s="38">
        <v>0.5951620033672228</v>
      </c>
      <c r="M5" s="39">
        <v>1085.9960292405415</v>
      </c>
      <c r="N5" s="39">
        <v>1173.3047404035949</v>
      </c>
    </row>
    <row r="6" spans="1:14" ht="15.5">
      <c r="A6" s="35" t="s">
        <v>336</v>
      </c>
      <c r="B6" s="36">
        <v>795</v>
      </c>
      <c r="C6" s="37">
        <v>6.1624289999999998E-2</v>
      </c>
      <c r="D6" s="37">
        <v>1.3799999999999999E-4</v>
      </c>
      <c r="E6" s="37">
        <v>1.6754059999999999E-3</v>
      </c>
      <c r="F6" s="37">
        <v>3.32E-6</v>
      </c>
      <c r="G6" s="37">
        <v>0.2824662</v>
      </c>
      <c r="H6" s="37">
        <v>1.8600000000000001E-5</v>
      </c>
      <c r="I6" s="37">
        <v>0.28244114706912915</v>
      </c>
      <c r="J6" s="38">
        <v>-0.94953596385542172</v>
      </c>
      <c r="K6" s="38">
        <v>4.9609798759475687</v>
      </c>
      <c r="L6" s="38">
        <v>0.65892936087085396</v>
      </c>
      <c r="M6" s="39">
        <v>1168.1386997852326</v>
      </c>
      <c r="N6" s="39">
        <v>1265.4668260431442</v>
      </c>
    </row>
    <row r="7" spans="1:14" ht="15.5">
      <c r="A7" s="35" t="s">
        <v>337</v>
      </c>
      <c r="B7" s="36">
        <v>795</v>
      </c>
      <c r="C7" s="37">
        <v>0.1178969</v>
      </c>
      <c r="D7" s="37">
        <v>1.2199999999999999E-3</v>
      </c>
      <c r="E7" s="37">
        <v>3.3039469999999998E-3</v>
      </c>
      <c r="F7" s="37">
        <v>3.2799999999999998E-5</v>
      </c>
      <c r="G7" s="37">
        <v>0.2825066</v>
      </c>
      <c r="H7" s="37">
        <v>2.58E-5</v>
      </c>
      <c r="I7" s="37">
        <v>0.2824571949269658</v>
      </c>
      <c r="J7" s="38">
        <v>-0.90048352409638555</v>
      </c>
      <c r="K7" s="38">
        <v>4.6677207588330383</v>
      </c>
      <c r="L7" s="38">
        <v>0.91399879088537783</v>
      </c>
      <c r="M7" s="39">
        <v>1197.7594227122697</v>
      </c>
      <c r="N7" s="39">
        <v>1280.3633317737881</v>
      </c>
    </row>
    <row r="8" spans="1:14" ht="15.5">
      <c r="A8" s="35" t="s">
        <v>338</v>
      </c>
      <c r="B8" s="36">
        <v>795</v>
      </c>
      <c r="C8" s="37">
        <v>5.0432789999999998E-2</v>
      </c>
      <c r="D8" s="37">
        <v>6.9200000000000002E-4</v>
      </c>
      <c r="E8" s="37">
        <v>1.479487E-3</v>
      </c>
      <c r="F8" s="37">
        <v>1.9199999999999999E-5</v>
      </c>
      <c r="G8" s="37">
        <v>0.28255059999999999</v>
      </c>
      <c r="H8" s="37">
        <v>2.0699999999999998E-5</v>
      </c>
      <c r="I8" s="37">
        <v>0.2825284767143395</v>
      </c>
      <c r="J8" s="38">
        <v>-0.95543713855421686</v>
      </c>
      <c r="K8" s="38">
        <v>8.1584214476393413</v>
      </c>
      <c r="L8" s="38">
        <v>0.73332461129175663</v>
      </c>
      <c r="M8" s="39">
        <v>1037.7537688616953</v>
      </c>
      <c r="N8" s="39">
        <v>1102.7006469458422</v>
      </c>
    </row>
    <row r="9" spans="1:14" ht="15.5">
      <c r="A9" s="35" t="s">
        <v>339</v>
      </c>
      <c r="B9" s="36">
        <v>795</v>
      </c>
      <c r="C9" s="37">
        <v>9.4770409999999999E-2</v>
      </c>
      <c r="D9" s="37">
        <v>1.8400000000000001E-3</v>
      </c>
      <c r="E9" s="37">
        <v>2.849037E-3</v>
      </c>
      <c r="F9" s="37">
        <v>4.9799999999999998E-5</v>
      </c>
      <c r="G9" s="37">
        <v>0.28250389999999997</v>
      </c>
      <c r="H9" s="37">
        <v>2.27E-5</v>
      </c>
      <c r="I9" s="37">
        <v>0.28246129735502351</v>
      </c>
      <c r="J9" s="38">
        <v>-0.91418563253012053</v>
      </c>
      <c r="K9" s="38">
        <v>5.0537794985383577</v>
      </c>
      <c r="L9" s="38">
        <v>0.80417723074023562</v>
      </c>
      <c r="M9" s="39">
        <v>1176.5478655288484</v>
      </c>
      <c r="N9" s="39">
        <v>1260.7423128109358</v>
      </c>
    </row>
    <row r="10" spans="1:14" ht="15.5">
      <c r="A10" s="35" t="s">
        <v>340</v>
      </c>
      <c r="B10" s="36">
        <v>795</v>
      </c>
      <c r="C10" s="37">
        <v>2.9310409999999999E-2</v>
      </c>
      <c r="D10" s="37">
        <v>1.47E-4</v>
      </c>
      <c r="E10" s="37">
        <v>8.2510720000000001E-4</v>
      </c>
      <c r="F10" s="37">
        <v>3.3400000000000002E-6</v>
      </c>
      <c r="G10" s="37">
        <v>0.28244249999999999</v>
      </c>
      <c r="H10" s="37">
        <v>1.6900000000000001E-5</v>
      </c>
      <c r="I10" s="37">
        <v>0.2824301618839597</v>
      </c>
      <c r="J10" s="38">
        <v>-0.97514737349397596</v>
      </c>
      <c r="K10" s="38">
        <v>5.0217681590325469</v>
      </c>
      <c r="L10" s="38">
        <v>0.59870463433964682</v>
      </c>
      <c r="M10" s="39">
        <v>1157.3271729973965</v>
      </c>
      <c r="N10" s="39">
        <v>1262.3803849698775</v>
      </c>
    </row>
    <row r="11" spans="1:14" ht="15.5">
      <c r="A11" s="35" t="s">
        <v>341</v>
      </c>
      <c r="B11" s="36">
        <v>795</v>
      </c>
      <c r="C11" s="37">
        <v>0.26368000000000003</v>
      </c>
      <c r="D11" s="37">
        <v>1.4300000000000001E-3</v>
      </c>
      <c r="E11" s="37">
        <v>7.0393230000000001E-3</v>
      </c>
      <c r="F11" s="37">
        <v>1.59E-5</v>
      </c>
      <c r="G11" s="37">
        <v>0.28252939999999999</v>
      </c>
      <c r="H11" s="37">
        <v>2.6299999999999999E-5</v>
      </c>
      <c r="I11" s="37">
        <v>0.28242413854546511</v>
      </c>
      <c r="J11" s="38">
        <v>-0.78797219879518066</v>
      </c>
      <c r="K11" s="38">
        <v>1.5200051803510028</v>
      </c>
      <c r="L11" s="38">
        <v>0.93171194574749761</v>
      </c>
      <c r="M11" s="39">
        <v>1393.7545019398622</v>
      </c>
      <c r="N11" s="39">
        <v>1440.0029792527778</v>
      </c>
    </row>
    <row r="12" spans="1:14" ht="15.5">
      <c r="A12" s="35" t="s">
        <v>342</v>
      </c>
      <c r="B12" s="36">
        <v>795</v>
      </c>
      <c r="C12" s="37">
        <v>0.10170369999999999</v>
      </c>
      <c r="D12" s="37">
        <v>6.87E-4</v>
      </c>
      <c r="E12" s="37">
        <v>2.962232E-3</v>
      </c>
      <c r="F12" s="37">
        <v>1.6699999999999999E-5</v>
      </c>
      <c r="G12" s="37">
        <v>0.28244780000000003</v>
      </c>
      <c r="H12" s="37">
        <v>2.2900000000000001E-5</v>
      </c>
      <c r="I12" s="37">
        <v>0.28240350471066755</v>
      </c>
      <c r="J12" s="38">
        <v>-0.91077614457831324</v>
      </c>
      <c r="K12" s="38">
        <v>2.9464999497985644</v>
      </c>
      <c r="L12" s="38">
        <v>0.81126249268508355</v>
      </c>
      <c r="M12" s="39">
        <v>1265.7364613839939</v>
      </c>
      <c r="N12" s="39">
        <v>1367.7879241286262</v>
      </c>
    </row>
    <row r="13" spans="1:14" ht="15.5">
      <c r="A13" s="35" t="s">
        <v>49</v>
      </c>
      <c r="B13" s="36">
        <v>795</v>
      </c>
      <c r="C13" s="37">
        <v>3.28402E-2</v>
      </c>
      <c r="D13" s="37">
        <v>7.3899999999999997E-4</v>
      </c>
      <c r="E13" s="37">
        <v>9.2244080000000001E-4</v>
      </c>
      <c r="F13" s="37">
        <v>2.0100000000000001E-5</v>
      </c>
      <c r="G13" s="37">
        <v>0.28244049999999998</v>
      </c>
      <c r="H13" s="37">
        <v>1.8600000000000001E-5</v>
      </c>
      <c r="I13" s="37">
        <v>0.2824267064206557</v>
      </c>
      <c r="J13" s="38">
        <v>-0.97221563855421689</v>
      </c>
      <c r="K13" s="38">
        <v>4.847847797282423</v>
      </c>
      <c r="L13" s="38">
        <v>0.65892936087085396</v>
      </c>
      <c r="M13" s="39">
        <v>1165.1382949289837</v>
      </c>
      <c r="N13" s="39">
        <v>1271.2231431208959</v>
      </c>
    </row>
    <row r="14" spans="1:14" ht="15.5">
      <c r="A14" s="35" t="s">
        <v>50</v>
      </c>
      <c r="B14" s="36">
        <v>795</v>
      </c>
      <c r="C14" s="37">
        <v>7.4765929999999994E-2</v>
      </c>
      <c r="D14" s="37">
        <v>6.8000000000000005E-4</v>
      </c>
      <c r="E14" s="37">
        <v>2.0603309999999999E-3</v>
      </c>
      <c r="F14" s="37">
        <v>1.59E-5</v>
      </c>
      <c r="G14" s="37">
        <v>0.28242889999999998</v>
      </c>
      <c r="H14" s="37">
        <v>1.88E-5</v>
      </c>
      <c r="I14" s="37">
        <v>0.28239809115121106</v>
      </c>
      <c r="J14" s="38">
        <v>-0.93794183734939762</v>
      </c>
      <c r="K14" s="38">
        <v>3.2319767217514617</v>
      </c>
      <c r="L14" s="38">
        <v>0.66601462281570167</v>
      </c>
      <c r="M14" s="39">
        <v>1242.4868217679768</v>
      </c>
      <c r="N14" s="39">
        <v>1353.3119355472443</v>
      </c>
    </row>
    <row r="15" spans="1:14" ht="15.5">
      <c r="A15" s="35" t="s">
        <v>51</v>
      </c>
      <c r="B15" s="36">
        <v>795</v>
      </c>
      <c r="C15" s="37">
        <v>7.6375390000000001E-2</v>
      </c>
      <c r="D15" s="37">
        <v>7.2499999999999995E-4</v>
      </c>
      <c r="E15" s="37">
        <v>2.18914E-3</v>
      </c>
      <c r="F15" s="37">
        <v>2.1800000000000001E-5</v>
      </c>
      <c r="G15" s="37">
        <v>0.28245019999999998</v>
      </c>
      <c r="H15" s="37">
        <v>1.47E-5</v>
      </c>
      <c r="I15" s="37">
        <v>0.28241746502526155</v>
      </c>
      <c r="J15" s="38">
        <v>-0.93406204819277105</v>
      </c>
      <c r="K15" s="38">
        <v>3.8501596896445278</v>
      </c>
      <c r="L15" s="38">
        <v>0.52076675294631991</v>
      </c>
      <c r="M15" s="39">
        <v>1218.8197706375258</v>
      </c>
      <c r="N15" s="39">
        <v>1321.9149162821386</v>
      </c>
    </row>
    <row r="16" spans="1:14" ht="15.5">
      <c r="A16" s="35" t="s">
        <v>52</v>
      </c>
      <c r="B16" s="36">
        <v>795</v>
      </c>
      <c r="C16" s="37">
        <v>7.0541549999999995E-2</v>
      </c>
      <c r="D16" s="37">
        <v>5.9800000000000001E-4</v>
      </c>
      <c r="E16" s="37">
        <v>1.912969E-3</v>
      </c>
      <c r="F16" s="37">
        <v>1.2099999999999999E-5</v>
      </c>
      <c r="G16" s="37">
        <v>0.28253990000000001</v>
      </c>
      <c r="H16" s="37">
        <v>1.8899999999999999E-5</v>
      </c>
      <c r="I16" s="37">
        <v>0.28251129470664721</v>
      </c>
      <c r="J16" s="38">
        <v>-0.94238045180722896</v>
      </c>
      <c r="K16" s="38">
        <v>7.3203405295241275</v>
      </c>
      <c r="L16" s="38">
        <v>0.66955725378812558</v>
      </c>
      <c r="M16" s="39">
        <v>1074.7171867681684</v>
      </c>
      <c r="N16" s="39">
        <v>1145.403134917887</v>
      </c>
    </row>
    <row r="17" spans="1:14" ht="16" thickBot="1">
      <c r="A17" s="35" t="s">
        <v>343</v>
      </c>
      <c r="B17" s="36">
        <v>795</v>
      </c>
      <c r="C17" s="37">
        <v>1.5363699999999999E-2</v>
      </c>
      <c r="D17" s="37">
        <v>2.8099999999999999E-5</v>
      </c>
      <c r="E17" s="37">
        <v>4.9756409999999996E-4</v>
      </c>
      <c r="F17" s="37">
        <v>7.6300000000000004E-7</v>
      </c>
      <c r="G17" s="37">
        <v>0.28257339999999997</v>
      </c>
      <c r="H17" s="37">
        <v>1.47E-5</v>
      </c>
      <c r="I17" s="37">
        <v>0.28256595975029269</v>
      </c>
      <c r="J17" s="38">
        <v>-0.98501312951807229</v>
      </c>
      <c r="K17" s="38">
        <v>10.005911506032472</v>
      </c>
      <c r="L17" s="38">
        <v>0.52076675294631991</v>
      </c>
      <c r="M17" s="39">
        <v>959.0602935160224</v>
      </c>
      <c r="N17" s="39">
        <v>1008.4672614868572</v>
      </c>
    </row>
    <row r="18" spans="1:14" ht="16" thickTop="1">
      <c r="A18" s="138" t="s">
        <v>63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4" ht="15.5">
      <c r="A19" s="35" t="s">
        <v>355</v>
      </c>
      <c r="B19" s="36">
        <v>795</v>
      </c>
      <c r="C19" s="37">
        <v>2.7681190000000001E-2</v>
      </c>
      <c r="D19" s="37">
        <v>1.2300000000000001E-4</v>
      </c>
      <c r="E19" s="37">
        <v>7.510037E-4</v>
      </c>
      <c r="F19" s="37">
        <v>2.6599999999999999E-6</v>
      </c>
      <c r="G19" s="37">
        <v>0.28249610000000003</v>
      </c>
      <c r="H19" s="37">
        <v>1.6099999999999998E-5</v>
      </c>
      <c r="I19" s="37">
        <v>0.28248486997946781</v>
      </c>
      <c r="J19" s="38">
        <v>-0.97737940662650602</v>
      </c>
      <c r="K19" s="38">
        <v>6.9990874648739876</v>
      </c>
      <c r="L19" s="38">
        <v>0.5703635865602551</v>
      </c>
      <c r="M19" s="39">
        <v>1078.7651304845383</v>
      </c>
      <c r="N19" s="39">
        <v>1161.759790604315</v>
      </c>
    </row>
    <row r="20" spans="1:14" ht="15.5">
      <c r="A20" s="35" t="s">
        <v>346</v>
      </c>
      <c r="B20" s="36">
        <v>795</v>
      </c>
      <c r="C20" s="37">
        <v>2.3261770000000001E-2</v>
      </c>
      <c r="D20" s="37">
        <v>3.9100000000000002E-4</v>
      </c>
      <c r="E20" s="37">
        <v>6.5186669999999999E-4</v>
      </c>
      <c r="F20" s="37">
        <v>9.5100000000000004E-6</v>
      </c>
      <c r="G20" s="37">
        <v>0.28249790000000002</v>
      </c>
      <c r="H20" s="37">
        <v>1.7499999999999998E-5</v>
      </c>
      <c r="I20" s="37">
        <v>0.28248815240964159</v>
      </c>
      <c r="J20" s="38">
        <v>-0.9803654608433735</v>
      </c>
      <c r="K20" s="38">
        <v>7.1678322070445333</v>
      </c>
      <c r="L20" s="38">
        <v>0.6199604201741904</v>
      </c>
      <c r="M20" s="39">
        <v>1071.3901413130482</v>
      </c>
      <c r="N20" s="39">
        <v>1153.1656487170674</v>
      </c>
    </row>
    <row r="21" spans="1:14" ht="15.5">
      <c r="A21" s="35" t="s">
        <v>347</v>
      </c>
      <c r="B21" s="36">
        <v>795</v>
      </c>
      <c r="C21" s="37">
        <v>2.5693690000000002E-2</v>
      </c>
      <c r="D21" s="37">
        <v>5.0500000000000001E-5</v>
      </c>
      <c r="E21" s="37">
        <v>7.0601449999999999E-4</v>
      </c>
      <c r="F21" s="37">
        <v>1.95E-6</v>
      </c>
      <c r="G21" s="37">
        <v>0.28248570000000001</v>
      </c>
      <c r="H21" s="37">
        <v>1.4100000000000001E-5</v>
      </c>
      <c r="I21" s="37">
        <v>0.28247514271868296</v>
      </c>
      <c r="J21" s="38">
        <v>-0.97873450301204823</v>
      </c>
      <c r="K21" s="38">
        <v>6.6782934591658183</v>
      </c>
      <c r="L21" s="38">
        <v>0.49951096711177628</v>
      </c>
      <c r="M21" s="39">
        <v>1091.0503660097388</v>
      </c>
      <c r="N21" s="39">
        <v>1178.0940527325397</v>
      </c>
    </row>
    <row r="22" spans="1:14" ht="15.5">
      <c r="A22" s="35" t="s">
        <v>348</v>
      </c>
      <c r="B22" s="36">
        <v>795</v>
      </c>
      <c r="C22" s="37">
        <v>2.8923790000000001E-2</v>
      </c>
      <c r="D22" s="37">
        <v>1.3100000000000001E-4</v>
      </c>
      <c r="E22" s="37">
        <v>8.4890509999999998E-4</v>
      </c>
      <c r="F22" s="37">
        <v>3.9700000000000001E-6</v>
      </c>
      <c r="G22" s="37">
        <v>0.2824969</v>
      </c>
      <c r="H22" s="37">
        <v>1.59E-5</v>
      </c>
      <c r="I22" s="37">
        <v>0.28248420602565216</v>
      </c>
      <c r="J22" s="38">
        <v>-0.97443056927710847</v>
      </c>
      <c r="K22" s="38">
        <v>6.9237595199678204</v>
      </c>
      <c r="L22" s="38">
        <v>0.56327832461540728</v>
      </c>
      <c r="M22" s="39">
        <v>1082.4785805552829</v>
      </c>
      <c r="N22" s="39">
        <v>1165.5960111298916</v>
      </c>
    </row>
    <row r="23" spans="1:14" ht="15.5">
      <c r="A23" s="35" t="s">
        <v>349</v>
      </c>
      <c r="B23" s="36">
        <v>795</v>
      </c>
      <c r="C23" s="37">
        <v>3.611176E-2</v>
      </c>
      <c r="D23" s="37">
        <v>4.5500000000000001E-5</v>
      </c>
      <c r="E23" s="37">
        <v>9.7684209999999994E-4</v>
      </c>
      <c r="F23" s="37">
        <v>1.46E-6</v>
      </c>
      <c r="G23" s="37">
        <v>0.2825085</v>
      </c>
      <c r="H23" s="37">
        <v>1.7099999999999999E-5</v>
      </c>
      <c r="I23" s="37">
        <v>0.28249389293902311</v>
      </c>
      <c r="J23" s="38">
        <v>-0.97057704518072285</v>
      </c>
      <c r="K23" s="38">
        <v>7.1992306550283658</v>
      </c>
      <c r="L23" s="38">
        <v>0.60578989628449464</v>
      </c>
      <c r="M23" s="39">
        <v>1072.5393130337134</v>
      </c>
      <c r="N23" s="39">
        <v>1151.5677005126629</v>
      </c>
    </row>
    <row r="24" spans="1:14" ht="15.5">
      <c r="A24" s="35" t="s">
        <v>350</v>
      </c>
      <c r="B24" s="36">
        <v>795</v>
      </c>
      <c r="C24" s="37">
        <v>3.0354599999999999E-2</v>
      </c>
      <c r="D24" s="37">
        <v>1.06E-4</v>
      </c>
      <c r="E24" s="37">
        <v>8.3040380000000001E-4</v>
      </c>
      <c r="F24" s="37">
        <v>1.9199999999999998E-6</v>
      </c>
      <c r="G24" s="37">
        <v>0.28251280000000001</v>
      </c>
      <c r="H24" s="37">
        <v>1.6900000000000001E-5</v>
      </c>
      <c r="I24" s="37">
        <v>0.28250038268205063</v>
      </c>
      <c r="J24" s="38">
        <v>-0.97498783734939765</v>
      </c>
      <c r="K24" s="38">
        <v>7.5066290979708405</v>
      </c>
      <c r="L24" s="38">
        <v>0.59870463433964682</v>
      </c>
      <c r="M24" s="39">
        <v>1059.3199592085871</v>
      </c>
      <c r="N24" s="39">
        <v>1135.9090214436765</v>
      </c>
    </row>
    <row r="25" spans="1:14" ht="15.5">
      <c r="A25" s="35" t="s">
        <v>351</v>
      </c>
      <c r="B25" s="36">
        <v>795</v>
      </c>
      <c r="C25" s="37">
        <v>2.402373E-2</v>
      </c>
      <c r="D25" s="37">
        <v>8.6399999999999999E-5</v>
      </c>
      <c r="E25" s="37">
        <v>7.2325540000000004E-4</v>
      </c>
      <c r="F25" s="37">
        <v>2.7199999999999998E-6</v>
      </c>
      <c r="G25" s="37">
        <v>0.2824836</v>
      </c>
      <c r="H25" s="37">
        <v>1.5800000000000001E-5</v>
      </c>
      <c r="I25" s="37">
        <v>0.28247278490948574</v>
      </c>
      <c r="J25" s="38">
        <v>-0.97821519879518071</v>
      </c>
      <c r="K25" s="38">
        <v>6.5856416083698299</v>
      </c>
      <c r="L25" s="38">
        <v>0.55973569364298348</v>
      </c>
      <c r="M25" s="39">
        <v>1094.8323585910189</v>
      </c>
      <c r="N25" s="39">
        <v>1182.8110768623915</v>
      </c>
    </row>
    <row r="26" spans="1:14" ht="15.5">
      <c r="A26" s="35" t="s">
        <v>352</v>
      </c>
      <c r="B26" s="36">
        <v>795</v>
      </c>
      <c r="C26" s="37">
        <v>4.1893069999999998E-2</v>
      </c>
      <c r="D26" s="37">
        <v>3.3399999999999999E-4</v>
      </c>
      <c r="E26" s="37">
        <v>1.2553989999999999E-3</v>
      </c>
      <c r="F26" s="37">
        <v>3.19E-6</v>
      </c>
      <c r="G26" s="37">
        <v>0.28236099999999997</v>
      </c>
      <c r="H26" s="37">
        <v>7.0900000000000002E-5</v>
      </c>
      <c r="I26" s="37">
        <v>0.28234222758044175</v>
      </c>
      <c r="J26" s="38">
        <v>-0.9621867771084337</v>
      </c>
      <c r="K26" s="38">
        <v>1.6788826543256974</v>
      </c>
      <c r="L26" s="38">
        <v>2.5117253594485773</v>
      </c>
      <c r="M26" s="39">
        <v>1294.6395624437939</v>
      </c>
      <c r="N26" s="39">
        <v>1432.1464889712149</v>
      </c>
    </row>
    <row r="27" spans="1:14" ht="15.5">
      <c r="A27" s="35" t="s">
        <v>353</v>
      </c>
      <c r="B27" s="36">
        <v>795</v>
      </c>
      <c r="C27" s="37">
        <v>4.4397329999999999E-2</v>
      </c>
      <c r="D27" s="37">
        <v>1.21E-4</v>
      </c>
      <c r="E27" s="37">
        <v>1.2271960000000001E-3</v>
      </c>
      <c r="F27" s="37">
        <v>2.2699999999999999E-6</v>
      </c>
      <c r="G27" s="37">
        <v>0.28240609999999999</v>
      </c>
      <c r="H27" s="37">
        <v>2.5000000000000001E-5</v>
      </c>
      <c r="I27" s="37">
        <v>0.28238774930974764</v>
      </c>
      <c r="J27" s="38">
        <v>-0.96303626506024098</v>
      </c>
      <c r="K27" s="38">
        <v>3.306473725346315</v>
      </c>
      <c r="L27" s="38">
        <v>0.88565774310598633</v>
      </c>
      <c r="M27" s="39">
        <v>1229.5339247496859</v>
      </c>
      <c r="N27" s="39">
        <v>1349.5424498782443</v>
      </c>
    </row>
    <row r="28" spans="1:14" ht="15.5">
      <c r="A28" s="35" t="s">
        <v>73</v>
      </c>
      <c r="B28" s="36">
        <v>795</v>
      </c>
      <c r="C28" s="37">
        <v>2.7555590000000001E-2</v>
      </c>
      <c r="D28" s="37">
        <v>2.1800000000000001E-4</v>
      </c>
      <c r="E28" s="37">
        <v>7.4464979999999995E-4</v>
      </c>
      <c r="F28" s="37">
        <v>4.34E-6</v>
      </c>
      <c r="G28" s="37">
        <v>0.28244560000000002</v>
      </c>
      <c r="H28" s="37">
        <v>1.52E-5</v>
      </c>
      <c r="I28" s="37">
        <v>0.28243446499155289</v>
      </c>
      <c r="J28" s="38">
        <v>-0.97757078915662654</v>
      </c>
      <c r="K28" s="38">
        <v>5.2167870464048249</v>
      </c>
      <c r="L28" s="38">
        <v>0.53847990780843968</v>
      </c>
      <c r="M28" s="39">
        <v>1148.8835989819802</v>
      </c>
      <c r="N28" s="39">
        <v>1252.4632329130891</v>
      </c>
    </row>
    <row r="29" spans="1:14" ht="15.5">
      <c r="A29" s="35" t="s">
        <v>74</v>
      </c>
      <c r="B29" s="36">
        <v>795</v>
      </c>
      <c r="C29" s="37">
        <v>2.20682E-2</v>
      </c>
      <c r="D29" s="37">
        <v>2.04E-4</v>
      </c>
      <c r="E29" s="37">
        <v>6.1308209999999996E-4</v>
      </c>
      <c r="F29" s="37">
        <v>6.1500000000000004E-6</v>
      </c>
      <c r="G29" s="37">
        <v>0.28244910000000001</v>
      </c>
      <c r="H29" s="37">
        <v>1.5999999999999999E-5</v>
      </c>
      <c r="I29" s="37">
        <v>0.28243993236930665</v>
      </c>
      <c r="J29" s="38">
        <v>-0.98153367168674699</v>
      </c>
      <c r="K29" s="38">
        <v>5.4800977809210671</v>
      </c>
      <c r="L29" s="38">
        <v>0.5668209555878313</v>
      </c>
      <c r="M29" s="39">
        <v>1137.3309887145535</v>
      </c>
      <c r="N29" s="39">
        <v>1239.0708528175894</v>
      </c>
    </row>
    <row r="30" spans="1:14" ht="15.5">
      <c r="A30" s="35" t="s">
        <v>75</v>
      </c>
      <c r="B30" s="36">
        <v>795</v>
      </c>
      <c r="C30" s="37">
        <v>2.538174E-2</v>
      </c>
      <c r="D30" s="37">
        <v>5.5800000000000001E-5</v>
      </c>
      <c r="E30" s="37">
        <v>7.0594980000000004E-4</v>
      </c>
      <c r="F30" s="37">
        <v>1.11E-6</v>
      </c>
      <c r="G30" s="37">
        <v>0.28243489999999999</v>
      </c>
      <c r="H30" s="37">
        <v>1.5400000000000002E-5</v>
      </c>
      <c r="I30" s="37">
        <v>0.28242434368616459</v>
      </c>
      <c r="J30" s="38">
        <v>-0.9787364518072289</v>
      </c>
      <c r="K30" s="38">
        <v>4.8787054367949167</v>
      </c>
      <c r="L30" s="38">
        <v>0.54556516975328773</v>
      </c>
      <c r="M30" s="39">
        <v>1161.8072638659846</v>
      </c>
      <c r="N30" s="39">
        <v>1269.6554569907605</v>
      </c>
    </row>
    <row r="31" spans="1:14" ht="15.5">
      <c r="A31" s="35" t="s">
        <v>76</v>
      </c>
      <c r="B31" s="36">
        <v>795</v>
      </c>
      <c r="C31" s="37">
        <v>2.8794429999999999E-2</v>
      </c>
      <c r="D31" s="37">
        <v>1.15E-4</v>
      </c>
      <c r="E31" s="37">
        <v>8.0094900000000002E-4</v>
      </c>
      <c r="F31" s="37">
        <v>3.01E-6</v>
      </c>
      <c r="G31" s="37">
        <v>0.28243970000000002</v>
      </c>
      <c r="H31" s="37">
        <v>1.5299999999999999E-5</v>
      </c>
      <c r="I31" s="37">
        <v>0.2824277231299589</v>
      </c>
      <c r="J31" s="38">
        <v>-0.97587503012048193</v>
      </c>
      <c r="K31" s="38">
        <v>4.9481559059505464</v>
      </c>
      <c r="L31" s="38">
        <v>0.54202253878086359</v>
      </c>
      <c r="M31" s="39">
        <v>1159.9950657106817</v>
      </c>
      <c r="N31" s="39">
        <v>1266.1236150658499</v>
      </c>
    </row>
    <row r="32" spans="1:14" ht="15.5">
      <c r="A32" s="35" t="s">
        <v>77</v>
      </c>
      <c r="B32" s="36">
        <v>795</v>
      </c>
      <c r="C32" s="37">
        <v>3.633161E-2</v>
      </c>
      <c r="D32" s="37">
        <v>2.03E-4</v>
      </c>
      <c r="E32" s="37">
        <v>1.023478E-3</v>
      </c>
      <c r="F32" s="37">
        <v>6.8900000000000001E-6</v>
      </c>
      <c r="G32" s="37">
        <v>0.2824197</v>
      </c>
      <c r="H32" s="37">
        <v>1.5699999999999999E-5</v>
      </c>
      <c r="I32" s="37">
        <v>0.2824043955761279</v>
      </c>
      <c r="J32" s="38">
        <v>-0.96917234939759034</v>
      </c>
      <c r="K32" s="38">
        <v>4.0039910252742672</v>
      </c>
      <c r="L32" s="38">
        <v>0.55619306267055935</v>
      </c>
      <c r="M32" s="39">
        <v>1199.5614151266625</v>
      </c>
      <c r="N32" s="39">
        <v>1314.1131404479402</v>
      </c>
    </row>
    <row r="33" spans="1:14" ht="16" thickBot="1">
      <c r="A33" s="35" t="s">
        <v>354</v>
      </c>
      <c r="B33" s="36">
        <v>795</v>
      </c>
      <c r="C33" s="37">
        <v>1.590227E-2</v>
      </c>
      <c r="D33" s="37">
        <v>5.5800000000000001E-5</v>
      </c>
      <c r="E33" s="37">
        <v>4.5547810000000003E-4</v>
      </c>
      <c r="F33" s="37">
        <v>1.72E-6</v>
      </c>
      <c r="G33" s="37">
        <v>0.28246979999999999</v>
      </c>
      <c r="H33" s="37">
        <v>1.5E-5</v>
      </c>
      <c r="I33" s="37">
        <v>0.28246298907694461</v>
      </c>
      <c r="J33" s="38">
        <v>-0.98628078012048193</v>
      </c>
      <c r="K33" s="38">
        <v>6.3803111999560791</v>
      </c>
      <c r="L33" s="38">
        <v>0.53139464586359186</v>
      </c>
      <c r="M33" s="39">
        <v>1100.746752464195</v>
      </c>
      <c r="N33" s="39">
        <v>1193.2632112885924</v>
      </c>
    </row>
    <row r="34" spans="1:14" ht="16" thickTop="1">
      <c r="A34" s="138" t="s">
        <v>88</v>
      </c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</row>
    <row r="35" spans="1:14" ht="15.5">
      <c r="A35" s="35" t="s">
        <v>364</v>
      </c>
      <c r="B35" s="36">
        <v>794</v>
      </c>
      <c r="C35" s="37">
        <v>2.1617520000000001E-2</v>
      </c>
      <c r="D35" s="37">
        <v>7.6500000000000003E-5</v>
      </c>
      <c r="E35" s="37">
        <v>6.2386970000000001E-4</v>
      </c>
      <c r="F35" s="37">
        <v>1.9E-6</v>
      </c>
      <c r="G35" s="37">
        <v>0.28252310000000003</v>
      </c>
      <c r="H35" s="37">
        <v>2.3600000000000001E-5</v>
      </c>
      <c r="I35" s="37">
        <v>0.28251378288026574</v>
      </c>
      <c r="J35" s="38">
        <v>-0.98120874397590363</v>
      </c>
      <c r="K35" s="38">
        <v>8.0687780525456887</v>
      </c>
      <c r="L35" s="38">
        <v>0.83605904819832944</v>
      </c>
      <c r="M35" s="39">
        <v>1034.9314992112163</v>
      </c>
      <c r="N35" s="39">
        <v>1106.4467427262086</v>
      </c>
    </row>
    <row r="36" spans="1:14" ht="15.5">
      <c r="A36" s="35" t="s">
        <v>356</v>
      </c>
      <c r="B36" s="36">
        <v>794</v>
      </c>
      <c r="C36" s="37">
        <v>2.2604590000000001E-2</v>
      </c>
      <c r="D36" s="37">
        <v>1.46E-4</v>
      </c>
      <c r="E36" s="37">
        <v>6.3656200000000002E-4</v>
      </c>
      <c r="F36" s="37">
        <v>3.9700000000000001E-6</v>
      </c>
      <c r="G36" s="37">
        <v>0.28244780000000003</v>
      </c>
      <c r="H36" s="37">
        <v>1.6200000000000001E-5</v>
      </c>
      <c r="I36" s="37">
        <v>0.28243829332837889</v>
      </c>
      <c r="J36" s="38">
        <v>-0.98082644578313249</v>
      </c>
      <c r="K36" s="38">
        <v>5.387759898161093</v>
      </c>
      <c r="L36" s="38">
        <v>0.57390493986495505</v>
      </c>
      <c r="M36" s="39">
        <v>1140.3089962056681</v>
      </c>
      <c r="N36" s="39">
        <v>1242.952796913678</v>
      </c>
    </row>
    <row r="37" spans="1:14" ht="15.5">
      <c r="A37" s="35" t="s">
        <v>357</v>
      </c>
      <c r="B37" s="36">
        <v>794</v>
      </c>
      <c r="C37" s="37">
        <v>1.5045019999999999E-2</v>
      </c>
      <c r="D37" s="37">
        <v>5.8600000000000001E-5</v>
      </c>
      <c r="E37" s="37">
        <v>5.2127390000000003E-4</v>
      </c>
      <c r="F37" s="37">
        <v>2.34E-6</v>
      </c>
      <c r="G37" s="37">
        <v>0.28236109999999998</v>
      </c>
      <c r="H37" s="37">
        <v>1.59E-5</v>
      </c>
      <c r="I37" s="37">
        <v>0.28235331508699546</v>
      </c>
      <c r="J37" s="38">
        <v>-0.98429897891566265</v>
      </c>
      <c r="K37" s="38">
        <v>2.4382306938730558</v>
      </c>
      <c r="L37" s="38">
        <v>0.56327707060819654</v>
      </c>
      <c r="M37" s="39">
        <v>1254.5131949825427</v>
      </c>
      <c r="N37" s="39">
        <v>1392.8236122678559</v>
      </c>
    </row>
    <row r="38" spans="1:14" ht="15.5">
      <c r="A38" s="35" t="s">
        <v>358</v>
      </c>
      <c r="B38" s="36">
        <v>794</v>
      </c>
      <c r="C38" s="37">
        <v>1.469527E-2</v>
      </c>
      <c r="D38" s="37">
        <v>6.4799999999999998E-6</v>
      </c>
      <c r="E38" s="37">
        <v>4.1892189999999998E-4</v>
      </c>
      <c r="F38" s="37">
        <v>7.0399999999999995E-7</v>
      </c>
      <c r="G38" s="37">
        <v>0.28250570000000003</v>
      </c>
      <c r="H38" s="37">
        <v>1.59E-5</v>
      </c>
      <c r="I38" s="37">
        <v>0.28249944365271851</v>
      </c>
      <c r="J38" s="38">
        <v>-0.98738187048192771</v>
      </c>
      <c r="K38" s="38">
        <v>7.6691078805213309</v>
      </c>
      <c r="L38" s="38">
        <v>0.56327707060819654</v>
      </c>
      <c r="M38" s="39">
        <v>1049.2548379735717</v>
      </c>
      <c r="N38" s="39">
        <v>1126.8122425496342</v>
      </c>
    </row>
    <row r="39" spans="1:14" ht="15.5">
      <c r="A39" s="35" t="s">
        <v>359</v>
      </c>
      <c r="B39" s="36">
        <v>794</v>
      </c>
      <c r="C39" s="37">
        <v>1.4450340000000001E-2</v>
      </c>
      <c r="D39" s="37">
        <v>2.7700000000000001E-4</v>
      </c>
      <c r="E39" s="37">
        <v>4.2404299999999998E-4</v>
      </c>
      <c r="F39" s="37">
        <v>7.0400000000000004E-6</v>
      </c>
      <c r="G39" s="37">
        <v>0.28242479999999998</v>
      </c>
      <c r="H39" s="37">
        <v>1.5099999999999999E-5</v>
      </c>
      <c r="I39" s="37">
        <v>0.2824184671721619</v>
      </c>
      <c r="J39" s="38">
        <v>-0.98722762048192769</v>
      </c>
      <c r="K39" s="38">
        <v>4.7977098925477968</v>
      </c>
      <c r="L39" s="38">
        <v>0.53493608592350739</v>
      </c>
      <c r="M39" s="39">
        <v>1161.3949515108677</v>
      </c>
      <c r="N39" s="39">
        <v>1272.9609499987341</v>
      </c>
    </row>
    <row r="40" spans="1:14" ht="15.5">
      <c r="A40" s="35" t="s">
        <v>360</v>
      </c>
      <c r="B40" s="36">
        <v>794</v>
      </c>
      <c r="C40" s="37">
        <v>1.852529E-2</v>
      </c>
      <c r="D40" s="37">
        <v>6.2899999999999997E-5</v>
      </c>
      <c r="E40" s="37">
        <v>5.2139289999999995E-4</v>
      </c>
      <c r="F40" s="37">
        <v>9.9999999999999995E-7</v>
      </c>
      <c r="G40" s="37">
        <v>0.2824334</v>
      </c>
      <c r="H40" s="37">
        <v>1.77E-5</v>
      </c>
      <c r="I40" s="37">
        <v>0.28242561330980187</v>
      </c>
      <c r="J40" s="38">
        <v>-0.98429539457831328</v>
      </c>
      <c r="K40" s="38">
        <v>4.9994213341553184</v>
      </c>
      <c r="L40" s="38">
        <v>0.62704428614874719</v>
      </c>
      <c r="M40" s="39">
        <v>1154.4482415581606</v>
      </c>
      <c r="N40" s="39">
        <v>1262.7037077259711</v>
      </c>
    </row>
    <row r="41" spans="1:14" ht="15.5">
      <c r="A41" s="35" t="s">
        <v>361</v>
      </c>
      <c r="B41" s="36">
        <v>794</v>
      </c>
      <c r="C41" s="37">
        <v>1.5679789999999999E-2</v>
      </c>
      <c r="D41" s="37">
        <v>2.5000000000000001E-5</v>
      </c>
      <c r="E41" s="37">
        <v>4.4598620000000001E-4</v>
      </c>
      <c r="F41" s="37">
        <v>4.27E-7</v>
      </c>
      <c r="G41" s="37">
        <v>0.28245209999999998</v>
      </c>
      <c r="H41" s="37">
        <v>1.7499999999999998E-5</v>
      </c>
      <c r="I41" s="37">
        <v>0.28244543946363282</v>
      </c>
      <c r="J41" s="38">
        <v>-0.98656668072289155</v>
      </c>
      <c r="K41" s="38">
        <v>5.7416395677156729</v>
      </c>
      <c r="L41" s="38">
        <v>0.61995903997757473</v>
      </c>
      <c r="M41" s="39">
        <v>1124.7582192420693</v>
      </c>
      <c r="N41" s="39">
        <v>1224.9504017706749</v>
      </c>
    </row>
    <row r="42" spans="1:14" ht="15.5">
      <c r="A42" s="35" t="s">
        <v>362</v>
      </c>
      <c r="B42" s="36">
        <v>794</v>
      </c>
      <c r="C42" s="37">
        <v>2.1115999999999999E-2</v>
      </c>
      <c r="D42" s="37">
        <v>3.4400000000000003E-5</v>
      </c>
      <c r="E42" s="37">
        <v>6.1516040000000004E-4</v>
      </c>
      <c r="F42" s="37">
        <v>1.37E-6</v>
      </c>
      <c r="G42" s="37">
        <v>0.28242220000000001</v>
      </c>
      <c r="H42" s="37">
        <v>1.6099999999999998E-5</v>
      </c>
      <c r="I42" s="37">
        <v>0.28241301294843685</v>
      </c>
      <c r="J42" s="38">
        <v>-0.98147107228915664</v>
      </c>
      <c r="K42" s="38">
        <v>4.5034820365930095</v>
      </c>
      <c r="L42" s="38">
        <v>0.57036231677936877</v>
      </c>
      <c r="M42" s="39">
        <v>1174.778582389019</v>
      </c>
      <c r="N42" s="39">
        <v>1287.9178826640209</v>
      </c>
    </row>
    <row r="43" spans="1:14" ht="15.5">
      <c r="A43" s="35" t="s">
        <v>363</v>
      </c>
      <c r="B43" s="36">
        <v>794</v>
      </c>
      <c r="C43" s="37">
        <v>2.6254599999999999E-2</v>
      </c>
      <c r="D43" s="37">
        <v>2.73E-5</v>
      </c>
      <c r="E43" s="37">
        <v>7.0710550000000004E-4</v>
      </c>
      <c r="F43" s="37">
        <v>9.16E-7</v>
      </c>
      <c r="G43" s="37">
        <v>0.28239249999999999</v>
      </c>
      <c r="H43" s="37">
        <v>1.84E-5</v>
      </c>
      <c r="I43" s="37">
        <v>0.28238193980352266</v>
      </c>
      <c r="J43" s="38">
        <v>-0.97870164156626505</v>
      </c>
      <c r="K43" s="38">
        <v>3.3540847802071561</v>
      </c>
      <c r="L43" s="38">
        <v>0.65184264774785017</v>
      </c>
      <c r="M43" s="39">
        <v>1220.8378698459996</v>
      </c>
      <c r="N43" s="39">
        <v>1346.3192989503268</v>
      </c>
    </row>
    <row r="44" spans="1:14" ht="15.5">
      <c r="A44" s="35" t="s">
        <v>98</v>
      </c>
      <c r="B44" s="36">
        <v>794</v>
      </c>
      <c r="C44" s="37">
        <v>1.9173820000000001E-2</v>
      </c>
      <c r="D44" s="37">
        <v>2.1699999999999999E-4</v>
      </c>
      <c r="E44" s="37">
        <v>5.4225129999999999E-4</v>
      </c>
      <c r="F44" s="37">
        <v>5.2000000000000002E-6</v>
      </c>
      <c r="G44" s="37">
        <v>0.28239069999999999</v>
      </c>
      <c r="H44" s="37">
        <v>1.4800000000000001E-5</v>
      </c>
      <c r="I44" s="37">
        <v>0.28238260180211</v>
      </c>
      <c r="J44" s="38">
        <v>-0.98366712951807234</v>
      </c>
      <c r="K44" s="38">
        <v>3.464662099228466</v>
      </c>
      <c r="L44" s="38">
        <v>0.52430821666674898</v>
      </c>
      <c r="M44" s="39">
        <v>1214.6648502560365</v>
      </c>
      <c r="N44" s="39">
        <v>1340.7051838425807</v>
      </c>
    </row>
    <row r="45" spans="1:14" ht="15.5">
      <c r="A45" s="35" t="s">
        <v>99</v>
      </c>
      <c r="B45" s="36">
        <v>794</v>
      </c>
      <c r="C45" s="37">
        <v>1.0081649999999999E-2</v>
      </c>
      <c r="D45" s="37">
        <v>3.3699999999999999E-5</v>
      </c>
      <c r="E45" s="37">
        <v>2.9207119999999999E-4</v>
      </c>
      <c r="F45" s="37">
        <v>6.3399999999999999E-7</v>
      </c>
      <c r="G45" s="37">
        <v>0.28242430000000002</v>
      </c>
      <c r="H45" s="37">
        <v>1.77E-5</v>
      </c>
      <c r="I45" s="37">
        <v>0.28241993809183019</v>
      </c>
      <c r="J45" s="38">
        <v>-0.99120267469879519</v>
      </c>
      <c r="K45" s="38">
        <v>4.9195659360878885</v>
      </c>
      <c r="L45" s="38">
        <v>0.62704428614874719</v>
      </c>
      <c r="M45" s="39">
        <v>1155.3905338647874</v>
      </c>
      <c r="N45" s="39">
        <v>1266.7656240863282</v>
      </c>
    </row>
    <row r="46" spans="1:14" ht="15.5">
      <c r="A46" s="35" t="s">
        <v>100</v>
      </c>
      <c r="B46" s="36">
        <v>794</v>
      </c>
      <c r="C46" s="37">
        <v>3.2880050000000001E-2</v>
      </c>
      <c r="D46" s="37">
        <v>6.97E-5</v>
      </c>
      <c r="E46" s="37">
        <v>8.8129560000000003E-4</v>
      </c>
      <c r="F46" s="37">
        <v>2.9299999999999999E-6</v>
      </c>
      <c r="G46" s="37">
        <v>0.28238360000000001</v>
      </c>
      <c r="H46" s="37">
        <v>1.6200000000000001E-5</v>
      </c>
      <c r="I46" s="37">
        <v>0.28237043837886905</v>
      </c>
      <c r="J46" s="38">
        <v>-0.97345495180722896</v>
      </c>
      <c r="K46" s="38">
        <v>2.8545734414842094</v>
      </c>
      <c r="L46" s="38">
        <v>0.57390493986495505</v>
      </c>
      <c r="M46" s="39">
        <v>1242.5045710157287</v>
      </c>
      <c r="N46" s="39">
        <v>1371.681507870403</v>
      </c>
    </row>
    <row r="47" spans="1:14" ht="15.5">
      <c r="A47" s="35" t="s">
        <v>101</v>
      </c>
      <c r="B47" s="36">
        <v>794</v>
      </c>
      <c r="C47" s="37">
        <v>1.343331E-2</v>
      </c>
      <c r="D47" s="37">
        <v>1.64E-4</v>
      </c>
      <c r="E47" s="37">
        <v>4.531402E-4</v>
      </c>
      <c r="F47" s="37">
        <v>4.6800000000000001E-6</v>
      </c>
      <c r="G47" s="37">
        <v>0.28245019999999998</v>
      </c>
      <c r="H47" s="37">
        <v>1.7200000000000001E-5</v>
      </c>
      <c r="I47" s="37">
        <v>0.2824434326229342</v>
      </c>
      <c r="J47" s="38">
        <v>-0.98635119879518074</v>
      </c>
      <c r="K47" s="38">
        <v>5.666763887268722</v>
      </c>
      <c r="L47" s="38">
        <v>0.60933117072081644</v>
      </c>
      <c r="M47" s="39">
        <v>1127.7447971916476</v>
      </c>
      <c r="N47" s="39">
        <v>1228.7599413094315</v>
      </c>
    </row>
    <row r="48" spans="1:14" ht="15.5">
      <c r="A48" s="35" t="s">
        <v>102</v>
      </c>
      <c r="B48" s="36">
        <v>794</v>
      </c>
      <c r="C48" s="37">
        <v>2.0100010000000001E-2</v>
      </c>
      <c r="D48" s="37">
        <v>1.22E-4</v>
      </c>
      <c r="E48" s="37">
        <v>5.9326560000000003E-4</v>
      </c>
      <c r="F48" s="37">
        <v>3.4999999999999999E-6</v>
      </c>
      <c r="G48" s="37">
        <v>0.28243550000000001</v>
      </c>
      <c r="H48" s="37">
        <v>1.4100000000000001E-5</v>
      </c>
      <c r="I48" s="37">
        <v>0.28242663993414102</v>
      </c>
      <c r="J48" s="38">
        <v>-0.98213055421686746</v>
      </c>
      <c r="K48" s="38">
        <v>4.9978061478817004</v>
      </c>
      <c r="L48" s="38">
        <v>0.499509855067646</v>
      </c>
      <c r="M48" s="39">
        <v>1155.1944551933534</v>
      </c>
      <c r="N48" s="39">
        <v>1262.7854810114138</v>
      </c>
    </row>
    <row r="49" spans="1:14" ht="16" thickBot="1">
      <c r="A49" s="35" t="s">
        <v>365</v>
      </c>
      <c r="B49" s="36">
        <v>794</v>
      </c>
      <c r="C49" s="37">
        <v>2.6035949999999999E-2</v>
      </c>
      <c r="D49" s="37">
        <v>1.0399999999999999E-4</v>
      </c>
      <c r="E49" s="37">
        <v>8.0428740000000002E-4</v>
      </c>
      <c r="F49" s="37">
        <v>2.7199999999999998E-6</v>
      </c>
      <c r="G49" s="37">
        <v>0.28244390000000003</v>
      </c>
      <c r="H49" s="37">
        <v>1.6099999999999998E-5</v>
      </c>
      <c r="I49" s="37">
        <v>0.28243188845014183</v>
      </c>
      <c r="J49" s="38">
        <v>-0.97577447590361444</v>
      </c>
      <c r="K49" s="38">
        <v>5.07221657387813</v>
      </c>
      <c r="L49" s="38">
        <v>0.57036231677936877</v>
      </c>
      <c r="M49" s="39">
        <v>1154.2831856194866</v>
      </c>
      <c r="N49" s="39">
        <v>1259.0005071862013</v>
      </c>
    </row>
    <row r="50" spans="1:14" ht="16" thickTop="1">
      <c r="A50" s="138" t="s">
        <v>113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</row>
    <row r="51" spans="1:14" ht="15.5">
      <c r="A51" s="35" t="s">
        <v>259</v>
      </c>
      <c r="B51" s="36">
        <v>797</v>
      </c>
      <c r="C51" s="37">
        <v>2.3048869999999999E-2</v>
      </c>
      <c r="D51" s="37">
        <v>9.5299999999999999E-5</v>
      </c>
      <c r="E51" s="37">
        <v>8.1585429999999997E-4</v>
      </c>
      <c r="F51" s="37">
        <v>4.16E-6</v>
      </c>
      <c r="G51" s="37">
        <v>0.28242539999999999</v>
      </c>
      <c r="H51" s="37">
        <v>1.9700000000000001E-5</v>
      </c>
      <c r="I51" s="37">
        <v>0.28241316932568827</v>
      </c>
      <c r="J51" s="38">
        <v>-0.97542607530120484</v>
      </c>
      <c r="K51" s="38">
        <v>4.46813324538331</v>
      </c>
      <c r="L51" s="38">
        <v>0.69790140908929765</v>
      </c>
      <c r="M51" s="39">
        <v>1180.7649135205302</v>
      </c>
      <c r="N51" s="39">
        <v>1410.7136473196083</v>
      </c>
    </row>
    <row r="52" spans="1:14" ht="15.5">
      <c r="A52" s="35" t="s">
        <v>260</v>
      </c>
      <c r="B52" s="36">
        <v>797</v>
      </c>
      <c r="C52" s="37">
        <v>2.1590359999999999E-2</v>
      </c>
      <c r="D52" s="37">
        <v>1.7100000000000001E-4</v>
      </c>
      <c r="E52" s="37">
        <v>7.3443070000000002E-4</v>
      </c>
      <c r="F52" s="37">
        <v>6.1700000000000002E-6</v>
      </c>
      <c r="G52" s="37">
        <v>0.28244390000000003</v>
      </c>
      <c r="H52" s="37">
        <v>1.8099999999999999E-5</v>
      </c>
      <c r="I52" s="37">
        <v>0.28243288996708582</v>
      </c>
      <c r="J52" s="38">
        <v>-0.97787859337349392</v>
      </c>
      <c r="K52" s="38">
        <v>5.2099622503676279</v>
      </c>
      <c r="L52" s="38">
        <v>0.64121906114295879</v>
      </c>
      <c r="M52" s="39">
        <v>1150.7697917275982</v>
      </c>
      <c r="N52" s="39">
        <v>1363.9677084352581</v>
      </c>
    </row>
    <row r="53" spans="1:14" ht="15.5">
      <c r="A53" s="35" t="s">
        <v>261</v>
      </c>
      <c r="B53" s="36">
        <v>797</v>
      </c>
      <c r="C53" s="37">
        <v>2.9311670000000001E-2</v>
      </c>
      <c r="D53" s="37">
        <v>1.7100000000000001E-4</v>
      </c>
      <c r="E53" s="37">
        <v>1.02231E-3</v>
      </c>
      <c r="F53" s="37">
        <v>6.7900000000000002E-6</v>
      </c>
      <c r="G53" s="37">
        <v>0.28247850000000002</v>
      </c>
      <c r="H53" s="37">
        <v>1.8199999999999999E-5</v>
      </c>
      <c r="I53" s="37">
        <v>0.28246317429704598</v>
      </c>
      <c r="J53" s="38">
        <v>-0.96920753012048189</v>
      </c>
      <c r="K53" s="38">
        <v>6.130105136752384</v>
      </c>
      <c r="L53" s="38">
        <v>0.64476170788960496</v>
      </c>
      <c r="M53" s="39">
        <v>1117.0066083201968</v>
      </c>
      <c r="N53" s="39">
        <v>1305.9491152161718</v>
      </c>
    </row>
    <row r="54" spans="1:14" ht="15.5">
      <c r="A54" s="35" t="s">
        <v>262</v>
      </c>
      <c r="B54" s="36">
        <v>797</v>
      </c>
      <c r="C54" s="37">
        <v>2.616839E-2</v>
      </c>
      <c r="D54" s="37">
        <v>9.5E-4</v>
      </c>
      <c r="E54" s="37">
        <v>8.7055110000000004E-4</v>
      </c>
      <c r="F54" s="37">
        <v>3.2199999999999997E-5</v>
      </c>
      <c r="G54" s="37">
        <v>0.28242410000000001</v>
      </c>
      <c r="H54" s="37">
        <v>2.0299999999999999E-5</v>
      </c>
      <c r="I54" s="37">
        <v>0.28241104935238343</v>
      </c>
      <c r="J54" s="38">
        <v>-0.97377858132530115</v>
      </c>
      <c r="K54" s="38">
        <v>4.3640126724131534</v>
      </c>
      <c r="L54" s="38">
        <v>0.71915728956917468</v>
      </c>
      <c r="M54" s="39">
        <v>1185.4296819401816</v>
      </c>
      <c r="N54" s="39">
        <v>1417.2721883588408</v>
      </c>
    </row>
    <row r="55" spans="1:14" ht="15.5">
      <c r="A55" s="35" t="s">
        <v>263</v>
      </c>
      <c r="B55" s="36">
        <v>797</v>
      </c>
      <c r="C55" s="37">
        <v>1.459038E-2</v>
      </c>
      <c r="D55" s="37">
        <v>1.9900000000000001E-4</v>
      </c>
      <c r="E55" s="37">
        <v>5.5286949999999995E-4</v>
      </c>
      <c r="F55" s="37">
        <v>7.3799999999999996E-6</v>
      </c>
      <c r="G55" s="37">
        <v>0.2824874</v>
      </c>
      <c r="H55" s="37">
        <v>1.63E-5</v>
      </c>
      <c r="I55" s="37">
        <v>0.28247911179609964</v>
      </c>
      <c r="J55" s="38">
        <v>-0.98334730421686745</v>
      </c>
      <c r="K55" s="38">
        <v>6.9437590957677209</v>
      </c>
      <c r="L55" s="38">
        <v>0.57745141970332747</v>
      </c>
      <c r="M55" s="39">
        <v>1081.1693704700317</v>
      </c>
      <c r="N55" s="39">
        <v>1254.6116671379084</v>
      </c>
    </row>
    <row r="56" spans="1:14" ht="15.5">
      <c r="A56" s="35" t="s">
        <v>264</v>
      </c>
      <c r="B56" s="36">
        <v>797</v>
      </c>
      <c r="C56" s="37">
        <v>1.9280220000000001E-2</v>
      </c>
      <c r="D56" s="37">
        <v>9.3200000000000002E-5</v>
      </c>
      <c r="E56" s="37">
        <v>6.5499109999999998E-4</v>
      </c>
      <c r="F56" s="37">
        <v>3.3000000000000002E-6</v>
      </c>
      <c r="G56" s="37">
        <v>0.28245540000000002</v>
      </c>
      <c r="H56" s="37">
        <v>1.6500000000000001E-5</v>
      </c>
      <c r="I56" s="37">
        <v>0.28244558086584681</v>
      </c>
      <c r="J56" s="38">
        <v>-0.98027135240963859</v>
      </c>
      <c r="K56" s="38">
        <v>5.701699767148849</v>
      </c>
      <c r="L56" s="38">
        <v>0.58453671319661993</v>
      </c>
      <c r="M56" s="39">
        <v>1130.7244250906979</v>
      </c>
      <c r="N56" s="39">
        <v>1332.9667627187312</v>
      </c>
    </row>
    <row r="57" spans="1:14" ht="15.5">
      <c r="A57" s="35" t="s">
        <v>265</v>
      </c>
      <c r="B57" s="36">
        <v>797</v>
      </c>
      <c r="C57" s="37">
        <v>1.5658600000000002E-2</v>
      </c>
      <c r="D57" s="37">
        <v>1.13E-4</v>
      </c>
      <c r="E57" s="37">
        <v>5.680247E-4</v>
      </c>
      <c r="F57" s="37">
        <v>4.51E-6</v>
      </c>
      <c r="G57" s="37">
        <v>0.2824236</v>
      </c>
      <c r="H57" s="37">
        <v>1.8899999999999999E-5</v>
      </c>
      <c r="I57" s="37">
        <v>0.28241508460073483</v>
      </c>
      <c r="J57" s="38">
        <v>-0.98289082228915658</v>
      </c>
      <c r="K57" s="38">
        <v>4.6674616993458429</v>
      </c>
      <c r="L57" s="38">
        <v>0.66956023511612828</v>
      </c>
      <c r="M57" s="39">
        <v>1170.4581186631033</v>
      </c>
      <c r="N57" s="39">
        <v>1398.1575441259654</v>
      </c>
    </row>
    <row r="58" spans="1:14" ht="15.5">
      <c r="A58" s="35" t="s">
        <v>266</v>
      </c>
      <c r="B58" s="36">
        <v>797</v>
      </c>
      <c r="C58" s="37">
        <v>5.4881640000000002E-3</v>
      </c>
      <c r="D58" s="37">
        <v>9.8599999999999998E-5</v>
      </c>
      <c r="E58" s="37">
        <v>2.071063E-4</v>
      </c>
      <c r="F58" s="37">
        <v>3.1300000000000001E-6</v>
      </c>
      <c r="G58" s="37">
        <v>0.28247280000000002</v>
      </c>
      <c r="H58" s="37">
        <v>1.5699999999999999E-5</v>
      </c>
      <c r="I58" s="37">
        <v>0.2824696952180516</v>
      </c>
      <c r="J58" s="38">
        <v>-0.99376185843373499</v>
      </c>
      <c r="K58" s="38">
        <v>6.7935951518105497</v>
      </c>
      <c r="L58" s="38">
        <v>0.55619553922345044</v>
      </c>
      <c r="M58" s="39">
        <v>1084.4354940503617</v>
      </c>
      <c r="N58" s="39">
        <v>1264.0874785850199</v>
      </c>
    </row>
    <row r="59" spans="1:14" ht="15.5">
      <c r="A59" s="35" t="s">
        <v>267</v>
      </c>
      <c r="B59" s="36">
        <v>797</v>
      </c>
      <c r="C59" s="37">
        <v>5.5242299999999998E-3</v>
      </c>
      <c r="D59" s="37">
        <v>1.8000000000000001E-4</v>
      </c>
      <c r="E59" s="37">
        <v>2.059715E-4</v>
      </c>
      <c r="F59" s="37">
        <v>5.7799999999999997E-6</v>
      </c>
      <c r="G59" s="37">
        <v>0.28242010000000001</v>
      </c>
      <c r="H59" s="37">
        <v>1.4399999999999999E-5</v>
      </c>
      <c r="I59" s="37">
        <v>0.28241701223012</v>
      </c>
      <c r="J59" s="38">
        <v>-0.99379603915662651</v>
      </c>
      <c r="K59" s="38">
        <v>4.927825020883958</v>
      </c>
      <c r="L59" s="38">
        <v>0.51014113151705009</v>
      </c>
      <c r="M59" s="39">
        <v>1156.8337679246888</v>
      </c>
      <c r="N59" s="39">
        <v>1381.7532058962122</v>
      </c>
    </row>
    <row r="60" spans="1:14" ht="15.5">
      <c r="A60" s="35" t="s">
        <v>123</v>
      </c>
      <c r="B60" s="36">
        <v>797</v>
      </c>
      <c r="C60" s="37">
        <v>1.4831820000000001E-2</v>
      </c>
      <c r="D60" s="37">
        <v>5.4299999999999998E-5</v>
      </c>
      <c r="E60" s="37">
        <v>5.5244590000000002E-4</v>
      </c>
      <c r="F60" s="37">
        <v>2.34E-6</v>
      </c>
      <c r="G60" s="37">
        <v>0.28245890000000001</v>
      </c>
      <c r="H60" s="37">
        <v>1.7799999999999999E-5</v>
      </c>
      <c r="I60" s="37">
        <v>0.28245061814639238</v>
      </c>
      <c r="J60" s="38">
        <v>-0.98336006325301206</v>
      </c>
      <c r="K60" s="38">
        <v>5.9345544670619255</v>
      </c>
      <c r="L60" s="38">
        <v>0.63059112090302027</v>
      </c>
      <c r="M60" s="39">
        <v>1120.7044620461322</v>
      </c>
      <c r="N60" s="39">
        <v>1318.2827523948563</v>
      </c>
    </row>
    <row r="61" spans="1:14" ht="15.5">
      <c r="A61" s="35" t="s">
        <v>124</v>
      </c>
      <c r="B61" s="36">
        <v>797</v>
      </c>
      <c r="C61" s="37">
        <v>1.8406849999999999E-2</v>
      </c>
      <c r="D61" s="37">
        <v>2.7300000000000002E-4</v>
      </c>
      <c r="E61" s="37">
        <v>6.2453369999999995E-4</v>
      </c>
      <c r="F61" s="37">
        <v>9.9000000000000001E-6</v>
      </c>
      <c r="G61" s="37">
        <v>0.28235009999999999</v>
      </c>
      <c r="H61" s="37">
        <v>1.7099999999999999E-5</v>
      </c>
      <c r="I61" s="37">
        <v>0.28234073746028993</v>
      </c>
      <c r="J61" s="38">
        <v>-0.98118874397590361</v>
      </c>
      <c r="K61" s="38">
        <v>2.0036263423706124</v>
      </c>
      <c r="L61" s="38">
        <v>0.60579259367649696</v>
      </c>
      <c r="M61" s="39">
        <v>1275.3386760648204</v>
      </c>
      <c r="N61" s="39">
        <v>1565.8376238500127</v>
      </c>
    </row>
    <row r="62" spans="1:14" ht="15.5">
      <c r="A62" s="35" t="s">
        <v>125</v>
      </c>
      <c r="B62" s="36">
        <v>797</v>
      </c>
      <c r="C62" s="37">
        <v>2.1625510000000001E-2</v>
      </c>
      <c r="D62" s="37">
        <v>1.9899999999999999E-5</v>
      </c>
      <c r="E62" s="37">
        <v>7.7315990000000002E-4</v>
      </c>
      <c r="F62" s="37">
        <v>5.0500000000000004E-7</v>
      </c>
      <c r="G62" s="37">
        <v>0.28241300000000003</v>
      </c>
      <c r="H62" s="37">
        <v>1.8099999999999999E-5</v>
      </c>
      <c r="I62" s="37">
        <v>0.28240140936803576</v>
      </c>
      <c r="J62" s="38">
        <v>-0.9767120512048193</v>
      </c>
      <c r="K62" s="38">
        <v>4.0741694569224052</v>
      </c>
      <c r="L62" s="38">
        <v>0.64121906114295879</v>
      </c>
      <c r="M62" s="39">
        <v>1195.8309163325139</v>
      </c>
      <c r="N62" s="39">
        <v>1435.5294492791963</v>
      </c>
    </row>
    <row r="63" spans="1:14" ht="15.5">
      <c r="A63" s="35" t="s">
        <v>126</v>
      </c>
      <c r="B63" s="36">
        <v>797</v>
      </c>
      <c r="C63" s="37">
        <v>2.9347249999999998E-2</v>
      </c>
      <c r="D63" s="37">
        <v>5.2599999999999998E-5</v>
      </c>
      <c r="E63" s="37">
        <v>1.001825E-3</v>
      </c>
      <c r="F63" s="37">
        <v>1.17E-6</v>
      </c>
      <c r="G63" s="37">
        <v>0.282389</v>
      </c>
      <c r="H63" s="37">
        <v>1.9400000000000001E-5</v>
      </c>
      <c r="I63" s="37">
        <v>0.28237398139276543</v>
      </c>
      <c r="J63" s="38">
        <v>-0.96982454819277109</v>
      </c>
      <c r="K63" s="38">
        <v>2.9811831903758801</v>
      </c>
      <c r="L63" s="38">
        <v>0.68727346884935914</v>
      </c>
      <c r="M63" s="39">
        <v>1241.4995436866216</v>
      </c>
      <c r="N63" s="39">
        <v>1504.3330931234227</v>
      </c>
    </row>
    <row r="64" spans="1:14" ht="15.5">
      <c r="A64" s="35" t="s">
        <v>127</v>
      </c>
      <c r="B64" s="36">
        <v>797</v>
      </c>
      <c r="C64" s="37">
        <v>1.0579130000000001E-2</v>
      </c>
      <c r="D64" s="37">
        <v>6.8700000000000003E-5</v>
      </c>
      <c r="E64" s="37">
        <v>4.2521740000000001E-4</v>
      </c>
      <c r="F64" s="37">
        <v>2.5299999999999999E-6</v>
      </c>
      <c r="G64" s="37">
        <v>0.2824545</v>
      </c>
      <c r="H64" s="37">
        <v>1.52E-5</v>
      </c>
      <c r="I64" s="37">
        <v>0.28244812546041487</v>
      </c>
      <c r="J64" s="38">
        <v>-0.98719224698795183</v>
      </c>
      <c r="K64" s="38">
        <v>5.9137438844003576</v>
      </c>
      <c r="L64" s="38">
        <v>0.53848230549021958</v>
      </c>
      <c r="M64" s="39">
        <v>1120.4354864854927</v>
      </c>
      <c r="N64" s="39">
        <v>1319.5953274604699</v>
      </c>
    </row>
    <row r="65" spans="1:14" ht="15.5">
      <c r="A65" s="35" t="s">
        <v>128</v>
      </c>
      <c r="B65" s="36">
        <v>797</v>
      </c>
      <c r="C65" s="37">
        <v>1.48372E-2</v>
      </c>
      <c r="D65" s="37">
        <v>8.5599999999999994E-6</v>
      </c>
      <c r="E65" s="37">
        <v>5.214897E-4</v>
      </c>
      <c r="F65" s="37">
        <v>5.7299999999999996E-7</v>
      </c>
      <c r="G65" s="37">
        <v>0.28248760000000001</v>
      </c>
      <c r="H65" s="37">
        <v>1.6200000000000001E-5</v>
      </c>
      <c r="I65" s="37">
        <v>0.28247978221847014</v>
      </c>
      <c r="J65" s="38">
        <v>-0.98429247891566263</v>
      </c>
      <c r="K65" s="38">
        <v>6.9841572092599336</v>
      </c>
      <c r="L65" s="38">
        <v>0.57390877295668141</v>
      </c>
      <c r="M65" s="39">
        <v>1079.352554475465</v>
      </c>
      <c r="N65" s="39">
        <v>1252.0618373083091</v>
      </c>
    </row>
    <row r="66" spans="1:14" ht="15.5">
      <c r="A66" s="35" t="s">
        <v>129</v>
      </c>
      <c r="B66" s="36">
        <v>797</v>
      </c>
      <c r="C66" s="37">
        <v>1.573631E-2</v>
      </c>
      <c r="D66" s="37">
        <v>1.25E-4</v>
      </c>
      <c r="E66" s="37">
        <v>5.4323260000000003E-4</v>
      </c>
      <c r="F66" s="37">
        <v>4.9300000000000002E-6</v>
      </c>
      <c r="G66" s="37">
        <v>0.28241949999999999</v>
      </c>
      <c r="H66" s="37">
        <v>1.7E-5</v>
      </c>
      <c r="I66" s="37">
        <v>0.28241135626525948</v>
      </c>
      <c r="J66" s="38">
        <v>-0.9836375722891566</v>
      </c>
      <c r="K66" s="38">
        <v>4.5485324953031814</v>
      </c>
      <c r="L66" s="38">
        <v>0.60224994692985079</v>
      </c>
      <c r="M66" s="39">
        <v>1174.8664090908735</v>
      </c>
      <c r="N66" s="39">
        <v>1405.6510179469124</v>
      </c>
    </row>
    <row r="67" spans="1:14" ht="15.5">
      <c r="A67" s="35" t="s">
        <v>130</v>
      </c>
      <c r="B67" s="36">
        <v>797</v>
      </c>
      <c r="C67" s="37">
        <v>1.787938E-2</v>
      </c>
      <c r="D67" s="37">
        <v>4.6000000000000001E-4</v>
      </c>
      <c r="E67" s="37">
        <v>6.6546509999999999E-4</v>
      </c>
      <c r="F67" s="37">
        <v>1.7099999999999999E-5</v>
      </c>
      <c r="G67" s="37">
        <v>0.2824644</v>
      </c>
      <c r="H67" s="37">
        <v>1.7E-5</v>
      </c>
      <c r="I67" s="37">
        <v>0.28245442384751307</v>
      </c>
      <c r="J67" s="38">
        <v>-0.97995587048192767</v>
      </c>
      <c r="K67" s="38">
        <v>6.0094187678316757</v>
      </c>
      <c r="L67" s="38">
        <v>0.60224994692985079</v>
      </c>
      <c r="M67" s="39">
        <v>1118.7303289353836</v>
      </c>
      <c r="N67" s="39">
        <v>1313.5610946224958</v>
      </c>
    </row>
    <row r="68" spans="1:14" ht="15.5">
      <c r="A68" s="35" t="s">
        <v>131</v>
      </c>
      <c r="B68" s="36">
        <v>797</v>
      </c>
      <c r="C68" s="37">
        <v>3.091988E-2</v>
      </c>
      <c r="D68" s="37">
        <v>1.8100000000000001E-4</v>
      </c>
      <c r="E68" s="37">
        <v>1.0475339999999999E-3</v>
      </c>
      <c r="F68" s="37">
        <v>7.7700000000000001E-6</v>
      </c>
      <c r="G68" s="37">
        <v>0.28244900000000001</v>
      </c>
      <c r="H68" s="37">
        <v>1.9700000000000001E-5</v>
      </c>
      <c r="I68" s="37">
        <v>0.28243329615780116</v>
      </c>
      <c r="J68" s="38">
        <v>-0.96844777108433733</v>
      </c>
      <c r="K68" s="38">
        <v>5.0582465285442524</v>
      </c>
      <c r="L68" s="38">
        <v>0.69790140908929765</v>
      </c>
      <c r="M68" s="39">
        <v>1159.741772920245</v>
      </c>
      <c r="N68" s="39">
        <v>1373.5283734239877</v>
      </c>
    </row>
    <row r="69" spans="1:14" ht="15.5">
      <c r="A69" s="35" t="s">
        <v>132</v>
      </c>
      <c r="B69" s="36">
        <v>797</v>
      </c>
      <c r="C69" s="37">
        <v>9.7488729999999999E-3</v>
      </c>
      <c r="D69" s="37">
        <v>2.7699999999999999E-5</v>
      </c>
      <c r="E69" s="37">
        <v>3.8487180000000001E-4</v>
      </c>
      <c r="F69" s="37">
        <v>1.1400000000000001E-6</v>
      </c>
      <c r="G69" s="37">
        <v>0.28250690000000001</v>
      </c>
      <c r="H69" s="37">
        <v>1.52E-5</v>
      </c>
      <c r="I69" s="37">
        <v>0.28250113029131851</v>
      </c>
      <c r="J69" s="38">
        <v>-0.98840747590361444</v>
      </c>
      <c r="K69" s="38">
        <v>7.8129216998656936</v>
      </c>
      <c r="L69" s="38">
        <v>0.53848230549021958</v>
      </c>
      <c r="M69" s="39">
        <v>1045.9912007802548</v>
      </c>
      <c r="N69" s="39">
        <v>1199.737121704595</v>
      </c>
    </row>
    <row r="70" spans="1:14" ht="15.5">
      <c r="A70" s="35" t="s">
        <v>133</v>
      </c>
      <c r="B70" s="36">
        <v>797</v>
      </c>
      <c r="C70" s="37">
        <v>1.31229E-2</v>
      </c>
      <c r="D70" s="37">
        <v>7.6199999999999995E-5</v>
      </c>
      <c r="E70" s="37">
        <v>4.6712309999999999E-4</v>
      </c>
      <c r="F70" s="37">
        <v>2.2800000000000002E-6</v>
      </c>
      <c r="G70" s="37">
        <v>0.28239579999999997</v>
      </c>
      <c r="H70" s="37">
        <v>1.9199999999999999E-5</v>
      </c>
      <c r="I70" s="37">
        <v>0.28238879724166482</v>
      </c>
      <c r="J70" s="38">
        <v>-0.98593002710843369</v>
      </c>
      <c r="K70" s="38">
        <v>3.7897231205241688</v>
      </c>
      <c r="L70" s="38">
        <v>0.68018817535606679</v>
      </c>
      <c r="M70" s="39">
        <v>1203.7237760241285</v>
      </c>
      <c r="N70" s="39">
        <v>1453.4464615281324</v>
      </c>
    </row>
    <row r="71" spans="1:14" ht="16" thickBot="1">
      <c r="A71" s="35" t="s">
        <v>134</v>
      </c>
      <c r="B71" s="36">
        <v>797</v>
      </c>
      <c r="C71" s="37">
        <v>3.2784880000000002E-2</v>
      </c>
      <c r="D71" s="37">
        <v>3.0299999999999999E-4</v>
      </c>
      <c r="E71" s="37">
        <v>1.1690100000000001E-3</v>
      </c>
      <c r="F71" s="37">
        <v>1.1199999999999999E-5</v>
      </c>
      <c r="G71" s="37">
        <v>0.28245890000000001</v>
      </c>
      <c r="H71" s="37">
        <v>1.9300000000000002E-5</v>
      </c>
      <c r="I71" s="37">
        <v>0.28244137508093403</v>
      </c>
      <c r="J71" s="38">
        <v>-0.9647888554216868</v>
      </c>
      <c r="K71" s="38">
        <v>5.2800095407312675</v>
      </c>
      <c r="L71" s="38">
        <v>0.68373082210271308</v>
      </c>
      <c r="M71" s="39">
        <v>1152.0984227037998</v>
      </c>
      <c r="N71" s="39">
        <v>1359.5503499085257</v>
      </c>
    </row>
    <row r="72" spans="1:14" ht="16" thickTop="1">
      <c r="A72" s="138" t="s">
        <v>146</v>
      </c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</row>
    <row r="73" spans="1:14" ht="15.5">
      <c r="A73" s="35" t="s">
        <v>268</v>
      </c>
      <c r="B73" s="36">
        <v>796</v>
      </c>
      <c r="C73" s="37">
        <v>3.8282650000000001E-2</v>
      </c>
      <c r="D73" s="37">
        <v>1.4100000000000001E-4</v>
      </c>
      <c r="E73" s="37">
        <v>1.3139709999999999E-3</v>
      </c>
      <c r="F73" s="37">
        <v>4.3100000000000002E-6</v>
      </c>
      <c r="G73" s="37">
        <v>0.28246060000000001</v>
      </c>
      <c r="H73" s="37">
        <v>1.4E-5</v>
      </c>
      <c r="I73" s="37">
        <v>0.28244092683397176</v>
      </c>
      <c r="J73" s="38">
        <v>-0.96042256024096384</v>
      </c>
      <c r="K73" s="38">
        <v>5.1658319228198302</v>
      </c>
      <c r="L73" s="38">
        <v>0.49596944032215384</v>
      </c>
      <c r="M73" s="39">
        <v>1157.1877436180694</v>
      </c>
      <c r="N73" s="36">
        <v>1365.9759104679072</v>
      </c>
    </row>
    <row r="74" spans="1:14" ht="15.5">
      <c r="A74" s="35" t="s">
        <v>269</v>
      </c>
      <c r="B74" s="36">
        <v>796</v>
      </c>
      <c r="C74" s="37">
        <v>2.5608410000000002E-2</v>
      </c>
      <c r="D74" s="37">
        <v>6.7500000000000001E-5</v>
      </c>
      <c r="E74" s="37">
        <v>8.6716150000000004E-4</v>
      </c>
      <c r="F74" s="37">
        <v>2.5299999999999999E-6</v>
      </c>
      <c r="G74" s="37">
        <v>0.28240310000000002</v>
      </c>
      <c r="H74" s="37">
        <v>1.6099999999999998E-5</v>
      </c>
      <c r="I74" s="37">
        <v>0.28239011659917701</v>
      </c>
      <c r="J74" s="38">
        <v>-0.97388067771084341</v>
      </c>
      <c r="K74" s="38">
        <v>3.6025472560141658</v>
      </c>
      <c r="L74" s="38">
        <v>0.57036485637047696</v>
      </c>
      <c r="M74" s="39">
        <v>1214.5664709467446</v>
      </c>
      <c r="N74" s="36">
        <v>1464.4569489353955</v>
      </c>
    </row>
    <row r="75" spans="1:14" ht="15.5">
      <c r="A75" s="35" t="s">
        <v>270</v>
      </c>
      <c r="B75" s="36">
        <v>796</v>
      </c>
      <c r="C75" s="37">
        <v>3.5845689999999999E-2</v>
      </c>
      <c r="D75" s="37">
        <v>3.1199999999999999E-4</v>
      </c>
      <c r="E75" s="37">
        <v>1.165038E-3</v>
      </c>
      <c r="F75" s="37">
        <v>8.2900000000000002E-6</v>
      </c>
      <c r="G75" s="37">
        <v>0.28240880000000002</v>
      </c>
      <c r="H75" s="37">
        <v>1.47E-5</v>
      </c>
      <c r="I75" s="37">
        <v>0.28239135670330384</v>
      </c>
      <c r="J75" s="38">
        <v>-0.96490849397590361</v>
      </c>
      <c r="K75" s="38">
        <v>3.4886521751897881</v>
      </c>
      <c r="L75" s="38">
        <v>0.52076791233826158</v>
      </c>
      <c r="M75" s="39">
        <v>1222.427316210139</v>
      </c>
      <c r="N75" s="36">
        <v>1471.6221268565266</v>
      </c>
    </row>
    <row r="76" spans="1:14" ht="15.5">
      <c r="A76" s="35" t="s">
        <v>271</v>
      </c>
      <c r="B76" s="36">
        <v>796</v>
      </c>
      <c r="C76" s="37">
        <v>2.3615339999999999E-2</v>
      </c>
      <c r="D76" s="37">
        <v>3.3399999999999999E-4</v>
      </c>
      <c r="E76" s="37">
        <v>8.5695260000000001E-4</v>
      </c>
      <c r="F76" s="37">
        <v>9.7200000000000001E-6</v>
      </c>
      <c r="G76" s="37">
        <v>0.28246789999999999</v>
      </c>
      <c r="H76" s="37">
        <v>1.42E-5</v>
      </c>
      <c r="I76" s="37">
        <v>0.28245506944987514</v>
      </c>
      <c r="J76" s="38">
        <v>-0.97418817469879515</v>
      </c>
      <c r="K76" s="38">
        <v>5.9090012895346433</v>
      </c>
      <c r="L76" s="38">
        <v>0.50305471804104185</v>
      </c>
      <c r="M76" s="39">
        <v>1123.4740481109784</v>
      </c>
      <c r="N76" s="36">
        <v>1319.1228068848113</v>
      </c>
    </row>
    <row r="77" spans="1:14" ht="15.5">
      <c r="A77" s="35" t="s">
        <v>272</v>
      </c>
      <c r="B77" s="36">
        <v>796</v>
      </c>
      <c r="C77" s="37">
        <v>4.0053320000000003E-2</v>
      </c>
      <c r="D77" s="37">
        <v>1.35E-4</v>
      </c>
      <c r="E77" s="37">
        <v>1.3840359999999999E-3</v>
      </c>
      <c r="F77" s="37">
        <v>3.8099999999999999E-6</v>
      </c>
      <c r="G77" s="37">
        <v>0.28251009999999999</v>
      </c>
      <c r="H77" s="37">
        <v>1.3699999999999999E-5</v>
      </c>
      <c r="I77" s="37">
        <v>0.28248937779987759</v>
      </c>
      <c r="J77" s="38">
        <v>-0.95831216867469882</v>
      </c>
      <c r="K77" s="38">
        <v>6.845151286454243</v>
      </c>
      <c r="L77" s="38">
        <v>0.485341523743822</v>
      </c>
      <c r="M77" s="39">
        <v>1090.6283626409888</v>
      </c>
      <c r="N77" s="36">
        <v>1260.0654692649575</v>
      </c>
    </row>
    <row r="78" spans="1:14" ht="15.5">
      <c r="A78" s="35" t="s">
        <v>273</v>
      </c>
      <c r="B78" s="36">
        <v>796</v>
      </c>
      <c r="C78" s="37">
        <v>6.8576460000000006E-2</v>
      </c>
      <c r="D78" s="37">
        <v>1.25E-3</v>
      </c>
      <c r="E78" s="37">
        <v>2.3100130000000001E-3</v>
      </c>
      <c r="F78" s="37">
        <v>4.32E-5</v>
      </c>
      <c r="G78" s="37">
        <v>0.28249580000000002</v>
      </c>
      <c r="H78" s="37">
        <v>1.7200000000000001E-5</v>
      </c>
      <c r="I78" s="37">
        <v>0.28246121379583239</v>
      </c>
      <c r="J78" s="38">
        <v>-0.93042129518072292</v>
      </c>
      <c r="K78" s="38">
        <v>5.3567807949206347</v>
      </c>
      <c r="L78" s="38">
        <v>0.6093338838243606</v>
      </c>
      <c r="M78" s="39">
        <v>1159.2855314740443</v>
      </c>
      <c r="N78" s="36">
        <v>1353.9356052821756</v>
      </c>
    </row>
    <row r="79" spans="1:14" ht="15.5">
      <c r="A79" s="35" t="s">
        <v>274</v>
      </c>
      <c r="B79" s="36">
        <v>796</v>
      </c>
      <c r="C79" s="37">
        <v>2.746589E-2</v>
      </c>
      <c r="D79" s="37">
        <v>2.52E-4</v>
      </c>
      <c r="E79" s="37">
        <v>9.6483500000000004E-4</v>
      </c>
      <c r="F79" s="37">
        <v>8.7199999999999995E-6</v>
      </c>
      <c r="G79" s="37">
        <v>0.2824854</v>
      </c>
      <c r="H79" s="37">
        <v>1.4E-5</v>
      </c>
      <c r="I79" s="37">
        <v>0.28247095420237978</v>
      </c>
      <c r="J79" s="38">
        <v>-0.97093870481927713</v>
      </c>
      <c r="K79" s="38">
        <v>6.4145800739234815</v>
      </c>
      <c r="L79" s="38">
        <v>0.49596944032215384</v>
      </c>
      <c r="M79" s="39">
        <v>1104.394291146167</v>
      </c>
      <c r="N79" s="36">
        <v>1287.2324509894438</v>
      </c>
    </row>
    <row r="80" spans="1:14" ht="15.5">
      <c r="A80" s="35" t="s">
        <v>275</v>
      </c>
      <c r="B80" s="36">
        <v>796</v>
      </c>
      <c r="C80" s="37">
        <v>3.7514819999999997E-2</v>
      </c>
      <c r="D80" s="37">
        <v>1.7699999999999999E-4</v>
      </c>
      <c r="E80" s="37">
        <v>1.2296729999999999E-3</v>
      </c>
      <c r="F80" s="37">
        <v>6.1099999999999999E-6</v>
      </c>
      <c r="G80" s="37">
        <v>0.2823735</v>
      </c>
      <c r="H80" s="37">
        <v>1.5999999999999999E-5</v>
      </c>
      <c r="I80" s="37">
        <v>0.28235508896879047</v>
      </c>
      <c r="J80" s="38">
        <v>-0.96296165662650601</v>
      </c>
      <c r="K80" s="38">
        <v>2.1695709788205342</v>
      </c>
      <c r="L80" s="38">
        <v>0.56682221751103301</v>
      </c>
      <c r="M80" s="39">
        <v>1275.6405540848248</v>
      </c>
      <c r="N80" s="36">
        <v>1554.6168326765494</v>
      </c>
    </row>
    <row r="81" spans="1:14" ht="15.5">
      <c r="A81" s="35" t="s">
        <v>276</v>
      </c>
      <c r="B81" s="36">
        <v>796</v>
      </c>
      <c r="C81" s="37">
        <v>3.2834380000000003E-2</v>
      </c>
      <c r="D81" s="37">
        <v>1.9000000000000001E-4</v>
      </c>
      <c r="E81" s="37">
        <v>1.0592080000000001E-3</v>
      </c>
      <c r="F81" s="37">
        <v>7.08E-6</v>
      </c>
      <c r="G81" s="37">
        <v>0.2823927</v>
      </c>
      <c r="H81" s="37">
        <v>1.47E-5</v>
      </c>
      <c r="I81" s="37">
        <v>0.28237684122165374</v>
      </c>
      <c r="J81" s="38">
        <v>-0.96809614457831328</v>
      </c>
      <c r="K81" s="38">
        <v>3.0304942643888388</v>
      </c>
      <c r="L81" s="38">
        <v>0.52076791233826158</v>
      </c>
      <c r="M81" s="39">
        <v>1239.3728781118573</v>
      </c>
      <c r="N81" s="36">
        <v>1500.4608935332064</v>
      </c>
    </row>
    <row r="82" spans="1:14" ht="15.5">
      <c r="A82" s="35" t="s">
        <v>156</v>
      </c>
      <c r="B82" s="36">
        <v>796</v>
      </c>
      <c r="C82" s="37">
        <v>2.899846E-2</v>
      </c>
      <c r="D82" s="37">
        <v>7.3800000000000005E-5</v>
      </c>
      <c r="E82" s="37">
        <v>9.60818E-4</v>
      </c>
      <c r="F82" s="37">
        <v>3.54E-6</v>
      </c>
      <c r="G82" s="37">
        <v>0.28240090000000001</v>
      </c>
      <c r="H82" s="37">
        <v>1.7399999999999999E-5</v>
      </c>
      <c r="I82" s="37">
        <v>0.28238651434610285</v>
      </c>
      <c r="J82" s="38">
        <v>-0.97105969879518073</v>
      </c>
      <c r="K82" s="38">
        <v>3.425309288058731</v>
      </c>
      <c r="L82" s="38">
        <v>0.61641916154324838</v>
      </c>
      <c r="M82" s="39">
        <v>1222.6135237916171</v>
      </c>
      <c r="N82" s="36">
        <v>1475.6131883404184</v>
      </c>
    </row>
    <row r="83" spans="1:14" ht="15.5">
      <c r="A83" s="35" t="s">
        <v>157</v>
      </c>
      <c r="B83" s="36">
        <v>796</v>
      </c>
      <c r="C83" s="37">
        <v>2.9119490000000001E-2</v>
      </c>
      <c r="D83" s="37">
        <v>1.56E-4</v>
      </c>
      <c r="E83" s="37">
        <v>1.017647E-3</v>
      </c>
      <c r="F83" s="37">
        <v>4.6700000000000002E-6</v>
      </c>
      <c r="G83" s="37">
        <v>0.28247929999999999</v>
      </c>
      <c r="H83" s="37">
        <v>1.4800000000000001E-5</v>
      </c>
      <c r="I83" s="37">
        <v>0.28246406348535152</v>
      </c>
      <c r="J83" s="38">
        <v>-0.96934798192771088</v>
      </c>
      <c r="K83" s="38">
        <v>6.1424848371283147</v>
      </c>
      <c r="L83" s="38">
        <v>0.52431055119770553</v>
      </c>
      <c r="M83" s="39">
        <v>1115.6195876587026</v>
      </c>
      <c r="N83" s="36">
        <v>1304.3968116998913</v>
      </c>
    </row>
    <row r="84" spans="1:14" ht="15.5">
      <c r="A84" s="35" t="s">
        <v>158</v>
      </c>
      <c r="B84" s="36">
        <v>796</v>
      </c>
      <c r="C84" s="37">
        <v>2.796858E-2</v>
      </c>
      <c r="D84" s="37">
        <v>7.8899999999999993E-5</v>
      </c>
      <c r="E84" s="37">
        <v>9.1668179999999998E-4</v>
      </c>
      <c r="F84" s="37">
        <v>2.2800000000000002E-6</v>
      </c>
      <c r="G84" s="37">
        <v>0.28240500000000002</v>
      </c>
      <c r="H84" s="37">
        <v>1.59E-5</v>
      </c>
      <c r="I84" s="37">
        <v>0.28239127516646378</v>
      </c>
      <c r="J84" s="38">
        <v>-0.97238910240963861</v>
      </c>
      <c r="K84" s="38">
        <v>3.6173531743077803</v>
      </c>
      <c r="L84" s="38">
        <v>0.56327957865158906</v>
      </c>
      <c r="M84" s="39">
        <v>1214.5328394276073</v>
      </c>
      <c r="N84" s="36">
        <v>1463.5239808005431</v>
      </c>
    </row>
    <row r="85" spans="1:14" ht="15.5">
      <c r="A85" s="35" t="s">
        <v>159</v>
      </c>
      <c r="B85" s="36">
        <v>796</v>
      </c>
      <c r="C85" s="37">
        <v>3.1205259999999999E-2</v>
      </c>
      <c r="D85" s="37">
        <v>2.4000000000000001E-4</v>
      </c>
      <c r="E85" s="37">
        <v>1.0249499999999999E-3</v>
      </c>
      <c r="F85" s="37">
        <v>7.0400000000000004E-6</v>
      </c>
      <c r="G85" s="37">
        <v>0.282474</v>
      </c>
      <c r="H85" s="37">
        <v>1.6399999999999999E-5</v>
      </c>
      <c r="I85" s="37">
        <v>0.28245865414265564</v>
      </c>
      <c r="J85" s="38">
        <v>-0.96912801204819277</v>
      </c>
      <c r="K85" s="38">
        <v>5.9469819243496147</v>
      </c>
      <c r="L85" s="38">
        <v>0.5809927729488088</v>
      </c>
      <c r="M85" s="39">
        <v>1123.4353542978492</v>
      </c>
      <c r="N85" s="36">
        <v>1316.7273671445439</v>
      </c>
    </row>
    <row r="86" spans="1:14" ht="15.5">
      <c r="A86" s="35" t="s">
        <v>160</v>
      </c>
      <c r="B86" s="36">
        <v>796</v>
      </c>
      <c r="C86" s="37">
        <v>1.320532E-2</v>
      </c>
      <c r="D86" s="37">
        <v>1.4300000000000001E-4</v>
      </c>
      <c r="E86" s="37">
        <v>5.0151190000000004E-4</v>
      </c>
      <c r="F86" s="37">
        <v>5.4600000000000002E-6</v>
      </c>
      <c r="G86" s="37">
        <v>0.28239439999999999</v>
      </c>
      <c r="H86" s="37">
        <v>1.36E-5</v>
      </c>
      <c r="I86" s="37">
        <v>0.28238689121413346</v>
      </c>
      <c r="J86" s="38">
        <v>-0.98489421987951808</v>
      </c>
      <c r="K86" s="38">
        <v>3.682020040971512</v>
      </c>
      <c r="L86" s="38">
        <v>0.48179888488437805</v>
      </c>
      <c r="M86" s="39">
        <v>1207.4405376706841</v>
      </c>
      <c r="N86" s="36">
        <v>1459.4590047933625</v>
      </c>
    </row>
    <row r="87" spans="1:14" ht="15.5">
      <c r="A87" s="35" t="s">
        <v>161</v>
      </c>
      <c r="B87" s="36">
        <v>796</v>
      </c>
      <c r="C87" s="37">
        <v>1.9462119999999999E-2</v>
      </c>
      <c r="D87" s="37">
        <v>1.4100000000000001E-4</v>
      </c>
      <c r="E87" s="37">
        <v>6.6955390000000001E-4</v>
      </c>
      <c r="F87" s="37">
        <v>5.7699999999999998E-6</v>
      </c>
      <c r="G87" s="37">
        <v>0.28241129999999998</v>
      </c>
      <c r="H87" s="37">
        <v>1.6200000000000001E-5</v>
      </c>
      <c r="I87" s="37">
        <v>0.28240127523914943</v>
      </c>
      <c r="J87" s="38">
        <v>-0.9798327138554217</v>
      </c>
      <c r="K87" s="38">
        <v>4.1025583851661551</v>
      </c>
      <c r="L87" s="38">
        <v>0.57390749522992102</v>
      </c>
      <c r="M87" s="39">
        <v>1192.7698891892085</v>
      </c>
      <c r="N87" s="36">
        <v>1432.9736613671132</v>
      </c>
    </row>
    <row r="88" spans="1:14" ht="15.5">
      <c r="A88" s="35" t="s">
        <v>162</v>
      </c>
      <c r="B88" s="36">
        <v>796</v>
      </c>
      <c r="C88" s="37">
        <v>2.0353719999999999E-2</v>
      </c>
      <c r="D88" s="37">
        <v>5.38E-5</v>
      </c>
      <c r="E88" s="37">
        <v>6.9998010000000004E-4</v>
      </c>
      <c r="F88" s="37">
        <v>1.8199999999999999E-6</v>
      </c>
      <c r="G88" s="37">
        <v>0.28244409999999998</v>
      </c>
      <c r="H88" s="37">
        <v>1.3699999999999999E-5</v>
      </c>
      <c r="I88" s="37">
        <v>0.28243361968900094</v>
      </c>
      <c r="J88" s="38">
        <v>-0.97891626204819282</v>
      </c>
      <c r="K88" s="38">
        <v>5.2322843546925846</v>
      </c>
      <c r="L88" s="38">
        <v>0.485341523743822</v>
      </c>
      <c r="M88" s="39">
        <v>1148.7135544992393</v>
      </c>
      <c r="N88" s="36">
        <v>1361.7904268507114</v>
      </c>
    </row>
    <row r="89" spans="1:14" ht="15.5">
      <c r="A89" s="35" t="s">
        <v>163</v>
      </c>
      <c r="B89" s="36">
        <v>796</v>
      </c>
      <c r="C89" s="37">
        <v>1.6127349999999999E-2</v>
      </c>
      <c r="D89" s="37">
        <v>5.7599999999999997E-5</v>
      </c>
      <c r="E89" s="37">
        <v>5.4940999999999996E-4</v>
      </c>
      <c r="F89" s="37">
        <v>1.4899999999999999E-6</v>
      </c>
      <c r="G89" s="37">
        <v>0.28241319999999998</v>
      </c>
      <c r="H89" s="37">
        <v>1.3699999999999999E-5</v>
      </c>
      <c r="I89" s="37">
        <v>0.28240497406948284</v>
      </c>
      <c r="J89" s="38">
        <v>-0.98345150602409637</v>
      </c>
      <c r="K89" s="38">
        <v>4.2972518746031696</v>
      </c>
      <c r="L89" s="38">
        <v>0.485341523743822</v>
      </c>
      <c r="M89" s="39">
        <v>1183.9004054037855</v>
      </c>
      <c r="N89" s="36">
        <v>1420.7116940088958</v>
      </c>
    </row>
    <row r="90" spans="1:14" ht="15.5">
      <c r="A90" s="35" t="s">
        <v>164</v>
      </c>
      <c r="B90" s="36">
        <v>796</v>
      </c>
      <c r="C90" s="37">
        <v>3.3302030000000003E-2</v>
      </c>
      <c r="D90" s="37">
        <v>9.1899999999999998E-5</v>
      </c>
      <c r="E90" s="37">
        <v>1.1085369999999999E-3</v>
      </c>
      <c r="F90" s="37">
        <v>3.6799999999999999E-6</v>
      </c>
      <c r="G90" s="37">
        <v>0.28245379999999998</v>
      </c>
      <c r="H90" s="37">
        <v>1.4399999999999999E-5</v>
      </c>
      <c r="I90" s="37">
        <v>0.28243720265314115</v>
      </c>
      <c r="J90" s="38">
        <v>-0.96661033132530116</v>
      </c>
      <c r="K90" s="38">
        <v>5.1427452145369479</v>
      </c>
      <c r="L90" s="38">
        <v>0.51013999575992963</v>
      </c>
      <c r="M90" s="39">
        <v>1156.1216916513579</v>
      </c>
      <c r="N90" s="36">
        <v>1367.4321385193862</v>
      </c>
    </row>
    <row r="91" spans="1:14" ht="15.5">
      <c r="A91" s="35" t="s">
        <v>165</v>
      </c>
      <c r="B91" s="36">
        <v>796</v>
      </c>
      <c r="C91" s="37">
        <v>1.481057E-2</v>
      </c>
      <c r="D91" s="37">
        <v>7.0500000000000006E-5</v>
      </c>
      <c r="E91" s="37">
        <v>5.0969160000000004E-4</v>
      </c>
      <c r="F91" s="37">
        <v>2.5000000000000002E-6</v>
      </c>
      <c r="G91" s="37">
        <v>0.2824371</v>
      </c>
      <c r="H91" s="37">
        <v>1.2799999999999999E-5</v>
      </c>
      <c r="I91" s="37">
        <v>0.28242946874522346</v>
      </c>
      <c r="J91" s="38">
        <v>-0.98464784337349398</v>
      </c>
      <c r="K91" s="38">
        <v>5.1860542538473275</v>
      </c>
      <c r="L91" s="38">
        <v>0.45345777400882642</v>
      </c>
      <c r="M91" s="39">
        <v>1148.7555446190499</v>
      </c>
      <c r="N91" s="36">
        <v>1364.7054554735744</v>
      </c>
    </row>
    <row r="92" spans="1:14" ht="15.5">
      <c r="A92" s="35" t="s">
        <v>166</v>
      </c>
      <c r="B92" s="36">
        <v>796</v>
      </c>
      <c r="C92" s="37">
        <v>2.110184E-2</v>
      </c>
      <c r="D92" s="37">
        <v>6.4700000000000001E-5</v>
      </c>
      <c r="E92" s="37">
        <v>7.0526469999999996E-4</v>
      </c>
      <c r="F92" s="37">
        <v>2.0499999999999999E-6</v>
      </c>
      <c r="G92" s="37">
        <v>0.28243259999999998</v>
      </c>
      <c r="H92" s="37">
        <v>1.2799999999999999E-5</v>
      </c>
      <c r="I92" s="37">
        <v>0.28242204056639225</v>
      </c>
      <c r="J92" s="38">
        <v>-0.97875708734939759</v>
      </c>
      <c r="K92" s="38">
        <v>4.8192778543465487</v>
      </c>
      <c r="L92" s="38">
        <v>0.45345777400882642</v>
      </c>
      <c r="M92" s="39">
        <v>1164.9921573776317</v>
      </c>
      <c r="N92" s="36">
        <v>1387.8203301269327</v>
      </c>
    </row>
    <row r="93" spans="1:14" ht="15.5">
      <c r="A93" s="35" t="s">
        <v>167</v>
      </c>
      <c r="B93" s="36">
        <v>796</v>
      </c>
      <c r="C93" s="37">
        <v>2.335595E-2</v>
      </c>
      <c r="D93" s="37">
        <v>1.8599999999999999E-4</v>
      </c>
      <c r="E93" s="37">
        <v>7.6993769999999997E-4</v>
      </c>
      <c r="F93" s="37">
        <v>4.5199999999999999E-6</v>
      </c>
      <c r="G93" s="37">
        <v>0.28245680000000001</v>
      </c>
      <c r="H93" s="37">
        <v>1.3900000000000001E-5</v>
      </c>
      <c r="I93" s="37">
        <v>0.28244527226293159</v>
      </c>
      <c r="J93" s="38">
        <v>-0.97680910542168675</v>
      </c>
      <c r="K93" s="38">
        <v>5.6080264896007925</v>
      </c>
      <c r="L93" s="38">
        <v>0.49242680146270995</v>
      </c>
      <c r="M93" s="39">
        <v>1134.5726425040573</v>
      </c>
      <c r="N93" s="36">
        <v>1338.1020603454845</v>
      </c>
    </row>
    <row r="94" spans="1:14" ht="15.5">
      <c r="A94" s="35" t="s">
        <v>168</v>
      </c>
      <c r="B94" s="36">
        <v>796</v>
      </c>
      <c r="C94" s="37">
        <v>3.2145519999999997E-2</v>
      </c>
      <c r="D94" s="37">
        <v>1.27E-4</v>
      </c>
      <c r="E94" s="37">
        <v>1.044229E-3</v>
      </c>
      <c r="F94" s="37">
        <v>2.6900000000000001E-6</v>
      </c>
      <c r="G94" s="37">
        <v>0.28248899999999999</v>
      </c>
      <c r="H94" s="37">
        <v>1.49E-5</v>
      </c>
      <c r="I94" s="37">
        <v>0.28247336549171292</v>
      </c>
      <c r="J94" s="38">
        <v>-0.96854731927710846</v>
      </c>
      <c r="K94" s="38">
        <v>6.4579370681716597</v>
      </c>
      <c r="L94" s="38">
        <v>0.52785319005714948</v>
      </c>
      <c r="M94" s="39">
        <v>1103.3269642452071</v>
      </c>
      <c r="N94" s="36">
        <v>1284.4972135781693</v>
      </c>
    </row>
    <row r="95" spans="1:14" ht="15.5">
      <c r="A95" s="35" t="s">
        <v>169</v>
      </c>
      <c r="B95" s="36">
        <v>796</v>
      </c>
      <c r="C95" s="37">
        <v>2.669883E-2</v>
      </c>
      <c r="D95" s="37">
        <v>1.26E-4</v>
      </c>
      <c r="E95" s="37">
        <v>8.7247729999999997E-4</v>
      </c>
      <c r="F95" s="37">
        <v>3.7900000000000001E-6</v>
      </c>
      <c r="G95" s="37">
        <v>0.28243829999999998</v>
      </c>
      <c r="H95" s="37">
        <v>1.7799999999999999E-5</v>
      </c>
      <c r="I95" s="37">
        <v>0.28242523700943262</v>
      </c>
      <c r="J95" s="38">
        <v>-0.97372056325301204</v>
      </c>
      <c r="K95" s="38">
        <v>4.8439200230276924</v>
      </c>
      <c r="L95" s="38">
        <v>0.63058971698102428</v>
      </c>
      <c r="M95" s="39">
        <v>1165.6581443706709</v>
      </c>
      <c r="N95" s="36">
        <v>1386.2662530239159</v>
      </c>
    </row>
    <row r="96" spans="1:14" ht="15.5">
      <c r="A96" s="35" t="s">
        <v>170</v>
      </c>
      <c r="B96" s="36">
        <v>796</v>
      </c>
      <c r="C96" s="37">
        <v>3.8845980000000002E-2</v>
      </c>
      <c r="D96" s="37">
        <v>2.5799999999999998E-4</v>
      </c>
      <c r="E96" s="37">
        <v>1.3108149999999999E-3</v>
      </c>
      <c r="F96" s="37">
        <v>8.2199999999999992E-6</v>
      </c>
      <c r="G96" s="37">
        <v>0.28248259999999997</v>
      </c>
      <c r="H96" s="37">
        <v>1.4399999999999999E-5</v>
      </c>
      <c r="I96" s="37">
        <v>0.2824629740865458</v>
      </c>
      <c r="J96" s="38">
        <v>-0.96051762048192768</v>
      </c>
      <c r="K96" s="38">
        <v>5.948558641413193</v>
      </c>
      <c r="L96" s="38">
        <v>0.51013999575992963</v>
      </c>
      <c r="M96" s="39">
        <v>1125.8883082300651</v>
      </c>
      <c r="N96" s="36">
        <v>1316.6276931869877</v>
      </c>
    </row>
    <row r="97" spans="1:14" ht="15.5">
      <c r="A97" s="35" t="s">
        <v>171</v>
      </c>
      <c r="B97" s="36">
        <v>796</v>
      </c>
      <c r="C97" s="37">
        <v>1.383824E-2</v>
      </c>
      <c r="D97" s="37">
        <v>4.6700000000000002E-4</v>
      </c>
      <c r="E97" s="37">
        <v>4.8744800000000003E-4</v>
      </c>
      <c r="F97" s="37">
        <v>1.52E-5</v>
      </c>
      <c r="G97" s="37">
        <v>0.28242859999999997</v>
      </c>
      <c r="H97" s="37">
        <v>1.29E-5</v>
      </c>
      <c r="I97" s="37">
        <v>0.28242130178304226</v>
      </c>
      <c r="J97" s="38">
        <v>-0.98531783132530115</v>
      </c>
      <c r="K97" s="38">
        <v>4.9085138723148347</v>
      </c>
      <c r="L97" s="38">
        <v>0.45700041286827037</v>
      </c>
      <c r="M97" s="39">
        <v>1159.3932899060967</v>
      </c>
      <c r="N97" s="36">
        <v>1382.1983305822775</v>
      </c>
    </row>
    <row r="98" spans="1:14" ht="15.5">
      <c r="A98" s="35" t="s">
        <v>172</v>
      </c>
      <c r="B98" s="36">
        <v>796</v>
      </c>
      <c r="C98" s="37">
        <v>3.1591229999999998E-2</v>
      </c>
      <c r="D98" s="37">
        <v>1.3999999999999999E-4</v>
      </c>
      <c r="E98" s="37">
        <v>1.029138E-3</v>
      </c>
      <c r="F98" s="37">
        <v>3.8700000000000002E-6</v>
      </c>
      <c r="G98" s="37">
        <v>0.28245160000000002</v>
      </c>
      <c r="H98" s="37">
        <v>1.59E-5</v>
      </c>
      <c r="I98" s="37">
        <v>0.28243619143866955</v>
      </c>
      <c r="J98" s="38">
        <v>-0.96900186746987949</v>
      </c>
      <c r="K98" s="38">
        <v>5.1489904656065733</v>
      </c>
      <c r="L98" s="38">
        <v>0.56327957865158906</v>
      </c>
      <c r="M98" s="39">
        <v>1155.1115819894676</v>
      </c>
      <c r="N98" s="36">
        <v>1367.0389390086925</v>
      </c>
    </row>
    <row r="99" spans="1:14" ht="15.5">
      <c r="A99" s="35" t="s">
        <v>173</v>
      </c>
      <c r="B99" s="36">
        <v>796</v>
      </c>
      <c r="C99" s="37">
        <v>3.5231779999999997E-2</v>
      </c>
      <c r="D99" s="37">
        <v>6.5399999999999996E-4</v>
      </c>
      <c r="E99" s="37">
        <v>1.160178E-3</v>
      </c>
      <c r="F99" s="37">
        <v>2.3200000000000001E-5</v>
      </c>
      <c r="G99" s="37">
        <v>0.2824451</v>
      </c>
      <c r="H99" s="37">
        <v>1.7200000000000001E-5</v>
      </c>
      <c r="I99" s="37">
        <v>0.2824277294686745</v>
      </c>
      <c r="J99" s="38">
        <v>-0.96505487951807234</v>
      </c>
      <c r="K99" s="38">
        <v>4.7797829277640425</v>
      </c>
      <c r="L99" s="38">
        <v>0.6093338838243606</v>
      </c>
      <c r="M99" s="39">
        <v>1171.0545613672189</v>
      </c>
      <c r="N99" s="36">
        <v>1390.3055835939435</v>
      </c>
    </row>
    <row r="100" spans="1:14" ht="15.5">
      <c r="A100" s="35" t="s">
        <v>174</v>
      </c>
      <c r="B100" s="36">
        <v>796</v>
      </c>
      <c r="C100" s="37">
        <v>1.6742440000000001E-2</v>
      </c>
      <c r="D100" s="37">
        <v>5.4599999999999999E-5</v>
      </c>
      <c r="E100" s="37">
        <v>5.7262800000000005E-4</v>
      </c>
      <c r="F100" s="37">
        <v>2.4200000000000001E-6</v>
      </c>
      <c r="G100" s="37">
        <v>0.282412</v>
      </c>
      <c r="H100" s="37">
        <v>1.5400000000000002E-5</v>
      </c>
      <c r="I100" s="37">
        <v>0.28240342644265631</v>
      </c>
      <c r="J100" s="38">
        <v>-0.98275216867469883</v>
      </c>
      <c r="K100" s="38">
        <v>4.2301231728347766</v>
      </c>
      <c r="L100" s="38">
        <v>0.54556638435436933</v>
      </c>
      <c r="M100" s="39">
        <v>1186.7648438840395</v>
      </c>
      <c r="N100" s="36">
        <v>1424.9399616765018</v>
      </c>
    </row>
    <row r="101" spans="1:14" ht="15.5">
      <c r="A101" s="35" t="s">
        <v>175</v>
      </c>
      <c r="B101" s="36">
        <v>796</v>
      </c>
      <c r="C101" s="37">
        <v>3.9004360000000002E-2</v>
      </c>
      <c r="D101" s="37">
        <v>1.83E-4</v>
      </c>
      <c r="E101" s="37">
        <v>1.2759169999999999E-3</v>
      </c>
      <c r="F101" s="37">
        <v>6.3799999999999999E-6</v>
      </c>
      <c r="G101" s="37">
        <v>0.28243889999999999</v>
      </c>
      <c r="H101" s="37">
        <v>1.6200000000000001E-5</v>
      </c>
      <c r="I101" s="37">
        <v>0.28241979658981875</v>
      </c>
      <c r="J101" s="38">
        <v>-0.96156876506024092</v>
      </c>
      <c r="K101" s="38">
        <v>4.4374262912327822</v>
      </c>
      <c r="L101" s="38">
        <v>0.57390749522992102</v>
      </c>
      <c r="M101" s="39">
        <v>1185.8739875158358</v>
      </c>
      <c r="N101" s="36">
        <v>1411.8739249397854</v>
      </c>
    </row>
    <row r="102" spans="1:14" ht="15.5">
      <c r="A102" s="35" t="s">
        <v>176</v>
      </c>
      <c r="B102" s="36">
        <v>796</v>
      </c>
      <c r="C102" s="37">
        <v>2.541649E-2</v>
      </c>
      <c r="D102" s="37">
        <v>5.3600000000000002E-5</v>
      </c>
      <c r="E102" s="37">
        <v>8.5125510000000001E-4</v>
      </c>
      <c r="F102" s="37">
        <v>2.12E-6</v>
      </c>
      <c r="G102" s="37">
        <v>0.28240949999999998</v>
      </c>
      <c r="H102" s="37">
        <v>1.5699999999999999E-5</v>
      </c>
      <c r="I102" s="37">
        <v>0.28239675475454579</v>
      </c>
      <c r="J102" s="38">
        <v>-0.9743597861445783</v>
      </c>
      <c r="K102" s="38">
        <v>3.8461410070378399</v>
      </c>
      <c r="L102" s="38">
        <v>0.55619430093270117</v>
      </c>
      <c r="M102" s="39">
        <v>1204.7899233626949</v>
      </c>
      <c r="N102" s="36">
        <v>1449.1195071038946</v>
      </c>
    </row>
    <row r="103" spans="1:14" ht="15.5">
      <c r="A103" s="35" t="s">
        <v>177</v>
      </c>
      <c r="B103" s="36">
        <v>796</v>
      </c>
      <c r="C103" s="37">
        <v>3.6329800000000002E-2</v>
      </c>
      <c r="D103" s="37">
        <v>3.3599999999999998E-4</v>
      </c>
      <c r="E103" s="37">
        <v>1.2347599999999999E-3</v>
      </c>
      <c r="F103" s="37">
        <v>1.17E-5</v>
      </c>
      <c r="G103" s="37">
        <v>0.2824701</v>
      </c>
      <c r="H103" s="37">
        <v>1.43E-5</v>
      </c>
      <c r="I103" s="37">
        <v>0.28245161280470799</v>
      </c>
      <c r="J103" s="38">
        <v>-0.96280843373493974</v>
      </c>
      <c r="K103" s="38">
        <v>5.5863665922162298</v>
      </c>
      <c r="L103" s="38">
        <v>0.5065973569004858</v>
      </c>
      <c r="M103" s="39">
        <v>1139.6571807836085</v>
      </c>
      <c r="N103" s="36">
        <v>1339.466451968181</v>
      </c>
    </row>
    <row r="104" spans="1:14" ht="15.5">
      <c r="A104" s="35" t="s">
        <v>178</v>
      </c>
      <c r="B104" s="36">
        <v>796</v>
      </c>
      <c r="C104" s="37">
        <v>4.6133140000000003E-2</v>
      </c>
      <c r="D104" s="37">
        <v>3.1100000000000002E-4</v>
      </c>
      <c r="E104" s="37">
        <v>1.494455E-3</v>
      </c>
      <c r="F104" s="37">
        <v>1.19E-5</v>
      </c>
      <c r="G104" s="37">
        <v>0.28246149999999998</v>
      </c>
      <c r="H104" s="37">
        <v>2.1299999999999999E-5</v>
      </c>
      <c r="I104" s="37">
        <v>0.28243912457364984</v>
      </c>
      <c r="J104" s="38">
        <v>-0.95498629518072287</v>
      </c>
      <c r="K104" s="38">
        <v>5.0063563381086418</v>
      </c>
      <c r="L104" s="38">
        <v>0.75458207706156266</v>
      </c>
      <c r="M104" s="39">
        <v>1165.348200715965</v>
      </c>
      <c r="N104" s="36">
        <v>1376.0256083774082</v>
      </c>
    </row>
    <row r="105" spans="1:14" ht="15.5">
      <c r="A105" s="35" t="s">
        <v>179</v>
      </c>
      <c r="B105" s="36">
        <v>796</v>
      </c>
      <c r="C105" s="37">
        <v>1.0062629999999999E-2</v>
      </c>
      <c r="D105" s="37">
        <v>9.9099999999999996E-5</v>
      </c>
      <c r="E105" s="37">
        <v>3.5614300000000001E-4</v>
      </c>
      <c r="F105" s="37">
        <v>2.4700000000000001E-6</v>
      </c>
      <c r="G105" s="37">
        <v>0.2824062</v>
      </c>
      <c r="H105" s="37">
        <v>1.11E-5</v>
      </c>
      <c r="I105" s="37">
        <v>0.28240086772069645</v>
      </c>
      <c r="J105" s="38">
        <v>-0.98927280120481931</v>
      </c>
      <c r="K105" s="38">
        <v>4.2541797477491095</v>
      </c>
      <c r="L105" s="38">
        <v>0.39323291339827915</v>
      </c>
      <c r="M105" s="39">
        <v>1183.6131041373765</v>
      </c>
      <c r="N105" s="36">
        <v>1423.4270394023351</v>
      </c>
    </row>
    <row r="106" spans="1:14" ht="15.5">
      <c r="A106" s="35" t="s">
        <v>180</v>
      </c>
      <c r="B106" s="36">
        <v>796</v>
      </c>
      <c r="C106" s="37">
        <v>2.129439E-2</v>
      </c>
      <c r="D106" s="37">
        <v>2.6400000000000001E-5</v>
      </c>
      <c r="E106" s="37">
        <v>7.2229420000000002E-4</v>
      </c>
      <c r="F106" s="37">
        <v>1.35E-6</v>
      </c>
      <c r="G106" s="37">
        <v>0.28243180000000001</v>
      </c>
      <c r="H106" s="37">
        <v>1.3900000000000001E-5</v>
      </c>
      <c r="I106" s="37">
        <v>0.28242098559563505</v>
      </c>
      <c r="J106" s="38">
        <v>-0.97824415060240966</v>
      </c>
      <c r="K106" s="38">
        <v>4.7728811053771025</v>
      </c>
      <c r="L106" s="38">
        <v>0.49242680146270995</v>
      </c>
      <c r="M106" s="39">
        <v>1166.9820579963853</v>
      </c>
      <c r="N106" s="36">
        <v>1390.7438837927175</v>
      </c>
    </row>
    <row r="107" spans="1:14" ht="15.5">
      <c r="A107" s="35" t="s">
        <v>181</v>
      </c>
      <c r="B107" s="36">
        <v>796</v>
      </c>
      <c r="C107" s="37">
        <v>3.0653779999999999E-2</v>
      </c>
      <c r="D107" s="37">
        <v>1.1E-4</v>
      </c>
      <c r="E107" s="37">
        <v>1.0858630000000001E-3</v>
      </c>
      <c r="F107" s="37">
        <v>3.54E-6</v>
      </c>
      <c r="G107" s="37">
        <v>0.28245330000000002</v>
      </c>
      <c r="H107" s="37">
        <v>1.4800000000000001E-5</v>
      </c>
      <c r="I107" s="37">
        <v>0.28243704213503734</v>
      </c>
      <c r="J107" s="38">
        <v>-0.96729328313253016</v>
      </c>
      <c r="K107" s="38">
        <v>5.1490722761604601</v>
      </c>
      <c r="L107" s="38">
        <v>0.52431055119770553</v>
      </c>
      <c r="M107" s="39">
        <v>1155.6524294090555</v>
      </c>
      <c r="N107" s="36">
        <v>1367.0334759649643</v>
      </c>
    </row>
    <row r="108" spans="1:14" ht="16" thickBot="1">
      <c r="A108" s="35" t="s">
        <v>182</v>
      </c>
      <c r="B108" s="36">
        <v>796</v>
      </c>
      <c r="C108" s="37">
        <v>2.2910420000000001E-2</v>
      </c>
      <c r="D108" s="37">
        <v>2.5999999999999998E-4</v>
      </c>
      <c r="E108" s="37">
        <v>8.6193700000000001E-4</v>
      </c>
      <c r="F108" s="37">
        <v>8.6600000000000001E-6</v>
      </c>
      <c r="G108" s="37">
        <v>0.28243560000000001</v>
      </c>
      <c r="H108" s="37">
        <v>1.31E-5</v>
      </c>
      <c r="I108" s="37">
        <v>0.28242269482195054</v>
      </c>
      <c r="J108" s="38">
        <v>-0.97403804216867473</v>
      </c>
      <c r="K108" s="38">
        <v>4.7594441954279532</v>
      </c>
      <c r="L108" s="38">
        <v>0.46408569058715826</v>
      </c>
      <c r="M108" s="39">
        <v>1168.8874406784525</v>
      </c>
      <c r="N108" s="36">
        <v>1391.5894974313806</v>
      </c>
    </row>
    <row r="109" spans="1:14" ht="16" thickTop="1">
      <c r="A109" s="138" t="s">
        <v>183</v>
      </c>
      <c r="B109" s="138"/>
      <c r="C109" s="138"/>
      <c r="D109" s="138"/>
      <c r="E109" s="138"/>
      <c r="F109" s="138"/>
      <c r="G109" s="138"/>
      <c r="H109" s="138"/>
      <c r="I109" s="138"/>
      <c r="J109" s="138"/>
      <c r="K109" s="138"/>
      <c r="L109" s="138"/>
      <c r="M109" s="138"/>
      <c r="N109" s="138"/>
    </row>
    <row r="110" spans="1:14" ht="15.5">
      <c r="A110" s="35" t="s">
        <v>374</v>
      </c>
      <c r="B110" s="36">
        <v>790</v>
      </c>
      <c r="C110" s="37">
        <v>2.8941809999999998E-2</v>
      </c>
      <c r="D110" s="37">
        <v>2.72E-4</v>
      </c>
      <c r="E110" s="37">
        <v>8.9213919999999998E-4</v>
      </c>
      <c r="F110" s="37">
        <v>6.9700000000000002E-6</v>
      </c>
      <c r="G110" s="37">
        <v>0.2824255</v>
      </c>
      <c r="H110" s="37">
        <v>1.7600000000000001E-5</v>
      </c>
      <c r="I110" s="37">
        <v>0.28241224405364201</v>
      </c>
      <c r="J110" s="38">
        <v>-0.97312833734939763</v>
      </c>
      <c r="K110" s="38">
        <v>4.2431686673172209</v>
      </c>
      <c r="L110" s="38">
        <v>0.62349611105001723</v>
      </c>
      <c r="M110" s="39">
        <v>1184.4339348798983</v>
      </c>
      <c r="N110" s="39">
        <v>1297.8912145734541</v>
      </c>
    </row>
    <row r="111" spans="1:14" ht="15.5">
      <c r="A111" s="35" t="s">
        <v>366</v>
      </c>
      <c r="B111" s="36">
        <v>790</v>
      </c>
      <c r="C111" s="37">
        <v>6.3102640000000002E-2</v>
      </c>
      <c r="D111" s="37">
        <v>3.9899999999999999E-4</v>
      </c>
      <c r="E111" s="37">
        <v>1.834947E-3</v>
      </c>
      <c r="F111" s="37">
        <v>1.27E-5</v>
      </c>
      <c r="G111" s="37">
        <v>0.2823968</v>
      </c>
      <c r="H111" s="37">
        <v>1.9899999999999999E-5</v>
      </c>
      <c r="I111" s="37">
        <v>0.28236953524243558</v>
      </c>
      <c r="J111" s="38">
        <v>-0.94473051204819281</v>
      </c>
      <c r="K111" s="38">
        <v>2.2344305282140375</v>
      </c>
      <c r="L111" s="38">
        <v>0.70497571647132629</v>
      </c>
      <c r="M111" s="39">
        <v>1275.8213704307832</v>
      </c>
      <c r="N111" s="39">
        <v>1399.8882855908566</v>
      </c>
    </row>
    <row r="112" spans="1:14" ht="15.5">
      <c r="A112" s="35" t="s">
        <v>367</v>
      </c>
      <c r="B112" s="36">
        <v>790</v>
      </c>
      <c r="C112" s="37">
        <v>2.3821700000000001E-2</v>
      </c>
      <c r="D112" s="37">
        <v>1.6100000000000001E-4</v>
      </c>
      <c r="E112" s="37">
        <v>6.8865020000000003E-4</v>
      </c>
      <c r="F112" s="37">
        <v>5.2399999999999998E-6</v>
      </c>
      <c r="G112" s="37">
        <v>0.28244370000000002</v>
      </c>
      <c r="H112" s="37">
        <v>1.7799999999999999E-5</v>
      </c>
      <c r="I112" s="37">
        <v>0.28243346761685778</v>
      </c>
      <c r="J112" s="38">
        <v>-0.97925752409638556</v>
      </c>
      <c r="K112" s="38">
        <v>5.1020297267312387</v>
      </c>
      <c r="L112" s="38">
        <v>0.63058129413013109</v>
      </c>
      <c r="M112" s="39">
        <v>1148.5837468533455</v>
      </c>
      <c r="N112" s="39">
        <v>1254.2263995697131</v>
      </c>
    </row>
    <row r="113" spans="1:14" ht="15.5">
      <c r="A113" s="35" t="s">
        <v>368</v>
      </c>
      <c r="B113" s="36">
        <v>790</v>
      </c>
      <c r="C113" s="37">
        <v>3.772114E-2</v>
      </c>
      <c r="D113" s="37">
        <v>1.76E-4</v>
      </c>
      <c r="E113" s="37">
        <v>1.107975E-3</v>
      </c>
      <c r="F113" s="37">
        <v>4.9100000000000004E-6</v>
      </c>
      <c r="G113" s="37">
        <v>0.28245320000000002</v>
      </c>
      <c r="H113" s="37">
        <v>1.8E-5</v>
      </c>
      <c r="I113" s="37">
        <v>0.28243673703416916</v>
      </c>
      <c r="J113" s="38">
        <v>-0.96662725903614455</v>
      </c>
      <c r="K113" s="38">
        <v>4.9973659265956094</v>
      </c>
      <c r="L113" s="38">
        <v>0.63766647721024494</v>
      </c>
      <c r="M113" s="39">
        <v>1156.759648084153</v>
      </c>
      <c r="N113" s="39">
        <v>1259.5470648251253</v>
      </c>
    </row>
    <row r="114" spans="1:14" ht="15.5">
      <c r="A114" s="35" t="s">
        <v>369</v>
      </c>
      <c r="B114" s="36">
        <v>790</v>
      </c>
      <c r="C114" s="37">
        <v>2.814709E-2</v>
      </c>
      <c r="D114" s="37">
        <v>5.2899999999999996E-4</v>
      </c>
      <c r="E114" s="37">
        <v>8.063158E-4</v>
      </c>
      <c r="F114" s="37">
        <v>1.2300000000000001E-5</v>
      </c>
      <c r="G114" s="37">
        <v>0.2824352</v>
      </c>
      <c r="H114" s="37">
        <v>1.6099999999999998E-5</v>
      </c>
      <c r="I114" s="37">
        <v>0.28242321926987135</v>
      </c>
      <c r="J114" s="38">
        <v>-0.97571337951807224</v>
      </c>
      <c r="K114" s="38">
        <v>4.6771026999414822</v>
      </c>
      <c r="L114" s="38">
        <v>0.57035723794916338</v>
      </c>
      <c r="M114" s="39">
        <v>1166.4448062953097</v>
      </c>
      <c r="N114" s="39">
        <v>1275.8334126814457</v>
      </c>
    </row>
    <row r="115" spans="1:14" ht="15.5">
      <c r="A115" s="35" t="s">
        <v>370</v>
      </c>
      <c r="B115" s="36">
        <v>790</v>
      </c>
      <c r="C115" s="37">
        <v>1.9967820000000001E-2</v>
      </c>
      <c r="D115" s="37">
        <v>5.8E-5</v>
      </c>
      <c r="E115" s="37">
        <v>6.5426999999999998E-4</v>
      </c>
      <c r="F115" s="37">
        <v>9.64E-7</v>
      </c>
      <c r="G115" s="37">
        <v>0.28245290000000001</v>
      </c>
      <c r="H115" s="37">
        <v>1.6900000000000001E-5</v>
      </c>
      <c r="I115" s="37">
        <v>0.2824431784587611</v>
      </c>
      <c r="J115" s="38">
        <v>-0.98029307228915663</v>
      </c>
      <c r="K115" s="38">
        <v>5.4641227031293482</v>
      </c>
      <c r="L115" s="38">
        <v>0.5986979702696188</v>
      </c>
      <c r="M115" s="39">
        <v>1134.0444474347112</v>
      </c>
      <c r="N115" s="39">
        <v>1235.8085226924454</v>
      </c>
    </row>
    <row r="116" spans="1:14" ht="15.5">
      <c r="A116" s="35" t="s">
        <v>371</v>
      </c>
      <c r="B116" s="36">
        <v>790</v>
      </c>
      <c r="C116" s="37">
        <v>2.8154789999999999E-2</v>
      </c>
      <c r="D116" s="37">
        <v>1.0399999999999999E-4</v>
      </c>
      <c r="E116" s="37">
        <v>8.5776380000000005E-4</v>
      </c>
      <c r="F116" s="37">
        <v>2.52E-6</v>
      </c>
      <c r="G116" s="37">
        <v>0.28243220000000002</v>
      </c>
      <c r="H116" s="37">
        <v>1.73E-5</v>
      </c>
      <c r="I116" s="37">
        <v>0.28241945482422409</v>
      </c>
      <c r="J116" s="38">
        <v>-0.97416374096385538</v>
      </c>
      <c r="K116" s="38">
        <v>4.5166918046946058</v>
      </c>
      <c r="L116" s="38">
        <v>0.61286833642984651</v>
      </c>
      <c r="M116" s="39">
        <v>1173.2864385779949</v>
      </c>
      <c r="N116" s="39">
        <v>1283.9881602708315</v>
      </c>
    </row>
    <row r="117" spans="1:14" ht="15.5">
      <c r="A117" s="35" t="s">
        <v>372</v>
      </c>
      <c r="B117" s="36">
        <v>790</v>
      </c>
      <c r="C117" s="37">
        <v>2.3520969999999999E-2</v>
      </c>
      <c r="D117" s="37">
        <v>3.0200000000000002E-4</v>
      </c>
      <c r="E117" s="37">
        <v>6.9120330000000004E-4</v>
      </c>
      <c r="F117" s="37">
        <v>9.5899999999999997E-6</v>
      </c>
      <c r="G117" s="37">
        <v>0.2824565</v>
      </c>
      <c r="H117" s="37">
        <v>1.8499999999999999E-5</v>
      </c>
      <c r="I117" s="37">
        <v>0.28244622968134653</v>
      </c>
      <c r="J117" s="38">
        <v>-0.97918062349397594</v>
      </c>
      <c r="K117" s="38">
        <v>5.5527950937017678</v>
      </c>
      <c r="L117" s="38">
        <v>0.65537943491052952</v>
      </c>
      <c r="M117" s="39">
        <v>1130.8955843028421</v>
      </c>
      <c r="N117" s="39">
        <v>1231.2973230368805</v>
      </c>
    </row>
    <row r="118" spans="1:14" ht="15.5">
      <c r="A118" s="35" t="s">
        <v>373</v>
      </c>
      <c r="B118" s="36">
        <v>790</v>
      </c>
      <c r="C118" s="37">
        <v>2.9309379999999999E-2</v>
      </c>
      <c r="D118" s="37">
        <v>3.9100000000000002E-4</v>
      </c>
      <c r="E118" s="37">
        <v>8.2949840000000005E-4</v>
      </c>
      <c r="F118" s="37">
        <v>1.13E-5</v>
      </c>
      <c r="G118" s="37">
        <v>0.28248839999999997</v>
      </c>
      <c r="H118" s="37">
        <v>1.5400000000000002E-5</v>
      </c>
      <c r="I118" s="37">
        <v>0.28247607480871317</v>
      </c>
      <c r="J118" s="38">
        <v>-0.97501510843373496</v>
      </c>
      <c r="K118" s="38">
        <v>6.5373688642411665</v>
      </c>
      <c r="L118" s="38">
        <v>0.54555909716876516</v>
      </c>
      <c r="M118" s="39">
        <v>1093.2966117523522</v>
      </c>
      <c r="N118" s="39">
        <v>1181.1889053132732</v>
      </c>
    </row>
    <row r="119" spans="1:14" ht="15.5">
      <c r="A119" s="35" t="s">
        <v>192</v>
      </c>
      <c r="B119" s="36">
        <v>790</v>
      </c>
      <c r="C119" s="37">
        <v>3.6216560000000002E-2</v>
      </c>
      <c r="D119" s="37">
        <v>4.0200000000000001E-4</v>
      </c>
      <c r="E119" s="37">
        <v>1.061544E-3</v>
      </c>
      <c r="F119" s="37">
        <v>1.26E-5</v>
      </c>
      <c r="G119" s="37">
        <v>0.28246959999999999</v>
      </c>
      <c r="H119" s="37">
        <v>1.52E-5</v>
      </c>
      <c r="I119" s="37">
        <v>0.28245382693418175</v>
      </c>
      <c r="J119" s="38">
        <v>-0.96802578313253007</v>
      </c>
      <c r="K119" s="38">
        <v>5.6272052433814501</v>
      </c>
      <c r="L119" s="38">
        <v>0.53847391408865131</v>
      </c>
      <c r="M119" s="39">
        <v>1131.3126648453083</v>
      </c>
      <c r="N119" s="39">
        <v>1227.5107796081586</v>
      </c>
    </row>
    <row r="120" spans="1:14" ht="15.5">
      <c r="A120" s="35" t="s">
        <v>193</v>
      </c>
      <c r="B120" s="36">
        <v>790</v>
      </c>
      <c r="C120" s="37">
        <v>3.8407400000000001E-2</v>
      </c>
      <c r="D120" s="37">
        <v>3.0499999999999999E-4</v>
      </c>
      <c r="E120" s="37">
        <v>1.0943439999999999E-3</v>
      </c>
      <c r="F120" s="37">
        <v>7.9500000000000001E-6</v>
      </c>
      <c r="G120" s="37">
        <v>0.28243479999999999</v>
      </c>
      <c r="H120" s="37">
        <v>1.7099999999999999E-5</v>
      </c>
      <c r="I120" s="37">
        <v>0.28241853957185026</v>
      </c>
      <c r="J120" s="38">
        <v>-0.96703783132530119</v>
      </c>
      <c r="K120" s="38">
        <v>4.3598715057591164</v>
      </c>
      <c r="L120" s="38">
        <v>0.60578315334973265</v>
      </c>
      <c r="M120" s="39">
        <v>1181.9325386470873</v>
      </c>
      <c r="N120" s="39">
        <v>1291.9577254348103</v>
      </c>
    </row>
    <row r="121" spans="1:14" ht="15.5">
      <c r="A121" s="35" t="s">
        <v>194</v>
      </c>
      <c r="B121" s="36">
        <v>790</v>
      </c>
      <c r="C121" s="37">
        <v>4.270326E-2</v>
      </c>
      <c r="D121" s="37">
        <v>1.9300000000000001E-3</v>
      </c>
      <c r="E121" s="37">
        <v>1.204007E-3</v>
      </c>
      <c r="F121" s="37">
        <v>5.2599999999999998E-5</v>
      </c>
      <c r="G121" s="37">
        <v>0.282391</v>
      </c>
      <c r="H121" s="37">
        <v>1.9000000000000001E-5</v>
      </c>
      <c r="I121" s="37">
        <v>0.28237311013235755</v>
      </c>
      <c r="J121" s="38">
        <v>-0.9637347289156627</v>
      </c>
      <c r="K121" s="38">
        <v>2.6928299331441252</v>
      </c>
      <c r="L121" s="38">
        <v>0.67309239261081411</v>
      </c>
      <c r="M121" s="39">
        <v>1249.3969194340887</v>
      </c>
      <c r="N121" s="39">
        <v>1376.6366735510865</v>
      </c>
    </row>
    <row r="122" spans="1:14" ht="15.5">
      <c r="A122" s="35" t="s">
        <v>375</v>
      </c>
      <c r="B122" s="36">
        <v>790</v>
      </c>
      <c r="C122" s="37">
        <v>3.6185219999999997E-2</v>
      </c>
      <c r="D122" s="37">
        <v>3.28E-4</v>
      </c>
      <c r="E122" s="37">
        <v>1.0902609999999999E-3</v>
      </c>
      <c r="F122" s="37">
        <v>8.4800000000000001E-6</v>
      </c>
      <c r="G122" s="37">
        <v>0.28245409999999999</v>
      </c>
      <c r="H122" s="37">
        <v>1.7799999999999999E-5</v>
      </c>
      <c r="I122" s="37">
        <v>0.28243790023954535</v>
      </c>
      <c r="J122" s="38">
        <v>-0.96716081325301206</v>
      </c>
      <c r="K122" s="38">
        <v>5.0478877709458914</v>
      </c>
      <c r="L122" s="38">
        <v>0.63058129413013109</v>
      </c>
      <c r="M122" s="39">
        <v>1154.5802662801332</v>
      </c>
      <c r="N122" s="39">
        <v>1256.9779425412667</v>
      </c>
    </row>
    <row r="123" spans="1:14" ht="15.5">
      <c r="A123" s="35" t="s">
        <v>376</v>
      </c>
      <c r="B123" s="36">
        <v>790</v>
      </c>
      <c r="C123" s="37">
        <v>2.7479030000000002E-2</v>
      </c>
      <c r="D123" s="37">
        <v>6.6600000000000003E-4</v>
      </c>
      <c r="E123" s="37">
        <v>8.4744159999999998E-4</v>
      </c>
      <c r="F123" s="37">
        <v>1.9899999999999999E-5</v>
      </c>
      <c r="G123" s="37">
        <v>0.28238990000000003</v>
      </c>
      <c r="H123" s="37">
        <v>1.3900000000000001E-5</v>
      </c>
      <c r="I123" s="37">
        <v>0.28237730819774415</v>
      </c>
      <c r="J123" s="38">
        <v>-0.97447465060240968</v>
      </c>
      <c r="K123" s="38">
        <v>3.0290365145013709</v>
      </c>
      <c r="L123" s="38">
        <v>0.49242022406791136</v>
      </c>
      <c r="M123" s="39">
        <v>1231.8118929226116</v>
      </c>
      <c r="N123" s="39">
        <v>1359.573173699283</v>
      </c>
    </row>
    <row r="124" spans="1:14" ht="16" thickBot="1">
      <c r="A124" s="35" t="s">
        <v>377</v>
      </c>
      <c r="B124" s="36">
        <v>790</v>
      </c>
      <c r="C124" s="37">
        <v>3.836842E-2</v>
      </c>
      <c r="D124" s="37">
        <v>1.0200000000000001E-3</v>
      </c>
      <c r="E124" s="37">
        <v>1.1501969999999999E-3</v>
      </c>
      <c r="F124" s="37">
        <v>2.5999999999999998E-5</v>
      </c>
      <c r="G124" s="37">
        <v>0.28239069999999999</v>
      </c>
      <c r="H124" s="37">
        <v>1.63E-5</v>
      </c>
      <c r="I124" s="37">
        <v>0.28237360967403619</v>
      </c>
      <c r="J124" s="38">
        <v>-0.96535551204819281</v>
      </c>
      <c r="K124" s="38">
        <v>2.7388205839273816</v>
      </c>
      <c r="L124" s="38">
        <v>0.57744242102927734</v>
      </c>
      <c r="M124" s="39">
        <v>1246.9103790830748</v>
      </c>
      <c r="N124" s="39">
        <v>1374.302970014963</v>
      </c>
    </row>
    <row r="125" spans="1:14" ht="16" thickTop="1">
      <c r="A125" s="138" t="s">
        <v>207</v>
      </c>
      <c r="B125" s="138"/>
      <c r="C125" s="138"/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</row>
    <row r="126" spans="1:14" ht="15.5">
      <c r="A126" s="35" t="s">
        <v>277</v>
      </c>
      <c r="B126" s="36">
        <v>795</v>
      </c>
      <c r="C126" s="37">
        <v>4.9735799999999997E-2</v>
      </c>
      <c r="D126" s="37">
        <v>9.1199999999999994E-5</v>
      </c>
      <c r="E126" s="37">
        <v>1.576612E-3</v>
      </c>
      <c r="F126" s="37">
        <v>8.9800000000000002E-7</v>
      </c>
      <c r="G126" s="37">
        <v>0.28246700000000002</v>
      </c>
      <c r="H126" s="37">
        <v>1.2500000000000001E-5</v>
      </c>
      <c r="I126" s="37">
        <v>0.28244342437030423</v>
      </c>
      <c r="J126" s="38">
        <v>-0.95251168674698794</v>
      </c>
      <c r="K126" s="38">
        <v>5.0939351014944734</v>
      </c>
      <c r="L126" s="38">
        <v>0.44282887155299316</v>
      </c>
      <c r="M126" s="39">
        <v>1161.7936353779528</v>
      </c>
      <c r="N126" s="36">
        <v>1369.735501383642</v>
      </c>
    </row>
    <row r="127" spans="1:14" ht="15.5">
      <c r="A127" s="35" t="s">
        <v>278</v>
      </c>
      <c r="B127" s="36">
        <v>795</v>
      </c>
      <c r="C127" s="37">
        <v>6.5278269999999999E-2</v>
      </c>
      <c r="D127" s="37">
        <v>5.9800000000000001E-4</v>
      </c>
      <c r="E127" s="37">
        <v>2.0440689999999999E-3</v>
      </c>
      <c r="F127" s="37">
        <v>1.7099999999999999E-5</v>
      </c>
      <c r="G127" s="37">
        <v>0.28247909999999998</v>
      </c>
      <c r="H127" s="37">
        <v>1.66E-5</v>
      </c>
      <c r="I127" s="37">
        <v>0.28244853432257477</v>
      </c>
      <c r="J127" s="38">
        <v>-0.93843165662650607</v>
      </c>
      <c r="K127" s="38">
        <v>5.0275975010705132</v>
      </c>
      <c r="L127" s="38">
        <v>0.58807674142237498</v>
      </c>
      <c r="M127" s="39">
        <v>1169.1957112856905</v>
      </c>
      <c r="N127" s="36">
        <v>1373.9132606339081</v>
      </c>
    </row>
    <row r="128" spans="1:14" ht="15.5">
      <c r="A128" s="35" t="s">
        <v>279</v>
      </c>
      <c r="B128" s="36">
        <v>795</v>
      </c>
      <c r="C128" s="37">
        <v>5.0766480000000003E-2</v>
      </c>
      <c r="D128" s="37">
        <v>8.8999999999999995E-5</v>
      </c>
      <c r="E128" s="37">
        <v>1.6732159999999999E-3</v>
      </c>
      <c r="F128" s="37">
        <v>2.3499999999999999E-6</v>
      </c>
      <c r="G128" s="37">
        <v>0.28244829999999999</v>
      </c>
      <c r="H128" s="37">
        <v>1.6099999999999998E-5</v>
      </c>
      <c r="I128" s="37">
        <v>0.28242327981696375</v>
      </c>
      <c r="J128" s="38">
        <v>-0.9496019277108434</v>
      </c>
      <c r="K128" s="38">
        <v>4.329167949732593</v>
      </c>
      <c r="L128" s="38">
        <v>0.5703635865602551</v>
      </c>
      <c r="M128" s="39">
        <v>1193.5869258020302</v>
      </c>
      <c r="N128" s="36">
        <v>1417.9194665215093</v>
      </c>
    </row>
    <row r="129" spans="1:14" ht="15.5">
      <c r="A129" s="35" t="s">
        <v>280</v>
      </c>
      <c r="B129" s="36">
        <v>795</v>
      </c>
      <c r="C129" s="37">
        <v>7.643519E-2</v>
      </c>
      <c r="D129" s="37">
        <v>7.5799999999999999E-4</v>
      </c>
      <c r="E129" s="37">
        <v>2.5039139999999999E-3</v>
      </c>
      <c r="F129" s="37">
        <v>2.3099999999999999E-5</v>
      </c>
      <c r="G129" s="37">
        <v>0.28250120000000001</v>
      </c>
      <c r="H129" s="37">
        <v>1.47E-5</v>
      </c>
      <c r="I129" s="37">
        <v>0.28246375809973912</v>
      </c>
      <c r="J129" s="38">
        <v>-0.92458090361445788</v>
      </c>
      <c r="K129" s="38">
        <v>5.3235834380149782</v>
      </c>
      <c r="L129" s="38">
        <v>0.52076675294631991</v>
      </c>
      <c r="M129" s="39">
        <v>1161.7611798509406</v>
      </c>
      <c r="N129" s="36">
        <v>1355.2565800752645</v>
      </c>
    </row>
    <row r="130" spans="1:14" ht="15.5">
      <c r="A130" s="35" t="s">
        <v>281</v>
      </c>
      <c r="B130" s="36">
        <v>795</v>
      </c>
      <c r="C130" s="37">
        <v>5.8111650000000001E-2</v>
      </c>
      <c r="D130" s="37">
        <v>2.7700000000000001E-4</v>
      </c>
      <c r="E130" s="37">
        <v>1.7748729999999999E-3</v>
      </c>
      <c r="F130" s="37">
        <v>1.01E-5</v>
      </c>
      <c r="G130" s="37">
        <v>0.28249999999999997</v>
      </c>
      <c r="H130" s="37">
        <v>1.2E-5</v>
      </c>
      <c r="I130" s="37">
        <v>0.28247345970435012</v>
      </c>
      <c r="J130" s="38">
        <v>-0.94653996987951805</v>
      </c>
      <c r="K130" s="38">
        <v>6.0530623189114507</v>
      </c>
      <c r="L130" s="38">
        <v>0.42511571669087345</v>
      </c>
      <c r="M130" s="39">
        <v>1124.9731161610021</v>
      </c>
      <c r="N130" s="36">
        <v>1309.2654112927407</v>
      </c>
    </row>
    <row r="131" spans="1:14" ht="15.5">
      <c r="A131" s="35" t="s">
        <v>282</v>
      </c>
      <c r="B131" s="36">
        <v>795</v>
      </c>
      <c r="C131" s="37">
        <v>4.7971739999999999E-2</v>
      </c>
      <c r="D131" s="37">
        <v>5.0100000000000003E-4</v>
      </c>
      <c r="E131" s="37">
        <v>1.5282410000000001E-3</v>
      </c>
      <c r="F131" s="37">
        <v>1.2799999999999999E-5</v>
      </c>
      <c r="G131" s="37">
        <v>0.28246660000000001</v>
      </c>
      <c r="H131" s="37">
        <v>1.26E-5</v>
      </c>
      <c r="I131" s="37">
        <v>0.28244374767875552</v>
      </c>
      <c r="J131" s="38">
        <v>-0.95396864457831321</v>
      </c>
      <c r="K131" s="38">
        <v>5.1309852225078778</v>
      </c>
      <c r="L131" s="38">
        <v>0.44637150252541713</v>
      </c>
      <c r="M131" s="39">
        <v>1159.825787928607</v>
      </c>
      <c r="N131" s="36">
        <v>1367.4006880085149</v>
      </c>
    </row>
    <row r="132" spans="1:14" ht="15.5">
      <c r="A132" s="35" t="s">
        <v>283</v>
      </c>
      <c r="B132" s="36">
        <v>795</v>
      </c>
      <c r="C132" s="37">
        <v>4.7985319999999998E-2</v>
      </c>
      <c r="D132" s="37">
        <v>1.84E-4</v>
      </c>
      <c r="E132" s="37">
        <v>1.662616E-3</v>
      </c>
      <c r="F132" s="37">
        <v>3.89E-6</v>
      </c>
      <c r="G132" s="37">
        <v>0.28248069999999997</v>
      </c>
      <c r="H132" s="37">
        <v>1.1E-5</v>
      </c>
      <c r="I132" s="37">
        <v>0.28245583832246463</v>
      </c>
      <c r="J132" s="38">
        <v>-0.94992120481927711</v>
      </c>
      <c r="K132" s="38">
        <v>5.4882048547466589</v>
      </c>
      <c r="L132" s="38">
        <v>0.38968940696663396</v>
      </c>
      <c r="M132" s="39">
        <v>1146.7519150073242</v>
      </c>
      <c r="N132" s="36">
        <v>1344.882970848475</v>
      </c>
    </row>
    <row r="133" spans="1:14" ht="15.5">
      <c r="A133" s="35" t="s">
        <v>284</v>
      </c>
      <c r="B133" s="36">
        <v>795</v>
      </c>
      <c r="C133" s="37">
        <v>6.8603780000000003E-2</v>
      </c>
      <c r="D133" s="37">
        <v>6.1200000000000002E-4</v>
      </c>
      <c r="E133" s="37">
        <v>2.1226159999999999E-3</v>
      </c>
      <c r="F133" s="37">
        <v>2.0599999999999999E-5</v>
      </c>
      <c r="G133" s="37">
        <v>0.28240670000000001</v>
      </c>
      <c r="H133" s="37">
        <v>1.43E-5</v>
      </c>
      <c r="I133" s="37">
        <v>0.28237495978185984</v>
      </c>
      <c r="J133" s="38">
        <v>-0.93606578313253008</v>
      </c>
      <c r="K133" s="38">
        <v>2.3795582957930606</v>
      </c>
      <c r="L133" s="38">
        <v>0.50659622905662416</v>
      </c>
      <c r="M133" s="39">
        <v>1277.9896564864171</v>
      </c>
      <c r="N133" s="36">
        <v>1540.617515608023</v>
      </c>
    </row>
    <row r="134" spans="1:14" ht="15.5">
      <c r="A134" s="35" t="s">
        <v>285</v>
      </c>
      <c r="B134" s="36">
        <v>795</v>
      </c>
      <c r="C134" s="37">
        <v>6.3800380000000004E-2</v>
      </c>
      <c r="D134" s="37">
        <v>1.8599999999999999E-4</v>
      </c>
      <c r="E134" s="37">
        <v>1.969738E-3</v>
      </c>
      <c r="F134" s="37">
        <v>3.27E-6</v>
      </c>
      <c r="G134" s="37">
        <v>0.28242590000000001</v>
      </c>
      <c r="H134" s="37">
        <v>1.3900000000000001E-5</v>
      </c>
      <c r="I134" s="37">
        <v>0.28239644581996981</v>
      </c>
      <c r="J134" s="38">
        <v>-0.94067054216867474</v>
      </c>
      <c r="K134" s="38">
        <v>3.2216278309027402</v>
      </c>
      <c r="L134" s="38">
        <v>0.49242570516692841</v>
      </c>
      <c r="M134" s="39">
        <v>1241.7987696050434</v>
      </c>
      <c r="N134" s="36">
        <v>1487.6454140584224</v>
      </c>
    </row>
    <row r="135" spans="1:14" ht="15.5">
      <c r="A135" s="35" t="s">
        <v>217</v>
      </c>
      <c r="B135" s="36">
        <v>795</v>
      </c>
      <c r="C135" s="37">
        <v>5.779977E-2</v>
      </c>
      <c r="D135" s="37">
        <v>1.57E-3</v>
      </c>
      <c r="E135" s="37">
        <v>1.9887049999999999E-3</v>
      </c>
      <c r="F135" s="37">
        <v>5.3900000000000002E-5</v>
      </c>
      <c r="G135" s="37">
        <v>0.28246789999999999</v>
      </c>
      <c r="H135" s="37">
        <v>1.6799999999999998E-5</v>
      </c>
      <c r="I135" s="37">
        <v>0.28243816219979667</v>
      </c>
      <c r="J135" s="38">
        <v>-0.94009924698795178</v>
      </c>
      <c r="K135" s="38">
        <v>4.6894484504966805</v>
      </c>
      <c r="L135" s="38">
        <v>0.5951620033672228</v>
      </c>
      <c r="M135" s="39">
        <v>1182.3800950103496</v>
      </c>
      <c r="N135" s="36">
        <v>1395.220494111277</v>
      </c>
    </row>
    <row r="136" spans="1:14" ht="15.5">
      <c r="A136" s="35" t="s">
        <v>218</v>
      </c>
      <c r="B136" s="36">
        <v>795</v>
      </c>
      <c r="C136" s="37">
        <v>6.4658789999999994E-2</v>
      </c>
      <c r="D136" s="37">
        <v>4.44E-4</v>
      </c>
      <c r="E136" s="37">
        <v>2.018335E-3</v>
      </c>
      <c r="F136" s="37">
        <v>1.43E-5</v>
      </c>
      <c r="G136" s="37">
        <v>0.28247129999999998</v>
      </c>
      <c r="H136" s="37">
        <v>1.5500000000000001E-5</v>
      </c>
      <c r="I136" s="37">
        <v>0.2824411191320616</v>
      </c>
      <c r="J136" s="38">
        <v>-0.9392067771084337</v>
      </c>
      <c r="K136" s="38">
        <v>4.7785223333085547</v>
      </c>
      <c r="L136" s="38">
        <v>0.54910780072571153</v>
      </c>
      <c r="M136" s="39">
        <v>1179.0695279691886</v>
      </c>
      <c r="N136" s="36">
        <v>1389.6082084853088</v>
      </c>
    </row>
    <row r="137" spans="1:14" ht="15.5">
      <c r="A137" s="35" t="s">
        <v>219</v>
      </c>
      <c r="B137" s="36">
        <v>795</v>
      </c>
      <c r="C137" s="37">
        <v>5.1525649999999999E-2</v>
      </c>
      <c r="D137" s="37">
        <v>2.99E-4</v>
      </c>
      <c r="E137" s="37">
        <v>1.6736780000000001E-3</v>
      </c>
      <c r="F137" s="37">
        <v>7.7000000000000008E-6</v>
      </c>
      <c r="G137" s="37">
        <v>0.2824757</v>
      </c>
      <c r="H137" s="37">
        <v>1.26E-5</v>
      </c>
      <c r="I137" s="37">
        <v>0.2824506729085165</v>
      </c>
      <c r="J137" s="38">
        <v>-0.94958801204819276</v>
      </c>
      <c r="K137" s="38">
        <v>5.2993596187134173</v>
      </c>
      <c r="L137" s="38">
        <v>0.44637150252541713</v>
      </c>
      <c r="M137" s="39">
        <v>1154.4748662370537</v>
      </c>
      <c r="N137" s="36">
        <v>1356.7873270552991</v>
      </c>
    </row>
    <row r="138" spans="1:14" ht="15.5">
      <c r="A138" s="35" t="s">
        <v>220</v>
      </c>
      <c r="B138" s="36">
        <v>795</v>
      </c>
      <c r="C138" s="37">
        <v>4.3685620000000001E-2</v>
      </c>
      <c r="D138" s="37">
        <v>1.06E-4</v>
      </c>
      <c r="E138" s="37">
        <v>1.37229E-3</v>
      </c>
      <c r="F138" s="37">
        <v>4.1400000000000002E-6</v>
      </c>
      <c r="G138" s="37">
        <v>0.28241729999999998</v>
      </c>
      <c r="H138" s="37">
        <v>1.26E-5</v>
      </c>
      <c r="I138" s="37">
        <v>0.28239677966850735</v>
      </c>
      <c r="J138" s="38">
        <v>-0.95866596385542169</v>
      </c>
      <c r="K138" s="38">
        <v>3.5496065788787057</v>
      </c>
      <c r="L138" s="38">
        <v>0.44637150252541713</v>
      </c>
      <c r="M138" s="39">
        <v>1221.5161779337618</v>
      </c>
      <c r="N138" s="36">
        <v>1467.0128609692988</v>
      </c>
    </row>
    <row r="139" spans="1:14" ht="15.5">
      <c r="A139" s="35" t="s">
        <v>221</v>
      </c>
      <c r="B139" s="36">
        <v>795</v>
      </c>
      <c r="C139" s="37">
        <v>5.3479539999999999E-2</v>
      </c>
      <c r="D139" s="37">
        <v>5.3600000000000002E-5</v>
      </c>
      <c r="E139" s="37">
        <v>1.679142E-3</v>
      </c>
      <c r="F139" s="37">
        <v>2.43E-6</v>
      </c>
      <c r="G139" s="37">
        <v>0.28247650000000002</v>
      </c>
      <c r="H139" s="37">
        <v>1.29E-5</v>
      </c>
      <c r="I139" s="37">
        <v>0.28245139120341678</v>
      </c>
      <c r="J139" s="38">
        <v>-0.94942343373493976</v>
      </c>
      <c r="K139" s="38">
        <v>5.3219147699068436</v>
      </c>
      <c r="L139" s="38">
        <v>0.45699939544268892</v>
      </c>
      <c r="M139" s="39">
        <v>1153.6183038165193</v>
      </c>
      <c r="N139" s="36">
        <v>1355.3655634089052</v>
      </c>
    </row>
    <row r="140" spans="1:14" ht="15.5">
      <c r="A140" s="35" t="s">
        <v>222</v>
      </c>
      <c r="B140" s="36">
        <v>795</v>
      </c>
      <c r="C140" s="37">
        <v>5.8261720000000003E-2</v>
      </c>
      <c r="D140" s="37">
        <v>2.41E-4</v>
      </c>
      <c r="E140" s="37">
        <v>1.853496E-3</v>
      </c>
      <c r="F140" s="37">
        <v>8.6500000000000002E-6</v>
      </c>
      <c r="G140" s="37">
        <v>0.28246710000000003</v>
      </c>
      <c r="H140" s="37">
        <v>1.4800000000000001E-5</v>
      </c>
      <c r="I140" s="37">
        <v>0.28243938402718066</v>
      </c>
      <c r="J140" s="38">
        <v>-0.94417180722891569</v>
      </c>
      <c r="K140" s="38">
        <v>4.8042818704097101</v>
      </c>
      <c r="L140" s="38">
        <v>0.52430938391874393</v>
      </c>
      <c r="M140" s="39">
        <v>1176.299734099214</v>
      </c>
      <c r="N140" s="36">
        <v>1387.986502107372</v>
      </c>
    </row>
    <row r="141" spans="1:14" ht="15.5">
      <c r="A141" s="35" t="s">
        <v>223</v>
      </c>
      <c r="B141" s="36">
        <v>795</v>
      </c>
      <c r="C141" s="37">
        <v>3.1289740000000003E-2</v>
      </c>
      <c r="D141" s="37">
        <v>1.26E-4</v>
      </c>
      <c r="E141" s="37">
        <v>1.0697949999999999E-3</v>
      </c>
      <c r="F141" s="37">
        <v>3.7400000000000002E-6</v>
      </c>
      <c r="G141" s="37">
        <v>0.2824757</v>
      </c>
      <c r="H141" s="37">
        <v>1.36E-5</v>
      </c>
      <c r="I141" s="37">
        <v>0.28245970298185574</v>
      </c>
      <c r="J141" s="38">
        <v>-0.96777725903614453</v>
      </c>
      <c r="K141" s="38">
        <v>5.9388187307085616</v>
      </c>
      <c r="L141" s="38">
        <v>0.48179781224965662</v>
      </c>
      <c r="M141" s="39">
        <v>1123.2956376563609</v>
      </c>
      <c r="N141" s="36">
        <v>1316.4709216755125</v>
      </c>
    </row>
    <row r="142" spans="1:14" ht="15.5">
      <c r="A142" s="35" t="s">
        <v>224</v>
      </c>
      <c r="B142" s="36">
        <v>795</v>
      </c>
      <c r="C142" s="37">
        <v>3.4690020000000002E-2</v>
      </c>
      <c r="D142" s="37">
        <v>6.2299999999999996E-5</v>
      </c>
      <c r="E142" s="37">
        <v>1.098021E-3</v>
      </c>
      <c r="F142" s="37">
        <v>2.0899999999999999E-6</v>
      </c>
      <c r="G142" s="37">
        <v>0.28245029999999999</v>
      </c>
      <c r="H142" s="37">
        <v>1.34E-5</v>
      </c>
      <c r="I142" s="37">
        <v>0.28243388090862287</v>
      </c>
      <c r="J142" s="38">
        <v>-0.96692707831325297</v>
      </c>
      <c r="K142" s="38">
        <v>5.0091016062769889</v>
      </c>
      <c r="L142" s="38">
        <v>0.47471255030480869</v>
      </c>
      <c r="M142" s="39">
        <v>1160.4720282897752</v>
      </c>
      <c r="N142" s="36">
        <v>1375.0849648532603</v>
      </c>
    </row>
    <row r="143" spans="1:14" ht="15.5">
      <c r="A143" s="35" t="s">
        <v>225</v>
      </c>
      <c r="B143" s="36">
        <v>795</v>
      </c>
      <c r="C143" s="37">
        <v>5.9995010000000001E-2</v>
      </c>
      <c r="D143" s="37">
        <v>2.6600000000000001E-4</v>
      </c>
      <c r="E143" s="37">
        <v>1.8643970000000001E-3</v>
      </c>
      <c r="F143" s="37">
        <v>9.73E-6</v>
      </c>
      <c r="G143" s="37">
        <v>0.2824411</v>
      </c>
      <c r="H143" s="37">
        <v>1.17E-5</v>
      </c>
      <c r="I143" s="37">
        <v>0.28241322102072169</v>
      </c>
      <c r="J143" s="38">
        <v>-0.94384346385542173</v>
      </c>
      <c r="K143" s="38">
        <v>3.871654615039688</v>
      </c>
      <c r="L143" s="38">
        <v>0.41448782377360166</v>
      </c>
      <c r="M143" s="39">
        <v>1214.1968928562844</v>
      </c>
      <c r="N143" s="36">
        <v>1446.7292257012832</v>
      </c>
    </row>
    <row r="144" spans="1:14" ht="15.5">
      <c r="A144" s="35" t="s">
        <v>226</v>
      </c>
      <c r="B144" s="36">
        <v>795</v>
      </c>
      <c r="C144" s="37">
        <v>5.8214170000000003E-2</v>
      </c>
      <c r="D144" s="37">
        <v>3.57E-4</v>
      </c>
      <c r="E144" s="37">
        <v>1.791321E-3</v>
      </c>
      <c r="F144" s="37">
        <v>9.2299999999999997E-6</v>
      </c>
      <c r="G144" s="37">
        <v>0.2824316</v>
      </c>
      <c r="H144" s="37">
        <v>1.31E-5</v>
      </c>
      <c r="I144" s="37">
        <v>0.28240481375166349</v>
      </c>
      <c r="J144" s="38">
        <v>-0.94604454819277106</v>
      </c>
      <c r="K144" s="38">
        <v>3.6124857449304493</v>
      </c>
      <c r="L144" s="38">
        <v>0.46408465738753679</v>
      </c>
      <c r="M144" s="39">
        <v>1223.8376459595922</v>
      </c>
      <c r="N144" s="36">
        <v>1463.0472399625755</v>
      </c>
    </row>
    <row r="145" spans="1:14" ht="15.5">
      <c r="A145" s="35" t="s">
        <v>227</v>
      </c>
      <c r="B145" s="36">
        <v>795</v>
      </c>
      <c r="C145" s="37">
        <v>4.6210090000000002E-2</v>
      </c>
      <c r="D145" s="37">
        <v>2.43E-4</v>
      </c>
      <c r="E145" s="37">
        <v>1.449699E-3</v>
      </c>
      <c r="F145" s="37">
        <v>6.3600000000000001E-6</v>
      </c>
      <c r="G145" s="37">
        <v>0.28243800000000002</v>
      </c>
      <c r="H145" s="37">
        <v>1.2999999999999999E-5</v>
      </c>
      <c r="I145" s="37">
        <v>0.28241632214470375</v>
      </c>
      <c r="J145" s="38">
        <v>-0.95633436746987954</v>
      </c>
      <c r="K145" s="38">
        <v>4.2009618510774338</v>
      </c>
      <c r="L145" s="38">
        <v>0.46054202641511288</v>
      </c>
      <c r="M145" s="39">
        <v>1196.3206149392972</v>
      </c>
      <c r="N145" s="36">
        <v>1425.9971758181457</v>
      </c>
    </row>
    <row r="146" spans="1:14" ht="15.5">
      <c r="A146" s="35" t="s">
        <v>228</v>
      </c>
      <c r="B146" s="36">
        <v>795</v>
      </c>
      <c r="C146" s="37">
        <v>6.6832810000000006E-2</v>
      </c>
      <c r="D146" s="37">
        <v>9.4499999999999998E-4</v>
      </c>
      <c r="E146" s="37">
        <v>2.0916120000000001E-3</v>
      </c>
      <c r="F146" s="37">
        <v>3.0499999999999999E-5</v>
      </c>
      <c r="G146" s="37">
        <v>0.28248980000000001</v>
      </c>
      <c r="H146" s="37">
        <v>1.49E-5</v>
      </c>
      <c r="I146" s="37">
        <v>0.2824585233954966</v>
      </c>
      <c r="J146" s="38">
        <v>-0.93699963855421686</v>
      </c>
      <c r="K146" s="38">
        <v>5.3563151495672479</v>
      </c>
      <c r="L146" s="38">
        <v>0.52785201489116784</v>
      </c>
      <c r="M146" s="39">
        <v>1156.2751300284406</v>
      </c>
      <c r="N146" s="36">
        <v>1353.1953338870803</v>
      </c>
    </row>
    <row r="147" spans="1:14" ht="15.5">
      <c r="A147" s="35" t="s">
        <v>229</v>
      </c>
      <c r="B147" s="36">
        <v>795</v>
      </c>
      <c r="C147" s="37">
        <v>6.7977839999999998E-2</v>
      </c>
      <c r="D147" s="37">
        <v>3.68E-4</v>
      </c>
      <c r="E147" s="37">
        <v>2.13313E-3</v>
      </c>
      <c r="F147" s="37">
        <v>1.27E-5</v>
      </c>
      <c r="G147" s="37">
        <v>0.28244160000000001</v>
      </c>
      <c r="H147" s="37">
        <v>1.5299999999999999E-5</v>
      </c>
      <c r="I147" s="37">
        <v>0.28240970256234699</v>
      </c>
      <c r="J147" s="38">
        <v>-0.93574909638554216</v>
      </c>
      <c r="K147" s="38">
        <v>3.6048031016711057</v>
      </c>
      <c r="L147" s="38">
        <v>0.54202253878086359</v>
      </c>
      <c r="M147" s="39">
        <v>1228.1764604852265</v>
      </c>
      <c r="N147" s="36">
        <v>1463.5249509185555</v>
      </c>
    </row>
    <row r="148" spans="1:14" ht="15.5">
      <c r="A148" s="35" t="s">
        <v>230</v>
      </c>
      <c r="B148" s="36">
        <v>795</v>
      </c>
      <c r="C148" s="37">
        <v>3.968518E-2</v>
      </c>
      <c r="D148" s="37">
        <v>1.66E-4</v>
      </c>
      <c r="E148" s="37">
        <v>1.2939329999999999E-3</v>
      </c>
      <c r="F148" s="37">
        <v>3.7500000000000001E-6</v>
      </c>
      <c r="G148" s="37">
        <v>0.28242509999999998</v>
      </c>
      <c r="H148" s="37">
        <v>1.4E-5</v>
      </c>
      <c r="I148" s="37">
        <v>0.28240575136808599</v>
      </c>
      <c r="J148" s="38">
        <v>-0.96102611445783137</v>
      </c>
      <c r="K148" s="38">
        <v>3.9089049826435129</v>
      </c>
      <c r="L148" s="38">
        <v>0.49596833613935237</v>
      </c>
      <c r="M148" s="39">
        <v>1206.2913465188774</v>
      </c>
      <c r="N148" s="36">
        <v>1444.3920283073051</v>
      </c>
    </row>
    <row r="149" spans="1:14" ht="15.5">
      <c r="A149" s="35" t="s">
        <v>231</v>
      </c>
      <c r="B149" s="36">
        <v>795</v>
      </c>
      <c r="C149" s="37">
        <v>6.7582909999999996E-2</v>
      </c>
      <c r="D149" s="37">
        <v>3.8099999999999999E-4</v>
      </c>
      <c r="E149" s="37">
        <v>2.08355E-3</v>
      </c>
      <c r="F149" s="37">
        <v>1.1800000000000001E-5</v>
      </c>
      <c r="G149" s="37">
        <v>0.28246929999999998</v>
      </c>
      <c r="H149" s="37">
        <v>1.3200000000000001E-5</v>
      </c>
      <c r="I149" s="37">
        <v>0.28243814394939737</v>
      </c>
      <c r="J149" s="38">
        <v>-0.93724246987951809</v>
      </c>
      <c r="K149" s="38">
        <v>4.6386127508579733</v>
      </c>
      <c r="L149" s="38">
        <v>0.46762728835996081</v>
      </c>
      <c r="M149" s="39">
        <v>1185.4605019201711</v>
      </c>
      <c r="N149" s="36">
        <v>1398.4223176299786</v>
      </c>
    </row>
    <row r="150" spans="1:14" ht="15.5">
      <c r="A150" s="35" t="s">
        <v>232</v>
      </c>
      <c r="B150" s="36">
        <v>795</v>
      </c>
      <c r="C150" s="37">
        <v>2.2031640000000002E-2</v>
      </c>
      <c r="D150" s="37">
        <v>5.1799999999999999E-5</v>
      </c>
      <c r="E150" s="37">
        <v>7.8646569999999999E-4</v>
      </c>
      <c r="F150" s="37">
        <v>2.3099999999999999E-6</v>
      </c>
      <c r="G150" s="37">
        <v>0.28241719999999998</v>
      </c>
      <c r="H150" s="37">
        <v>1.2500000000000001E-5</v>
      </c>
      <c r="I150" s="37">
        <v>0.2824054397038005</v>
      </c>
      <c r="J150" s="38">
        <v>-0.97631127409638552</v>
      </c>
      <c r="K150" s="38">
        <v>4.1664004810804123</v>
      </c>
      <c r="L150" s="38">
        <v>0.44282887155299316</v>
      </c>
      <c r="M150" s="39">
        <v>1190.6303505604239</v>
      </c>
      <c r="N150" s="36">
        <v>1428.182010868331</v>
      </c>
    </row>
    <row r="151" spans="1:14" ht="15.5">
      <c r="A151" s="35" t="s">
        <v>233</v>
      </c>
      <c r="B151" s="36">
        <v>795</v>
      </c>
      <c r="C151" s="37">
        <v>5.2058599999999997E-2</v>
      </c>
      <c r="D151" s="37">
        <v>3.21E-4</v>
      </c>
      <c r="E151" s="37">
        <v>1.7843640000000001E-3</v>
      </c>
      <c r="F151" s="37">
        <v>1.17E-5</v>
      </c>
      <c r="G151" s="37">
        <v>0.28244789999999997</v>
      </c>
      <c r="H151" s="37">
        <v>1.8099999999999999E-5</v>
      </c>
      <c r="I151" s="37">
        <v>0.28242121778211343</v>
      </c>
      <c r="J151" s="38">
        <v>-0.94625409638554214</v>
      </c>
      <c r="K151" s="38">
        <v>4.1973014460250369</v>
      </c>
      <c r="L151" s="38">
        <v>0.64121620600873408</v>
      </c>
      <c r="M151" s="39">
        <v>1200.1228048706846</v>
      </c>
      <c r="N151" s="36">
        <v>1426.2236090526696</v>
      </c>
    </row>
    <row r="152" spans="1:14" ht="16" thickBot="1">
      <c r="A152" s="40" t="s">
        <v>234</v>
      </c>
      <c r="B152" s="41">
        <v>795</v>
      </c>
      <c r="C152" s="42">
        <v>5.2058599999999997E-2</v>
      </c>
      <c r="D152" s="42">
        <v>3.21E-4</v>
      </c>
      <c r="E152" s="42">
        <v>1.7843640000000001E-3</v>
      </c>
      <c r="F152" s="42">
        <v>1.17E-5</v>
      </c>
      <c r="G152" s="42">
        <v>0.28244789999999997</v>
      </c>
      <c r="H152" s="42">
        <v>1.8099999999999999E-5</v>
      </c>
      <c r="I152" s="42">
        <v>0.28242121778211343</v>
      </c>
      <c r="J152" s="43">
        <v>-0.94625409638554214</v>
      </c>
      <c r="K152" s="43">
        <v>4.1973014460250369</v>
      </c>
      <c r="L152" s="43">
        <v>0.64121620600873408</v>
      </c>
      <c r="M152" s="44">
        <v>1200.1228048706846</v>
      </c>
      <c r="N152" s="41">
        <v>1426.2236090526696</v>
      </c>
    </row>
    <row r="153" spans="1:14" ht="16" thickTop="1">
      <c r="A153" s="138" t="s">
        <v>334</v>
      </c>
      <c r="B153" s="138"/>
      <c r="C153" s="138"/>
      <c r="D153" s="138"/>
      <c r="E153" s="138"/>
      <c r="F153" s="138"/>
      <c r="G153" s="138"/>
      <c r="H153" s="138"/>
      <c r="I153" s="138"/>
      <c r="J153" s="138"/>
      <c r="K153" s="138"/>
      <c r="L153" s="138"/>
      <c r="M153" s="138"/>
      <c r="N153" s="138"/>
    </row>
    <row r="154" spans="1:14" ht="15.5">
      <c r="A154" s="35" t="s">
        <v>385</v>
      </c>
      <c r="B154" s="36">
        <v>791</v>
      </c>
      <c r="C154" s="37">
        <v>8.9541090000000004E-2</v>
      </c>
      <c r="D154" s="37">
        <v>2.5300000000000002E-4</v>
      </c>
      <c r="E154" s="37">
        <v>2.4276570000000002E-3</v>
      </c>
      <c r="F154" s="37">
        <v>9.3000000000000007E-6</v>
      </c>
      <c r="G154" s="37">
        <v>0.2824528</v>
      </c>
      <c r="H154" s="37">
        <v>2.1699999999999999E-5</v>
      </c>
      <c r="I154" s="37">
        <v>0.28241668239884227</v>
      </c>
      <c r="J154" s="38">
        <v>-0.92687780120481933</v>
      </c>
      <c r="K154" s="38">
        <v>3.6136489119154014</v>
      </c>
      <c r="L154" s="38">
        <v>0.76874407547800783</v>
      </c>
      <c r="M154" s="39">
        <v>1227.9496422778484</v>
      </c>
      <c r="N154" s="36">
        <v>1330.6714391320229</v>
      </c>
    </row>
    <row r="155" spans="1:14" ht="15.5">
      <c r="A155" s="35" t="s">
        <v>378</v>
      </c>
      <c r="B155" s="36">
        <v>791</v>
      </c>
      <c r="C155" s="37">
        <v>3.4398539999999998E-2</v>
      </c>
      <c r="D155" s="37">
        <v>6.4300000000000002E-4</v>
      </c>
      <c r="E155" s="37">
        <v>9.7374859999999996E-4</v>
      </c>
      <c r="F155" s="37">
        <v>1.5299999999999999E-5</v>
      </c>
      <c r="G155" s="37">
        <v>0.2824412</v>
      </c>
      <c r="H155" s="37">
        <v>1.77E-5</v>
      </c>
      <c r="I155" s="37">
        <v>0.28242671300139899</v>
      </c>
      <c r="J155" s="38">
        <v>-0.97067022289156624</v>
      </c>
      <c r="K155" s="38">
        <v>4.7344516391811808</v>
      </c>
      <c r="L155" s="38">
        <v>0.62704009843137054</v>
      </c>
      <c r="M155" s="39">
        <v>1166.7091099664685</v>
      </c>
      <c r="N155" s="36">
        <v>1273.7307989865669</v>
      </c>
    </row>
    <row r="156" spans="1:14" ht="15.5">
      <c r="A156" s="35" t="s">
        <v>379</v>
      </c>
      <c r="B156" s="36">
        <v>791</v>
      </c>
      <c r="C156" s="37">
        <v>3.1022569999999999E-2</v>
      </c>
      <c r="D156" s="37">
        <v>1.2199999999999999E-3</v>
      </c>
      <c r="E156" s="37">
        <v>8.9942479999999996E-4</v>
      </c>
      <c r="F156" s="37">
        <v>3.3099999999999998E-5</v>
      </c>
      <c r="G156" s="37">
        <v>0.2824004</v>
      </c>
      <c r="H156" s="37">
        <v>1.43E-5</v>
      </c>
      <c r="I156" s="37">
        <v>0.28238701875784028</v>
      </c>
      <c r="J156" s="38">
        <v>-0.97290889156626503</v>
      </c>
      <c r="K156" s="38">
        <v>3.367373842646515</v>
      </c>
      <c r="L156" s="38">
        <v>0.50659171794172875</v>
      </c>
      <c r="M156" s="39">
        <v>1219.929568302209</v>
      </c>
      <c r="N156" s="36">
        <v>1343.2024111196047</v>
      </c>
    </row>
    <row r="157" spans="1:14" ht="15.5">
      <c r="A157" s="35" t="s">
        <v>380</v>
      </c>
      <c r="B157" s="36">
        <v>791</v>
      </c>
      <c r="C157" s="37">
        <v>3.0943660000000001E-2</v>
      </c>
      <c r="D157" s="37">
        <v>1.73E-4</v>
      </c>
      <c r="E157" s="37">
        <v>9.0975319999999998E-4</v>
      </c>
      <c r="F157" s="37">
        <v>5.5899999999999998E-6</v>
      </c>
      <c r="G157" s="37">
        <v>0.28238730000000001</v>
      </c>
      <c r="H157" s="37">
        <v>1.38E-5</v>
      </c>
      <c r="I157" s="37">
        <v>0.28237376509649859</v>
      </c>
      <c r="J157" s="38">
        <v>-0.97259779518072287</v>
      </c>
      <c r="K157" s="38">
        <v>2.8924119807127724</v>
      </c>
      <c r="L157" s="38">
        <v>0.48887872081089906</v>
      </c>
      <c r="M157" s="39">
        <v>1238.7877908416708</v>
      </c>
      <c r="N157" s="36">
        <v>1367.322118881958</v>
      </c>
    </row>
    <row r="158" spans="1:14" ht="15.5">
      <c r="A158" s="35" t="s">
        <v>381</v>
      </c>
      <c r="B158" s="36">
        <v>791</v>
      </c>
      <c r="C158" s="37">
        <v>4.0303560000000002E-2</v>
      </c>
      <c r="D158" s="37">
        <v>4.86E-4</v>
      </c>
      <c r="E158" s="37">
        <v>1.137887E-3</v>
      </c>
      <c r="F158" s="37">
        <v>1.2E-5</v>
      </c>
      <c r="G158" s="37">
        <v>0.28241040000000001</v>
      </c>
      <c r="H158" s="37">
        <v>1.8600000000000001E-5</v>
      </c>
      <c r="I158" s="37">
        <v>0.28239347102328355</v>
      </c>
      <c r="J158" s="38">
        <v>-0.96572629518072284</v>
      </c>
      <c r="K158" s="38">
        <v>3.4704053679512903</v>
      </c>
      <c r="L158" s="38">
        <v>0.65892349326686406</v>
      </c>
      <c r="M158" s="39">
        <v>1218.5726553765653</v>
      </c>
      <c r="N158" s="36">
        <v>1337.965660520051</v>
      </c>
    </row>
    <row r="159" spans="1:14" ht="15.5">
      <c r="A159" s="35" t="s">
        <v>382</v>
      </c>
      <c r="B159" s="36">
        <v>791</v>
      </c>
      <c r="C159" s="37">
        <v>6.9334960000000001E-2</v>
      </c>
      <c r="D159" s="37">
        <v>1.6000000000000001E-4</v>
      </c>
      <c r="E159" s="37">
        <v>1.773501E-3</v>
      </c>
      <c r="F159" s="37">
        <v>5.1000000000000003E-6</v>
      </c>
      <c r="G159" s="37">
        <v>0.28250950000000002</v>
      </c>
      <c r="H159" s="37">
        <v>2.62E-5</v>
      </c>
      <c r="I159" s="37">
        <v>0.28248311464087772</v>
      </c>
      <c r="J159" s="38">
        <v>-0.94658129518072287</v>
      </c>
      <c r="K159" s="38">
        <v>6.3114794214813585</v>
      </c>
      <c r="L159" s="38">
        <v>0.92816104965547497</v>
      </c>
      <c r="M159" s="39">
        <v>1111.0887481480634</v>
      </c>
      <c r="N159" s="36">
        <v>1193.504797157341</v>
      </c>
    </row>
    <row r="160" spans="1:14" ht="15.5">
      <c r="A160" s="35" t="s">
        <v>383</v>
      </c>
      <c r="B160" s="36">
        <v>791</v>
      </c>
      <c r="C160" s="37">
        <v>2.6945529999999999E-2</v>
      </c>
      <c r="D160" s="37">
        <v>1.03E-4</v>
      </c>
      <c r="E160" s="37">
        <v>7.6625640000000002E-4</v>
      </c>
      <c r="F160" s="37">
        <v>1.81E-6</v>
      </c>
      <c r="G160" s="37">
        <v>0.28243889999999999</v>
      </c>
      <c r="H160" s="37">
        <v>1.66E-5</v>
      </c>
      <c r="I160" s="37">
        <v>0.28242749997806949</v>
      </c>
      <c r="J160" s="38">
        <v>-0.97691998795180723</v>
      </c>
      <c r="K160" s="38">
        <v>4.8715722721115462</v>
      </c>
      <c r="L160" s="38">
        <v>0.58807150474354519</v>
      </c>
      <c r="M160" s="39">
        <v>1159.2483401098823</v>
      </c>
      <c r="N160" s="36">
        <v>1266.7601118193186</v>
      </c>
    </row>
    <row r="161" spans="1:14" ht="15.5">
      <c r="A161" s="35" t="s">
        <v>384</v>
      </c>
      <c r="B161" s="36">
        <v>791</v>
      </c>
      <c r="C161" s="37">
        <v>3.1050640000000001E-2</v>
      </c>
      <c r="D161" s="37">
        <v>6.2100000000000002E-4</v>
      </c>
      <c r="E161" s="37">
        <v>9.5975140000000003E-4</v>
      </c>
      <c r="F161" s="37">
        <v>1.6799999999999998E-5</v>
      </c>
      <c r="G161" s="37">
        <v>0.28241810000000001</v>
      </c>
      <c r="H161" s="37">
        <v>1.8300000000000001E-5</v>
      </c>
      <c r="I161" s="37">
        <v>0.28240382124551544</v>
      </c>
      <c r="J161" s="38">
        <v>-0.97109182530120486</v>
      </c>
      <c r="K161" s="38">
        <v>3.9308577202601391</v>
      </c>
      <c r="L161" s="38">
        <v>0.64829569498836614</v>
      </c>
      <c r="M161" s="39">
        <v>1198.3466309949936</v>
      </c>
      <c r="N161" s="36">
        <v>1314.5755049800268</v>
      </c>
    </row>
    <row r="162" spans="1:14" ht="15.5">
      <c r="A162" s="35" t="s">
        <v>244</v>
      </c>
      <c r="B162" s="36">
        <v>791</v>
      </c>
      <c r="C162" s="37">
        <v>6.5831730000000005E-2</v>
      </c>
      <c r="D162" s="37">
        <v>1.3600000000000001E-3</v>
      </c>
      <c r="E162" s="37">
        <v>1.8546579999999999E-3</v>
      </c>
      <c r="F162" s="37">
        <v>3.3899999999999997E-5</v>
      </c>
      <c r="G162" s="37">
        <v>0.28247929999999999</v>
      </c>
      <c r="H162" s="37">
        <v>1.7E-5</v>
      </c>
      <c r="I162" s="37">
        <v>0.28245170722312585</v>
      </c>
      <c r="J162" s="38">
        <v>-0.94413680722891569</v>
      </c>
      <c r="K162" s="38">
        <v>5.1561126059662676</v>
      </c>
      <c r="L162" s="38">
        <v>0.60224190244820897</v>
      </c>
      <c r="M162" s="39">
        <v>1158.6455696718444</v>
      </c>
      <c r="N162" s="36">
        <v>1252.2852335105979</v>
      </c>
    </row>
    <row r="163" spans="1:14" ht="15.5">
      <c r="A163" s="35" t="s">
        <v>245</v>
      </c>
      <c r="B163" s="36">
        <v>791</v>
      </c>
      <c r="C163" s="37">
        <v>2.66646E-2</v>
      </c>
      <c r="D163" s="37">
        <v>5.53E-4</v>
      </c>
      <c r="E163" s="37">
        <v>7.7046829999999995E-4</v>
      </c>
      <c r="F163" s="37">
        <v>1.42E-5</v>
      </c>
      <c r="G163" s="37">
        <v>0.28244449999999999</v>
      </c>
      <c r="H163" s="37">
        <v>1.38E-5</v>
      </c>
      <c r="I163" s="37">
        <v>0.28243303731529451</v>
      </c>
      <c r="J163" s="38">
        <v>-0.97679312349397596</v>
      </c>
      <c r="K163" s="38">
        <v>5.0655204533778253</v>
      </c>
      <c r="L163" s="38">
        <v>0.48887872081089906</v>
      </c>
      <c r="M163" s="39">
        <v>1151.6546260250132</v>
      </c>
      <c r="N163" s="36">
        <v>1256.897385024462</v>
      </c>
    </row>
    <row r="164" spans="1:14" ht="15.5">
      <c r="A164" s="35" t="s">
        <v>246</v>
      </c>
      <c r="B164" s="36">
        <v>791</v>
      </c>
      <c r="C164" s="37">
        <v>7.0626960000000003E-2</v>
      </c>
      <c r="D164" s="37">
        <v>5.9699999999999998E-4</v>
      </c>
      <c r="E164" s="37">
        <v>1.852074E-3</v>
      </c>
      <c r="F164" s="37">
        <v>1.6200000000000001E-5</v>
      </c>
      <c r="G164" s="37">
        <v>0.28236879999999998</v>
      </c>
      <c r="H164" s="37">
        <v>1.6699999999999999E-5</v>
      </c>
      <c r="I164" s="37">
        <v>0.28234124566672858</v>
      </c>
      <c r="J164" s="38">
        <v>-0.94421463855421683</v>
      </c>
      <c r="K164" s="38">
        <v>1.2442625760478165</v>
      </c>
      <c r="L164" s="38">
        <v>0.59161410416971116</v>
      </c>
      <c r="M164" s="39">
        <v>1316.9240598563251</v>
      </c>
      <c r="N164" s="36">
        <v>1450.9239155241119</v>
      </c>
    </row>
    <row r="165" spans="1:14" ht="15.5">
      <c r="A165" s="35" t="s">
        <v>247</v>
      </c>
      <c r="B165" s="36">
        <v>791</v>
      </c>
      <c r="C165" s="37">
        <v>6.2249150000000003E-2</v>
      </c>
      <c r="D165" s="37">
        <v>2.9999999999999997E-4</v>
      </c>
      <c r="E165" s="37">
        <v>1.80496E-3</v>
      </c>
      <c r="F165" s="37">
        <v>6.7399999999999998E-6</v>
      </c>
      <c r="G165" s="37">
        <v>0.28243970000000002</v>
      </c>
      <c r="H165" s="37">
        <v>1.59E-5</v>
      </c>
      <c r="I165" s="37">
        <v>0.28241284660786692</v>
      </c>
      <c r="J165" s="38">
        <v>-0.945633734939759</v>
      </c>
      <c r="K165" s="38">
        <v>3.8056018455279172</v>
      </c>
      <c r="L165" s="38">
        <v>0.56327330876038373</v>
      </c>
      <c r="M165" s="39">
        <v>1212.7832678069162</v>
      </c>
      <c r="N165" s="36">
        <v>1320.9293292277926</v>
      </c>
    </row>
    <row r="166" spans="1:14" ht="15.5">
      <c r="A166" s="35" t="s">
        <v>248</v>
      </c>
      <c r="B166" s="36">
        <v>791</v>
      </c>
      <c r="C166" s="37">
        <v>4.285725E-2</v>
      </c>
      <c r="D166" s="37">
        <v>3.57E-4</v>
      </c>
      <c r="E166" s="37">
        <v>1.3637199999999999E-3</v>
      </c>
      <c r="F166" s="37">
        <v>9.1700000000000003E-6</v>
      </c>
      <c r="G166" s="37">
        <v>0.28246589999999999</v>
      </c>
      <c r="H166" s="37">
        <v>1.1800000000000001E-5</v>
      </c>
      <c r="I166" s="37">
        <v>0.28244561118034761</v>
      </c>
      <c r="J166" s="38">
        <v>-0.95892409638554221</v>
      </c>
      <c r="K166" s="38">
        <v>5.1986249439850418</v>
      </c>
      <c r="L166" s="38">
        <v>0.41802673228758036</v>
      </c>
      <c r="M166" s="39">
        <v>1152.0882679103981</v>
      </c>
      <c r="N166" s="36">
        <v>1250.125413508026</v>
      </c>
    </row>
    <row r="167" spans="1:14" ht="16" thickBot="1">
      <c r="A167" s="35" t="s">
        <v>249</v>
      </c>
      <c r="B167" s="36">
        <v>791</v>
      </c>
      <c r="C167" s="37">
        <v>5.664027E-2</v>
      </c>
      <c r="D167" s="37">
        <v>1.2099999999999999E-3</v>
      </c>
      <c r="E167" s="37">
        <v>1.6184490000000001E-3</v>
      </c>
      <c r="F167" s="37">
        <v>3.1000000000000001E-5</v>
      </c>
      <c r="G167" s="37">
        <v>0.28252250000000001</v>
      </c>
      <c r="H167" s="37">
        <v>1.73E-5</v>
      </c>
      <c r="I167" s="37">
        <v>0.28249842143557508</v>
      </c>
      <c r="J167" s="38">
        <v>-0.95125153614457836</v>
      </c>
      <c r="K167" s="38">
        <v>6.9353701489616171</v>
      </c>
      <c r="L167" s="38">
        <v>0.61286970072670677</v>
      </c>
      <c r="M167" s="39">
        <v>1084.5903520906948</v>
      </c>
      <c r="N167" s="36">
        <v>1161.7417383613774</v>
      </c>
    </row>
    <row r="168" spans="1:14" ht="16" thickTop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</sheetData>
  <mergeCells count="9">
    <mergeCell ref="A153:N153"/>
    <mergeCell ref="A50:N50"/>
    <mergeCell ref="A72:N72"/>
    <mergeCell ref="A125:N125"/>
    <mergeCell ref="A1:N1"/>
    <mergeCell ref="A3:N3"/>
    <mergeCell ref="A18:N18"/>
    <mergeCell ref="A34:N34"/>
    <mergeCell ref="A109:N109"/>
  </mergeCells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85B61-A928-4A3D-9018-5F9CC0B62554}">
  <dimension ref="A1:AM60"/>
  <sheetViews>
    <sheetView workbookViewId="0">
      <selection activeCell="J45" sqref="J45"/>
    </sheetView>
  </sheetViews>
  <sheetFormatPr defaultRowHeight="15"/>
  <cols>
    <col min="1" max="1" width="8.88671875" style="140"/>
    <col min="2" max="2" width="13.33203125" style="140" customWidth="1"/>
    <col min="3" max="3" width="13" style="140" customWidth="1"/>
    <col min="4" max="4" width="12.44140625" style="140" customWidth="1"/>
    <col min="5" max="6" width="12.77734375" style="140" customWidth="1"/>
    <col min="7" max="7" width="12.33203125" style="140" customWidth="1"/>
    <col min="8" max="8" width="13.5546875" style="140" customWidth="1"/>
    <col min="9" max="9" width="12.21875" style="140" customWidth="1"/>
    <col min="10" max="11" width="13" style="140" customWidth="1"/>
    <col min="12" max="12" width="12.5546875" style="140" customWidth="1"/>
    <col min="13" max="13" width="12.6640625" style="140" customWidth="1"/>
    <col min="14" max="14" width="12.109375" style="140" customWidth="1"/>
    <col min="15" max="15" width="11.77734375" style="140" customWidth="1"/>
    <col min="16" max="16" width="16.5546875" style="140" customWidth="1"/>
    <col min="17" max="17" width="13" style="140" customWidth="1"/>
    <col min="18" max="18" width="15.6640625" style="140" customWidth="1"/>
    <col min="19" max="19" width="12.44140625" style="140" customWidth="1"/>
    <col min="20" max="20" width="12.21875" style="140" customWidth="1"/>
    <col min="21" max="21" width="14" style="140" customWidth="1"/>
    <col min="22" max="22" width="12.109375" style="140" customWidth="1"/>
    <col min="23" max="23" width="12" style="140" customWidth="1"/>
    <col min="24" max="26" width="12.33203125" style="140" customWidth="1"/>
    <col min="27" max="27" width="12.21875" style="140" customWidth="1"/>
    <col min="28" max="28" width="12.33203125" style="140" customWidth="1"/>
    <col min="29" max="29" width="12.5546875" style="140" customWidth="1"/>
    <col min="30" max="30" width="12.77734375" style="140" customWidth="1"/>
    <col min="31" max="31" width="11.88671875" style="140" customWidth="1"/>
    <col min="32" max="32" width="12.109375" style="140" customWidth="1"/>
    <col min="33" max="33" width="14.21875" style="140" customWidth="1"/>
    <col min="34" max="34" width="8.88671875" style="140"/>
    <col min="35" max="35" width="14.6640625" style="140" customWidth="1"/>
    <col min="36" max="36" width="8.88671875" style="140"/>
    <col min="37" max="37" width="12.6640625" style="140" customWidth="1"/>
    <col min="38" max="38" width="13.6640625" style="140" customWidth="1"/>
    <col min="39" max="39" width="14.21875" style="140" customWidth="1"/>
    <col min="40" max="16384" width="8.88671875" style="140"/>
  </cols>
  <sheetData>
    <row r="1" spans="1:39" ht="16.5" customHeight="1" thickBot="1">
      <c r="A1" s="155" t="s">
        <v>1273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</row>
    <row r="2" spans="1:39" ht="16" thickTop="1">
      <c r="A2" s="154" t="s">
        <v>1272</v>
      </c>
      <c r="B2" s="154" t="s">
        <v>1271</v>
      </c>
      <c r="C2" s="154" t="s">
        <v>335</v>
      </c>
      <c r="D2" s="154" t="s">
        <v>336</v>
      </c>
      <c r="E2" s="154" t="s">
        <v>337</v>
      </c>
      <c r="F2" s="154" t="s">
        <v>1270</v>
      </c>
      <c r="G2" s="154" t="s">
        <v>346</v>
      </c>
      <c r="H2" s="154" t="s">
        <v>1269</v>
      </c>
      <c r="I2" s="154" t="s">
        <v>1268</v>
      </c>
      <c r="J2" s="154" t="s">
        <v>356</v>
      </c>
      <c r="K2" s="154" t="s">
        <v>1267</v>
      </c>
      <c r="L2" s="154" t="s">
        <v>1266</v>
      </c>
      <c r="M2" s="154" t="s">
        <v>1265</v>
      </c>
      <c r="N2" s="154" t="s">
        <v>1264</v>
      </c>
      <c r="O2" s="154" t="s">
        <v>1263</v>
      </c>
      <c r="P2" s="154" t="s">
        <v>1262</v>
      </c>
      <c r="Q2" s="154" t="s">
        <v>1261</v>
      </c>
      <c r="R2" s="154" t="s">
        <v>1260</v>
      </c>
      <c r="S2" s="154" t="s">
        <v>1259</v>
      </c>
      <c r="T2" s="154" t="s">
        <v>1258</v>
      </c>
      <c r="U2" s="154" t="s">
        <v>1257</v>
      </c>
      <c r="V2" s="154" t="s">
        <v>1256</v>
      </c>
      <c r="W2" s="154" t="s">
        <v>1255</v>
      </c>
      <c r="X2" s="154" t="s">
        <v>1254</v>
      </c>
      <c r="Y2" s="154" t="s">
        <v>1253</v>
      </c>
      <c r="Z2" s="154" t="s">
        <v>1252</v>
      </c>
      <c r="AA2" s="154" t="s">
        <v>1251</v>
      </c>
      <c r="AB2" s="154" t="s">
        <v>1250</v>
      </c>
      <c r="AC2" s="154" t="s">
        <v>1249</v>
      </c>
      <c r="AD2" s="154" t="s">
        <v>1248</v>
      </c>
      <c r="AE2" s="154" t="s">
        <v>1247</v>
      </c>
      <c r="AF2" s="154" t="s">
        <v>366</v>
      </c>
      <c r="AG2" s="154" t="s">
        <v>1246</v>
      </c>
      <c r="AH2" s="154" t="s">
        <v>1245</v>
      </c>
      <c r="AI2" s="154" t="s">
        <v>1244</v>
      </c>
      <c r="AJ2" s="154" t="s">
        <v>1243</v>
      </c>
      <c r="AK2" s="154" t="s">
        <v>1242</v>
      </c>
      <c r="AL2" s="154" t="s">
        <v>1241</v>
      </c>
      <c r="AM2" s="154" t="s">
        <v>378</v>
      </c>
    </row>
    <row r="3" spans="1:39" ht="15.5">
      <c r="A3" s="147" t="s">
        <v>1240</v>
      </c>
      <c r="B3" s="153" t="s">
        <v>1232</v>
      </c>
      <c r="C3" s="153"/>
      <c r="D3" s="153"/>
      <c r="E3" s="153"/>
      <c r="F3" s="153" t="s">
        <v>1232</v>
      </c>
      <c r="G3" s="153"/>
      <c r="H3" s="153"/>
      <c r="I3" s="153" t="s">
        <v>1234</v>
      </c>
      <c r="J3" s="153"/>
      <c r="K3" s="153"/>
      <c r="L3" s="153"/>
      <c r="M3" s="153"/>
      <c r="N3" s="153"/>
      <c r="O3" s="153" t="s">
        <v>1239</v>
      </c>
      <c r="P3" s="153"/>
      <c r="Q3" s="153" t="s">
        <v>1238</v>
      </c>
      <c r="R3" s="153"/>
      <c r="S3" s="153" t="s">
        <v>1237</v>
      </c>
      <c r="T3" s="153"/>
      <c r="U3" s="153"/>
      <c r="V3" s="153"/>
      <c r="W3" s="153" t="s">
        <v>1236</v>
      </c>
      <c r="X3" s="153"/>
      <c r="Y3" s="153"/>
      <c r="Z3" s="153"/>
      <c r="AA3" s="153" t="s">
        <v>1235</v>
      </c>
      <c r="AB3" s="153"/>
      <c r="AC3" s="153"/>
      <c r="AD3" s="153"/>
      <c r="AE3" s="153" t="s">
        <v>1234</v>
      </c>
      <c r="AF3" s="153"/>
      <c r="AG3" s="153"/>
      <c r="AH3" s="153" t="s">
        <v>1233</v>
      </c>
      <c r="AI3" s="153"/>
      <c r="AJ3" s="153"/>
      <c r="AK3" s="153"/>
      <c r="AL3" s="153" t="s">
        <v>1232</v>
      </c>
      <c r="AM3" s="153"/>
    </row>
    <row r="4" spans="1:39" ht="16" thickBot="1">
      <c r="A4" s="152" t="s">
        <v>1231</v>
      </c>
      <c r="B4" s="151" t="s">
        <v>1230</v>
      </c>
      <c r="C4" s="151"/>
      <c r="D4" s="151"/>
      <c r="E4" s="151"/>
      <c r="F4" s="151" t="s">
        <v>1229</v>
      </c>
      <c r="G4" s="151"/>
      <c r="H4" s="151"/>
      <c r="I4" s="151" t="s">
        <v>1228</v>
      </c>
      <c r="J4" s="151"/>
      <c r="K4" s="151"/>
      <c r="L4" s="151"/>
      <c r="M4" s="151"/>
      <c r="N4" s="151"/>
      <c r="O4" s="151" t="s">
        <v>1227</v>
      </c>
      <c r="P4" s="151"/>
      <c r="Q4" s="151"/>
      <c r="R4" s="151"/>
      <c r="S4" s="151"/>
      <c r="T4" s="151"/>
      <c r="U4" s="151"/>
      <c r="V4" s="151"/>
      <c r="W4" s="151" t="s">
        <v>1226</v>
      </c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 t="s">
        <v>1225</v>
      </c>
      <c r="AI4" s="151"/>
      <c r="AJ4" s="151"/>
      <c r="AK4" s="151"/>
      <c r="AL4" s="151" t="s">
        <v>1224</v>
      </c>
      <c r="AM4" s="151"/>
    </row>
    <row r="5" spans="1:39" ht="17" thickTop="1">
      <c r="A5" s="147" t="s">
        <v>1223</v>
      </c>
      <c r="B5" s="150">
        <v>48.64</v>
      </c>
      <c r="C5" s="150">
        <v>49.87</v>
      </c>
      <c r="D5" s="150">
        <v>49.17</v>
      </c>
      <c r="E5" s="150">
        <v>49.46</v>
      </c>
      <c r="F5" s="150">
        <v>50.82</v>
      </c>
      <c r="G5" s="150">
        <v>49.9</v>
      </c>
      <c r="H5" s="150">
        <v>49.99</v>
      </c>
      <c r="I5" s="150">
        <v>52.7</v>
      </c>
      <c r="J5" s="150">
        <v>58.65</v>
      </c>
      <c r="K5" s="150">
        <v>51.76</v>
      </c>
      <c r="L5" s="150">
        <v>51.9</v>
      </c>
      <c r="M5" s="150">
        <v>55.89</v>
      </c>
      <c r="N5" s="150">
        <v>55.47</v>
      </c>
      <c r="O5" s="150">
        <v>56.39</v>
      </c>
      <c r="P5" s="150">
        <v>56.83</v>
      </c>
      <c r="Q5" s="150">
        <v>56.26</v>
      </c>
      <c r="R5" s="150">
        <v>56.18</v>
      </c>
      <c r="S5" s="150">
        <v>59.48</v>
      </c>
      <c r="T5" s="150">
        <v>59.38</v>
      </c>
      <c r="U5" s="150">
        <v>59.38</v>
      </c>
      <c r="V5" s="150">
        <v>58.87</v>
      </c>
      <c r="W5" s="150">
        <v>65.44</v>
      </c>
      <c r="X5" s="150">
        <v>66.459999999999994</v>
      </c>
      <c r="Y5" s="150">
        <v>66.290000000000006</v>
      </c>
      <c r="Z5" s="150">
        <v>66.459999999999994</v>
      </c>
      <c r="AA5" s="150">
        <v>67.14</v>
      </c>
      <c r="AB5" s="150">
        <v>67.099999999999994</v>
      </c>
      <c r="AC5" s="150">
        <v>65.47</v>
      </c>
      <c r="AD5" s="150">
        <v>66.900000000000006</v>
      </c>
      <c r="AE5" s="150">
        <v>66.099999999999994</v>
      </c>
      <c r="AF5" s="150">
        <v>69.760000000000005</v>
      </c>
      <c r="AG5" s="150">
        <v>69.7</v>
      </c>
      <c r="AH5" s="150">
        <v>69.680000000000007</v>
      </c>
      <c r="AI5" s="150">
        <v>69.55</v>
      </c>
      <c r="AJ5" s="150">
        <v>70.59</v>
      </c>
      <c r="AK5" s="150">
        <v>70.91</v>
      </c>
      <c r="AL5" s="150">
        <v>76.150000000000006</v>
      </c>
      <c r="AM5" s="150">
        <v>75.819999999999993</v>
      </c>
    </row>
    <row r="6" spans="1:39" ht="16.5">
      <c r="A6" s="147" t="s">
        <v>1222</v>
      </c>
      <c r="B6" s="150">
        <v>0.82</v>
      </c>
      <c r="C6" s="150">
        <v>0.85</v>
      </c>
      <c r="D6" s="150">
        <v>0.84</v>
      </c>
      <c r="E6" s="150">
        <v>0.84</v>
      </c>
      <c r="F6" s="150">
        <v>0.77</v>
      </c>
      <c r="G6" s="150">
        <v>0.8</v>
      </c>
      <c r="H6" s="150">
        <v>0.8</v>
      </c>
      <c r="I6" s="150">
        <v>0.9</v>
      </c>
      <c r="J6" s="150">
        <v>0.78</v>
      </c>
      <c r="K6" s="150">
        <v>1.01</v>
      </c>
      <c r="L6" s="150">
        <v>0.99</v>
      </c>
      <c r="M6" s="150">
        <v>0.57999999999999996</v>
      </c>
      <c r="N6" s="150">
        <v>0.57999999999999996</v>
      </c>
      <c r="O6" s="150">
        <v>0.8</v>
      </c>
      <c r="P6" s="150">
        <v>0.78</v>
      </c>
      <c r="Q6" s="150">
        <v>0.56999999999999995</v>
      </c>
      <c r="R6" s="150">
        <v>0.61</v>
      </c>
      <c r="S6" s="150">
        <v>0.68</v>
      </c>
      <c r="T6" s="150">
        <v>0.55000000000000004</v>
      </c>
      <c r="U6" s="150">
        <v>0.55000000000000004</v>
      </c>
      <c r="V6" s="150">
        <v>0.66</v>
      </c>
      <c r="W6" s="150">
        <v>0.43</v>
      </c>
      <c r="X6" s="150">
        <v>0.45</v>
      </c>
      <c r="Y6" s="150">
        <v>0.4</v>
      </c>
      <c r="Z6" s="150">
        <v>0.42</v>
      </c>
      <c r="AA6" s="150">
        <v>0.37</v>
      </c>
      <c r="AB6" s="150">
        <v>0.4</v>
      </c>
      <c r="AC6" s="150">
        <v>0.4</v>
      </c>
      <c r="AD6" s="150">
        <v>0.41</v>
      </c>
      <c r="AE6" s="150">
        <v>0.54</v>
      </c>
      <c r="AF6" s="150">
        <v>0.41</v>
      </c>
      <c r="AG6" s="150">
        <v>0.41</v>
      </c>
      <c r="AH6" s="150">
        <v>0.36</v>
      </c>
      <c r="AI6" s="150">
        <v>0.35</v>
      </c>
      <c r="AJ6" s="150">
        <v>0.28000000000000003</v>
      </c>
      <c r="AK6" s="150">
        <v>0.28999999999999998</v>
      </c>
      <c r="AL6" s="150">
        <v>0.17</v>
      </c>
      <c r="AM6" s="150">
        <v>0.17</v>
      </c>
    </row>
    <row r="7" spans="1:39" ht="16.5">
      <c r="A7" s="147" t="s">
        <v>1221</v>
      </c>
      <c r="B7" s="150">
        <v>20.88</v>
      </c>
      <c r="C7" s="150">
        <v>21.51</v>
      </c>
      <c r="D7" s="150">
        <v>21.05</v>
      </c>
      <c r="E7" s="150">
        <v>21.31</v>
      </c>
      <c r="F7" s="150">
        <v>17.86</v>
      </c>
      <c r="G7" s="150">
        <v>19.3</v>
      </c>
      <c r="H7" s="150">
        <v>19.350000000000001</v>
      </c>
      <c r="I7" s="150">
        <v>17.850000000000001</v>
      </c>
      <c r="J7" s="150">
        <v>16.760000000000002</v>
      </c>
      <c r="K7" s="150">
        <v>18.62</v>
      </c>
      <c r="L7" s="150">
        <v>18.52</v>
      </c>
      <c r="M7" s="150">
        <v>18.7</v>
      </c>
      <c r="N7" s="150">
        <v>18.899999999999999</v>
      </c>
      <c r="O7" s="150">
        <v>16.760000000000002</v>
      </c>
      <c r="P7" s="150">
        <v>17.149999999999999</v>
      </c>
      <c r="Q7" s="150">
        <v>19.09</v>
      </c>
      <c r="R7" s="150">
        <v>18.98</v>
      </c>
      <c r="S7" s="150">
        <v>16.32</v>
      </c>
      <c r="T7" s="150">
        <v>16.09</v>
      </c>
      <c r="U7" s="150">
        <v>16.16</v>
      </c>
      <c r="V7" s="150">
        <v>16.579999999999998</v>
      </c>
      <c r="W7" s="150">
        <v>16.93</v>
      </c>
      <c r="X7" s="150">
        <v>16.27</v>
      </c>
      <c r="Y7" s="150">
        <v>16.52</v>
      </c>
      <c r="Z7" s="150">
        <v>16.68</v>
      </c>
      <c r="AA7" s="150">
        <v>16.25</v>
      </c>
      <c r="AB7" s="150">
        <v>16.36</v>
      </c>
      <c r="AC7" s="150">
        <v>16.91</v>
      </c>
      <c r="AD7" s="150">
        <v>16.2</v>
      </c>
      <c r="AE7" s="150">
        <v>16.489999999999998</v>
      </c>
      <c r="AF7" s="150">
        <v>15.2</v>
      </c>
      <c r="AG7" s="150">
        <v>15.23</v>
      </c>
      <c r="AH7" s="150">
        <v>14.87</v>
      </c>
      <c r="AI7" s="150">
        <v>14.93</v>
      </c>
      <c r="AJ7" s="150">
        <v>14.59</v>
      </c>
      <c r="AK7" s="150">
        <v>14.28</v>
      </c>
      <c r="AL7" s="150">
        <v>12.73</v>
      </c>
      <c r="AM7" s="150">
        <v>13.17</v>
      </c>
    </row>
    <row r="8" spans="1:39" ht="16.5">
      <c r="A8" s="147" t="s">
        <v>1220</v>
      </c>
      <c r="B8" s="150">
        <v>8.3000000000000007</v>
      </c>
      <c r="C8" s="150">
        <v>8.4700000000000006</v>
      </c>
      <c r="D8" s="150">
        <v>8.27</v>
      </c>
      <c r="E8" s="150">
        <v>8.52</v>
      </c>
      <c r="F8" s="150">
        <v>9.81</v>
      </c>
      <c r="G8" s="150">
        <v>9.25</v>
      </c>
      <c r="H8" s="150">
        <v>9.24</v>
      </c>
      <c r="I8" s="150">
        <v>8.33</v>
      </c>
      <c r="J8" s="150">
        <v>6.54</v>
      </c>
      <c r="K8" s="150">
        <v>9.1199999999999992</v>
      </c>
      <c r="L8" s="150">
        <v>9.01</v>
      </c>
      <c r="M8" s="150">
        <v>6.57</v>
      </c>
      <c r="N8" s="150">
        <v>6.76</v>
      </c>
      <c r="O8" s="150">
        <v>7.63</v>
      </c>
      <c r="P8" s="150">
        <v>7.42</v>
      </c>
      <c r="Q8" s="150">
        <v>6.34</v>
      </c>
      <c r="R8" s="150">
        <v>6.45</v>
      </c>
      <c r="S8" s="150">
        <v>6.34</v>
      </c>
      <c r="T8" s="150">
        <v>5.87</v>
      </c>
      <c r="U8" s="150">
        <v>5.87</v>
      </c>
      <c r="V8" s="150">
        <v>6.1</v>
      </c>
      <c r="W8" s="150">
        <v>4.16</v>
      </c>
      <c r="X8" s="150">
        <v>4.2699999999999996</v>
      </c>
      <c r="Y8" s="150">
        <v>4.51</v>
      </c>
      <c r="Z8" s="150">
        <v>4.08</v>
      </c>
      <c r="AA8" s="150">
        <v>3.64</v>
      </c>
      <c r="AB8" s="150">
        <v>3.52</v>
      </c>
      <c r="AC8" s="150">
        <v>3.94</v>
      </c>
      <c r="AD8" s="150">
        <v>3.68</v>
      </c>
      <c r="AE8" s="150">
        <v>3.45</v>
      </c>
      <c r="AF8" s="150">
        <v>2.6</v>
      </c>
      <c r="AG8" s="150">
        <v>2.6</v>
      </c>
      <c r="AH8" s="150">
        <v>3.19</v>
      </c>
      <c r="AI8" s="150">
        <v>3.17</v>
      </c>
      <c r="AJ8" s="150">
        <v>2.57</v>
      </c>
      <c r="AK8" s="150">
        <v>2.66</v>
      </c>
      <c r="AL8" s="150">
        <v>1.34</v>
      </c>
      <c r="AM8" s="150">
        <v>1.42</v>
      </c>
    </row>
    <row r="9" spans="1:39" ht="15.5">
      <c r="A9" s="147" t="s">
        <v>10</v>
      </c>
      <c r="B9" s="150">
        <v>0.14000000000000001</v>
      </c>
      <c r="C9" s="150">
        <v>0.15</v>
      </c>
      <c r="D9" s="150">
        <v>0.15</v>
      </c>
      <c r="E9" s="150">
        <v>0.15</v>
      </c>
      <c r="F9" s="150">
        <v>0.16</v>
      </c>
      <c r="G9" s="150">
        <v>0.16</v>
      </c>
      <c r="H9" s="150">
        <v>0.16</v>
      </c>
      <c r="I9" s="150">
        <v>0.16</v>
      </c>
      <c r="J9" s="150">
        <v>0.11</v>
      </c>
      <c r="K9" s="150">
        <v>0.16</v>
      </c>
      <c r="L9" s="150">
        <v>0.17</v>
      </c>
      <c r="M9" s="150">
        <v>0.12</v>
      </c>
      <c r="N9" s="150">
        <v>0.11</v>
      </c>
      <c r="O9" s="150">
        <v>0.13</v>
      </c>
      <c r="P9" s="150">
        <v>0.12</v>
      </c>
      <c r="Q9" s="150">
        <v>0.12</v>
      </c>
      <c r="R9" s="150">
        <v>0.12</v>
      </c>
      <c r="S9" s="150">
        <v>0.11</v>
      </c>
      <c r="T9" s="150">
        <v>0.1</v>
      </c>
      <c r="U9" s="150">
        <v>0.1</v>
      </c>
      <c r="V9" s="150">
        <v>0.1</v>
      </c>
      <c r="W9" s="150">
        <v>0.08</v>
      </c>
      <c r="X9" s="150">
        <v>0.08</v>
      </c>
      <c r="Y9" s="150">
        <v>0.09</v>
      </c>
      <c r="Z9" s="150">
        <v>0.08</v>
      </c>
      <c r="AA9" s="150">
        <v>7.0000000000000007E-2</v>
      </c>
      <c r="AB9" s="150">
        <v>7.0000000000000007E-2</v>
      </c>
      <c r="AC9" s="150">
        <v>0.08</v>
      </c>
      <c r="AD9" s="150">
        <v>7.0000000000000007E-2</v>
      </c>
      <c r="AE9" s="150">
        <v>0.04</v>
      </c>
      <c r="AF9" s="150">
        <v>0.03</v>
      </c>
      <c r="AG9" s="150">
        <v>0.03</v>
      </c>
      <c r="AH9" s="150">
        <v>0.06</v>
      </c>
      <c r="AI9" s="150">
        <v>0.06</v>
      </c>
      <c r="AJ9" s="150">
        <v>0.04</v>
      </c>
      <c r="AK9" s="150">
        <v>0.04</v>
      </c>
      <c r="AL9" s="150">
        <v>0.02</v>
      </c>
      <c r="AM9" s="150">
        <v>0.02</v>
      </c>
    </row>
    <row r="10" spans="1:39" ht="15.5">
      <c r="A10" s="147" t="s">
        <v>11</v>
      </c>
      <c r="B10" s="150">
        <v>3.06</v>
      </c>
      <c r="C10" s="150">
        <v>3.33</v>
      </c>
      <c r="D10" s="150">
        <v>3.14</v>
      </c>
      <c r="E10" s="150">
        <v>3.48</v>
      </c>
      <c r="F10" s="150">
        <v>5.62</v>
      </c>
      <c r="G10" s="150">
        <v>5.14</v>
      </c>
      <c r="H10" s="150">
        <v>5.15</v>
      </c>
      <c r="I10" s="150">
        <v>4.93</v>
      </c>
      <c r="J10" s="150">
        <v>4</v>
      </c>
      <c r="K10" s="150">
        <v>4.37</v>
      </c>
      <c r="L10" s="150">
        <v>4.3499999999999996</v>
      </c>
      <c r="M10" s="150">
        <v>3.59</v>
      </c>
      <c r="N10" s="150">
        <v>3.35</v>
      </c>
      <c r="O10" s="150">
        <v>4.4400000000000004</v>
      </c>
      <c r="P10" s="150">
        <v>4.2300000000000004</v>
      </c>
      <c r="Q10" s="150">
        <v>3.38</v>
      </c>
      <c r="R10" s="150">
        <v>3.48</v>
      </c>
      <c r="S10" s="150">
        <v>3.39</v>
      </c>
      <c r="T10" s="150">
        <v>2.87</v>
      </c>
      <c r="U10" s="150">
        <v>2.88</v>
      </c>
      <c r="V10" s="150">
        <v>3.2</v>
      </c>
      <c r="W10" s="150">
        <v>1.48</v>
      </c>
      <c r="X10" s="150">
        <v>1.43</v>
      </c>
      <c r="Y10" s="150">
        <v>1.53</v>
      </c>
      <c r="Z10" s="150">
        <v>1.41</v>
      </c>
      <c r="AA10" s="150">
        <v>1.31</v>
      </c>
      <c r="AB10" s="150">
        <v>1.37</v>
      </c>
      <c r="AC10" s="150">
        <v>1.51</v>
      </c>
      <c r="AD10" s="150">
        <v>1.43</v>
      </c>
      <c r="AE10" s="150">
        <v>1.78</v>
      </c>
      <c r="AF10" s="150">
        <v>1.21</v>
      </c>
      <c r="AG10" s="150">
        <v>1.2</v>
      </c>
      <c r="AH10" s="150">
        <v>0.6</v>
      </c>
      <c r="AI10" s="150">
        <v>0.6</v>
      </c>
      <c r="AJ10" s="150">
        <v>0.47</v>
      </c>
      <c r="AK10" s="150">
        <v>0.54</v>
      </c>
      <c r="AL10" s="150">
        <v>0.6</v>
      </c>
      <c r="AM10" s="150">
        <v>0.61</v>
      </c>
    </row>
    <row r="11" spans="1:39" ht="15.5">
      <c r="A11" s="147" t="s">
        <v>12</v>
      </c>
      <c r="B11" s="150">
        <v>9.26</v>
      </c>
      <c r="C11" s="150">
        <v>8.9600000000000009</v>
      </c>
      <c r="D11" s="150">
        <v>10.18</v>
      </c>
      <c r="E11" s="150">
        <v>8.26</v>
      </c>
      <c r="F11" s="150">
        <v>9.2100000000000009</v>
      </c>
      <c r="G11" s="150">
        <v>9.2200000000000006</v>
      </c>
      <c r="H11" s="150">
        <v>9.23</v>
      </c>
      <c r="I11" s="150">
        <v>7.8</v>
      </c>
      <c r="J11" s="150">
        <v>5.62</v>
      </c>
      <c r="K11" s="150">
        <v>6.58</v>
      </c>
      <c r="L11" s="150">
        <v>6.52</v>
      </c>
      <c r="M11" s="150">
        <v>6.08</v>
      </c>
      <c r="N11" s="150">
        <v>7.36</v>
      </c>
      <c r="O11" s="150">
        <v>6.38</v>
      </c>
      <c r="P11" s="150">
        <v>6.94</v>
      </c>
      <c r="Q11" s="150">
        <v>5.78</v>
      </c>
      <c r="R11" s="150">
        <v>5.94</v>
      </c>
      <c r="S11" s="150">
        <v>4.91</v>
      </c>
      <c r="T11" s="150">
        <v>5.53</v>
      </c>
      <c r="U11" s="150">
        <v>5.57</v>
      </c>
      <c r="V11" s="150">
        <v>4.9800000000000004</v>
      </c>
      <c r="W11" s="150">
        <v>4.12</v>
      </c>
      <c r="X11" s="150">
        <v>3.85</v>
      </c>
      <c r="Y11" s="150">
        <v>3.86</v>
      </c>
      <c r="Z11" s="150">
        <v>3.91</v>
      </c>
      <c r="AA11" s="150">
        <v>4.17</v>
      </c>
      <c r="AB11" s="150">
        <v>3.87</v>
      </c>
      <c r="AC11" s="150">
        <v>4.6900000000000004</v>
      </c>
      <c r="AD11" s="150">
        <v>4.0599999999999996</v>
      </c>
      <c r="AE11" s="150">
        <v>3.67</v>
      </c>
      <c r="AF11" s="150">
        <v>3.49</v>
      </c>
      <c r="AG11" s="150">
        <v>3.48</v>
      </c>
      <c r="AH11" s="150">
        <v>1.95</v>
      </c>
      <c r="AI11" s="150">
        <v>1.94</v>
      </c>
      <c r="AJ11" s="150">
        <v>1.72</v>
      </c>
      <c r="AK11" s="150">
        <v>1.5</v>
      </c>
      <c r="AL11" s="150">
        <v>1.75</v>
      </c>
      <c r="AM11" s="150">
        <v>1.61</v>
      </c>
    </row>
    <row r="12" spans="1:39" ht="16.5">
      <c r="A12" s="147" t="s">
        <v>1219</v>
      </c>
      <c r="B12" s="150">
        <v>4.37</v>
      </c>
      <c r="C12" s="150">
        <v>4.2699999999999996</v>
      </c>
      <c r="D12" s="150">
        <v>3.92</v>
      </c>
      <c r="E12" s="150">
        <v>4.26</v>
      </c>
      <c r="F12" s="150">
        <v>3.28</v>
      </c>
      <c r="G12" s="150">
        <v>3.58</v>
      </c>
      <c r="H12" s="150">
        <v>3.6</v>
      </c>
      <c r="I12" s="150">
        <v>3.45</v>
      </c>
      <c r="J12" s="150">
        <v>3.43</v>
      </c>
      <c r="K12" s="150">
        <v>4.4000000000000004</v>
      </c>
      <c r="L12" s="150">
        <v>4.33</v>
      </c>
      <c r="M12" s="150">
        <v>4.16</v>
      </c>
      <c r="N12" s="150">
        <v>3.93</v>
      </c>
      <c r="O12" s="150">
        <v>3.27</v>
      </c>
      <c r="P12" s="150">
        <v>3.36</v>
      </c>
      <c r="Q12" s="150">
        <v>4.1100000000000003</v>
      </c>
      <c r="R12" s="150">
        <v>3.88</v>
      </c>
      <c r="S12" s="150">
        <v>3.89</v>
      </c>
      <c r="T12" s="150">
        <v>3.98</v>
      </c>
      <c r="U12" s="150">
        <v>3.91</v>
      </c>
      <c r="V12" s="150">
        <v>3.78</v>
      </c>
      <c r="W12" s="150">
        <v>4.63</v>
      </c>
      <c r="X12" s="150">
        <v>4.38</v>
      </c>
      <c r="Y12" s="150">
        <v>4.47</v>
      </c>
      <c r="Z12" s="150">
        <v>4.55</v>
      </c>
      <c r="AA12" s="150">
        <v>3.95</v>
      </c>
      <c r="AB12" s="150">
        <v>3.97</v>
      </c>
      <c r="AC12" s="150">
        <v>4.12</v>
      </c>
      <c r="AD12" s="150">
        <v>3.85</v>
      </c>
      <c r="AE12" s="150">
        <v>4.09</v>
      </c>
      <c r="AF12" s="150">
        <v>3.89</v>
      </c>
      <c r="AG12" s="150">
        <v>3.92</v>
      </c>
      <c r="AH12" s="150">
        <v>4.71</v>
      </c>
      <c r="AI12" s="150">
        <v>4.6900000000000004</v>
      </c>
      <c r="AJ12" s="150">
        <v>4.1100000000000003</v>
      </c>
      <c r="AK12" s="150">
        <v>4.01</v>
      </c>
      <c r="AL12" s="150">
        <v>5.48</v>
      </c>
      <c r="AM12" s="150">
        <v>5.31</v>
      </c>
    </row>
    <row r="13" spans="1:39" ht="16.5">
      <c r="A13" s="147" t="s">
        <v>1218</v>
      </c>
      <c r="B13" s="150">
        <v>0.64</v>
      </c>
      <c r="C13" s="150">
        <v>0.55000000000000004</v>
      </c>
      <c r="D13" s="150">
        <v>0.59</v>
      </c>
      <c r="E13" s="150">
        <v>0.93</v>
      </c>
      <c r="F13" s="150">
        <v>0.47</v>
      </c>
      <c r="G13" s="150">
        <v>0.51</v>
      </c>
      <c r="H13" s="150">
        <v>0.51</v>
      </c>
      <c r="I13" s="150">
        <v>1.37</v>
      </c>
      <c r="J13" s="150">
        <v>1.46</v>
      </c>
      <c r="K13" s="150">
        <v>1.33</v>
      </c>
      <c r="L13" s="150">
        <v>1.26</v>
      </c>
      <c r="M13" s="150">
        <v>1.59</v>
      </c>
      <c r="N13" s="150">
        <v>1.22</v>
      </c>
      <c r="O13" s="150">
        <v>1.78</v>
      </c>
      <c r="P13" s="150">
        <v>1.38</v>
      </c>
      <c r="Q13" s="150">
        <v>1.6</v>
      </c>
      <c r="R13" s="150">
        <v>1.54</v>
      </c>
      <c r="S13" s="150">
        <v>2.13</v>
      </c>
      <c r="T13" s="150">
        <v>2.65</v>
      </c>
      <c r="U13" s="150">
        <v>2.64</v>
      </c>
      <c r="V13" s="150">
        <v>2.74</v>
      </c>
      <c r="W13" s="150">
        <v>0.97</v>
      </c>
      <c r="X13" s="150">
        <v>1.02</v>
      </c>
      <c r="Y13" s="150">
        <v>1.1000000000000001</v>
      </c>
      <c r="Z13" s="150">
        <v>1.04</v>
      </c>
      <c r="AA13" s="150">
        <v>1.91</v>
      </c>
      <c r="AB13" s="150">
        <v>1.9</v>
      </c>
      <c r="AC13" s="150">
        <v>1.51</v>
      </c>
      <c r="AD13" s="150">
        <v>1.96</v>
      </c>
      <c r="AE13" s="150">
        <v>1.42</v>
      </c>
      <c r="AF13" s="150">
        <v>1.27</v>
      </c>
      <c r="AG13" s="150">
        <v>1.27</v>
      </c>
      <c r="AH13" s="150">
        <v>3.16</v>
      </c>
      <c r="AI13" s="150">
        <v>3.19</v>
      </c>
      <c r="AJ13" s="150">
        <v>4.42</v>
      </c>
      <c r="AK13" s="150">
        <v>4.49</v>
      </c>
      <c r="AL13" s="150">
        <v>0.47</v>
      </c>
      <c r="AM13" s="150">
        <v>0.74</v>
      </c>
    </row>
    <row r="14" spans="1:39" ht="16.5">
      <c r="A14" s="147" t="s">
        <v>1217</v>
      </c>
      <c r="B14" s="150">
        <v>0.33</v>
      </c>
      <c r="C14" s="150">
        <v>0.34</v>
      </c>
      <c r="D14" s="150">
        <v>0.33</v>
      </c>
      <c r="E14" s="150">
        <v>0.34</v>
      </c>
      <c r="F14" s="150">
        <v>0.16</v>
      </c>
      <c r="G14" s="150">
        <v>0.16</v>
      </c>
      <c r="H14" s="150">
        <v>0.16</v>
      </c>
      <c r="I14" s="150">
        <v>0.21</v>
      </c>
      <c r="J14" s="150">
        <v>0.19</v>
      </c>
      <c r="K14" s="150">
        <v>0.28999999999999998</v>
      </c>
      <c r="L14" s="150">
        <v>0.28999999999999998</v>
      </c>
      <c r="M14" s="150">
        <v>0.21</v>
      </c>
      <c r="N14" s="150">
        <v>0.24</v>
      </c>
      <c r="O14" s="150">
        <v>0.19</v>
      </c>
      <c r="P14" s="150">
        <v>0.19</v>
      </c>
      <c r="Q14" s="150">
        <v>0.21</v>
      </c>
      <c r="R14" s="150">
        <v>0.21</v>
      </c>
      <c r="S14" s="150">
        <v>0.17</v>
      </c>
      <c r="T14" s="150">
        <v>0.17</v>
      </c>
      <c r="U14" s="150">
        <v>0.17</v>
      </c>
      <c r="V14" s="150">
        <v>0.16</v>
      </c>
      <c r="W14" s="150">
        <v>0.13</v>
      </c>
      <c r="X14" s="150">
        <v>0.13</v>
      </c>
      <c r="Y14" s="150">
        <v>0.15</v>
      </c>
      <c r="Z14" s="150">
        <v>0.13</v>
      </c>
      <c r="AA14" s="150">
        <v>0.14000000000000001</v>
      </c>
      <c r="AB14" s="150">
        <v>0.14000000000000001</v>
      </c>
      <c r="AC14" s="150">
        <v>0.16</v>
      </c>
      <c r="AD14" s="150">
        <v>0.14000000000000001</v>
      </c>
      <c r="AE14" s="150">
        <v>0.16</v>
      </c>
      <c r="AF14" s="150">
        <v>0.12</v>
      </c>
      <c r="AG14" s="150">
        <v>0.12</v>
      </c>
      <c r="AH14" s="150">
        <v>0.08</v>
      </c>
      <c r="AI14" s="150">
        <v>0.08</v>
      </c>
      <c r="AJ14" s="150">
        <v>0.06</v>
      </c>
      <c r="AK14" s="150">
        <v>7.0000000000000007E-2</v>
      </c>
      <c r="AL14" s="150">
        <v>0.03</v>
      </c>
      <c r="AM14" s="150">
        <v>0.03</v>
      </c>
    </row>
    <row r="15" spans="1:39" ht="15.5">
      <c r="A15" s="147" t="s">
        <v>1216</v>
      </c>
      <c r="B15" s="150">
        <v>3.27</v>
      </c>
      <c r="C15" s="150">
        <v>1.38</v>
      </c>
      <c r="D15" s="150">
        <v>2.37</v>
      </c>
      <c r="E15" s="150">
        <v>2.13</v>
      </c>
      <c r="F15" s="150">
        <v>1.54</v>
      </c>
      <c r="G15" s="150">
        <v>1.75</v>
      </c>
      <c r="H15" s="150">
        <v>1.73</v>
      </c>
      <c r="I15" s="150">
        <v>2.11</v>
      </c>
      <c r="J15" s="150">
        <v>2.13</v>
      </c>
      <c r="K15" s="150">
        <v>2.61</v>
      </c>
      <c r="L15" s="150">
        <v>2.57</v>
      </c>
      <c r="M15" s="150">
        <v>2.62</v>
      </c>
      <c r="N15" s="150">
        <v>1.76</v>
      </c>
      <c r="O15" s="150">
        <v>2.02</v>
      </c>
      <c r="P15" s="150">
        <v>1.43</v>
      </c>
      <c r="Q15" s="150">
        <v>2.56</v>
      </c>
      <c r="R15" s="150">
        <v>2.62</v>
      </c>
      <c r="S15" s="150">
        <v>2.48</v>
      </c>
      <c r="T15" s="150">
        <v>2.37</v>
      </c>
      <c r="U15" s="150">
        <v>2.38</v>
      </c>
      <c r="V15" s="150">
        <v>2.38</v>
      </c>
      <c r="W15" s="150">
        <v>1.3</v>
      </c>
      <c r="X15" s="150">
        <v>1.18</v>
      </c>
      <c r="Y15" s="150">
        <v>1.05</v>
      </c>
      <c r="Z15" s="150">
        <v>1.05</v>
      </c>
      <c r="AA15" s="150">
        <v>0.83</v>
      </c>
      <c r="AB15" s="150">
        <v>1.1499999999999999</v>
      </c>
      <c r="AC15" s="150">
        <v>1.01</v>
      </c>
      <c r="AD15" s="150">
        <v>1</v>
      </c>
      <c r="AE15" s="150">
        <v>1.86</v>
      </c>
      <c r="AF15" s="150">
        <v>1.57</v>
      </c>
      <c r="AG15" s="150">
        <v>1.57</v>
      </c>
      <c r="AH15" s="150">
        <v>1.2</v>
      </c>
      <c r="AI15" s="150">
        <v>1.2</v>
      </c>
      <c r="AJ15" s="150">
        <v>1.1100000000000001</v>
      </c>
      <c r="AK15" s="150">
        <v>1.1200000000000001</v>
      </c>
      <c r="AL15" s="150">
        <v>0.96</v>
      </c>
      <c r="AM15" s="150">
        <v>1.1200000000000001</v>
      </c>
    </row>
    <row r="16" spans="1:39" ht="15.5">
      <c r="A16" s="147" t="s">
        <v>1215</v>
      </c>
      <c r="B16" s="150">
        <v>99.71</v>
      </c>
      <c r="C16" s="150">
        <v>99.68</v>
      </c>
      <c r="D16" s="150">
        <v>100.01</v>
      </c>
      <c r="E16" s="150">
        <v>99.68</v>
      </c>
      <c r="F16" s="150">
        <v>99.7</v>
      </c>
      <c r="G16" s="150">
        <v>99.77</v>
      </c>
      <c r="H16" s="150">
        <v>99.92</v>
      </c>
      <c r="I16" s="150">
        <v>99.81</v>
      </c>
      <c r="J16" s="150">
        <v>99.67</v>
      </c>
      <c r="K16" s="150">
        <v>100.25</v>
      </c>
      <c r="L16" s="150">
        <v>99.91</v>
      </c>
      <c r="M16" s="150">
        <v>100.11</v>
      </c>
      <c r="N16" s="150">
        <v>99.68</v>
      </c>
      <c r="O16" s="150">
        <v>99.79</v>
      </c>
      <c r="P16" s="150">
        <v>99.83</v>
      </c>
      <c r="Q16" s="150">
        <v>100.02</v>
      </c>
      <c r="R16" s="150">
        <v>100.01</v>
      </c>
      <c r="S16" s="150">
        <v>99.9</v>
      </c>
      <c r="T16" s="150">
        <v>99.56</v>
      </c>
      <c r="U16" s="150">
        <v>99.61</v>
      </c>
      <c r="V16" s="150">
        <v>99.55</v>
      </c>
      <c r="W16" s="150">
        <v>99.67</v>
      </c>
      <c r="X16" s="150">
        <v>99.52</v>
      </c>
      <c r="Y16" s="150">
        <v>99.97</v>
      </c>
      <c r="Z16" s="150">
        <v>99.81</v>
      </c>
      <c r="AA16" s="150">
        <v>99.78</v>
      </c>
      <c r="AB16" s="150">
        <v>99.85</v>
      </c>
      <c r="AC16" s="150">
        <v>99.8</v>
      </c>
      <c r="AD16" s="150">
        <v>99.7</v>
      </c>
      <c r="AE16" s="150">
        <v>99.6</v>
      </c>
      <c r="AF16" s="150">
        <v>99.55</v>
      </c>
      <c r="AG16" s="150">
        <v>99.53</v>
      </c>
      <c r="AH16" s="150">
        <v>99.86</v>
      </c>
      <c r="AI16" s="150">
        <v>99.76</v>
      </c>
      <c r="AJ16" s="150">
        <v>99.96</v>
      </c>
      <c r="AK16" s="150">
        <v>99.91</v>
      </c>
      <c r="AL16" s="150">
        <v>99.7</v>
      </c>
      <c r="AM16" s="150">
        <v>100.02</v>
      </c>
    </row>
    <row r="17" spans="1:39" ht="15.5">
      <c r="A17" s="147" t="s">
        <v>1214</v>
      </c>
      <c r="B17" s="146">
        <v>21.002062585797201</v>
      </c>
      <c r="C17" s="146">
        <v>2.0706424189213162</v>
      </c>
      <c r="D17" s="146">
        <v>3.7413139736279342</v>
      </c>
      <c r="E17" s="146">
        <v>11.434507673705772</v>
      </c>
      <c r="F17" s="146">
        <v>8.1871434695663066</v>
      </c>
      <c r="G17" s="146">
        <v>8.9734726726164009</v>
      </c>
      <c r="H17" s="146">
        <v>9.0123517827710948</v>
      </c>
      <c r="I17" s="146">
        <v>9.5455675388434109</v>
      </c>
      <c r="J17" s="146">
        <v>11.353022592268717</v>
      </c>
      <c r="K17" s="146">
        <v>8.1012470061785411</v>
      </c>
      <c r="L17" s="146">
        <v>8.2224495075723834</v>
      </c>
      <c r="M17" s="146">
        <v>8.9428561668242548</v>
      </c>
      <c r="N17" s="146">
        <v>6.2839877972897495</v>
      </c>
      <c r="O17" s="146">
        <v>11.478361927926532</v>
      </c>
      <c r="P17" s="146">
        <v>9.5465243749178796</v>
      </c>
      <c r="Q17" s="146">
        <v>9.2153621810630462</v>
      </c>
      <c r="R17" s="146">
        <v>9.7128278588078185</v>
      </c>
      <c r="S17" s="146">
        <v>6.8995518522053869</v>
      </c>
      <c r="T17" s="146">
        <v>7.3641702981282586</v>
      </c>
      <c r="U17" s="146">
        <v>7.5852423117623546</v>
      </c>
      <c r="V17" s="146">
        <v>6.553110165641173</v>
      </c>
      <c r="W17" s="148">
        <v>12.432901091589221</v>
      </c>
      <c r="X17" s="148">
        <v>11.861700535842957</v>
      </c>
      <c r="Y17" s="148">
        <v>12.095003860617039</v>
      </c>
      <c r="Z17" s="148">
        <v>11.171054308959549</v>
      </c>
      <c r="AA17" s="146">
        <v>15.643252829171253</v>
      </c>
      <c r="AB17" s="146">
        <v>15.728579885367552</v>
      </c>
      <c r="AC17" s="146">
        <v>17.544197633498676</v>
      </c>
      <c r="AD17" s="146">
        <v>16.315871608360005</v>
      </c>
      <c r="AE17" s="146">
        <v>5.1112850723633727</v>
      </c>
      <c r="AF17" s="146">
        <v>3.785062854113638</v>
      </c>
      <c r="AG17" s="146">
        <v>3.7626006974246171</v>
      </c>
      <c r="AH17" s="146">
        <v>4.0740838989614412</v>
      </c>
      <c r="AI17" s="146">
        <v>3.9788687874388939</v>
      </c>
      <c r="AJ17" s="146">
        <v>2.897895448474737</v>
      </c>
      <c r="AK17" s="146">
        <v>3.1795372004821716</v>
      </c>
      <c r="AL17" s="146">
        <v>3.8000052049635356</v>
      </c>
      <c r="AM17" s="146">
        <v>3.7249168992431594</v>
      </c>
    </row>
    <row r="18" spans="1:39" ht="15.5">
      <c r="A18" s="147" t="s">
        <v>1213</v>
      </c>
      <c r="B18" s="146">
        <v>1.0085059576883475</v>
      </c>
      <c r="C18" s="146">
        <v>1.0403283917031154</v>
      </c>
      <c r="D18" s="146">
        <v>0.95969791126855442</v>
      </c>
      <c r="E18" s="146">
        <v>1.0494273132067751</v>
      </c>
      <c r="F18" s="146">
        <v>1.0532656374176346</v>
      </c>
      <c r="G18" s="146">
        <v>1.1710611747424278</v>
      </c>
      <c r="H18" s="146">
        <v>1.1797549185802789</v>
      </c>
      <c r="I18" s="146">
        <v>1.1508138385546995</v>
      </c>
      <c r="J18" s="146">
        <v>1.5913191442918755</v>
      </c>
      <c r="K18" s="146">
        <v>1.087557027438133</v>
      </c>
      <c r="L18" s="146">
        <v>1.1083318353302773</v>
      </c>
      <c r="M18" s="146">
        <v>1.0207679492934725</v>
      </c>
      <c r="N18" s="146">
        <v>0.98721430942837107</v>
      </c>
      <c r="O18" s="146">
        <v>1.1833408094920457</v>
      </c>
      <c r="P18" s="146">
        <v>1.1912842918592048</v>
      </c>
      <c r="Q18" s="146">
        <v>1.0221700878109428</v>
      </c>
      <c r="R18" s="146">
        <v>1.0207499392208152</v>
      </c>
      <c r="S18" s="146">
        <v>1.0453536956504486</v>
      </c>
      <c r="T18" s="146">
        <v>1.0641837111364456</v>
      </c>
      <c r="U18" s="146">
        <v>1.0871489645714327</v>
      </c>
      <c r="V18" s="146">
        <v>1.054695546336502</v>
      </c>
      <c r="W18" s="146">
        <v>2.0732950615500338</v>
      </c>
      <c r="X18" s="146">
        <v>2.0284083731875389</v>
      </c>
      <c r="Y18" s="146">
        <v>2.0167071400028327</v>
      </c>
      <c r="Z18" s="146">
        <v>2.0322622107129216</v>
      </c>
      <c r="AA18" s="146">
        <v>1.5944604008532142</v>
      </c>
      <c r="AB18" s="146">
        <v>1.5634950459057708</v>
      </c>
      <c r="AC18" s="146">
        <v>1.6874930120894052</v>
      </c>
      <c r="AD18" s="146">
        <v>1.4902698215110635</v>
      </c>
      <c r="AE18" s="146">
        <v>1.3011262435148863</v>
      </c>
      <c r="AF18" s="146">
        <v>1.1386144908527311</v>
      </c>
      <c r="AG18" s="146">
        <v>1.1498349198747202</v>
      </c>
      <c r="AH18" s="146">
        <v>1.5979399597060016</v>
      </c>
      <c r="AI18" s="146">
        <v>1.5964022886704612</v>
      </c>
      <c r="AJ18" s="146">
        <v>1.3667107722635368</v>
      </c>
      <c r="AK18" s="146">
        <v>1.2808647288206427</v>
      </c>
      <c r="AL18" s="146">
        <v>0.91860805378078569</v>
      </c>
      <c r="AM18" s="146">
        <v>1.2239999184513923</v>
      </c>
    </row>
    <row r="19" spans="1:39" ht="15.5">
      <c r="A19" s="147" t="s">
        <v>1212</v>
      </c>
      <c r="B19" s="148">
        <v>13.220968717486004</v>
      </c>
      <c r="C19" s="148">
        <v>11.425386585946931</v>
      </c>
      <c r="D19" s="148">
        <v>11.366485638720523</v>
      </c>
      <c r="E19" s="148">
        <v>13.919933087699675</v>
      </c>
      <c r="F19" s="148">
        <v>25.397205657080448</v>
      </c>
      <c r="G19" s="148">
        <v>23.829192828677659</v>
      </c>
      <c r="H19" s="148">
        <v>24.067165982316055</v>
      </c>
      <c r="I19" s="148">
        <v>22.290301731789125</v>
      </c>
      <c r="J19" s="148">
        <v>17.428791329799971</v>
      </c>
      <c r="K19" s="148">
        <v>22.585042115711158</v>
      </c>
      <c r="L19" s="148">
        <v>22.659915352332309</v>
      </c>
      <c r="M19" s="148">
        <v>13.571476560204578</v>
      </c>
      <c r="N19" s="148">
        <v>13.716843521072066</v>
      </c>
      <c r="O19" s="148">
        <v>21.067030637177929</v>
      </c>
      <c r="P19" s="148">
        <v>19.118631395219314</v>
      </c>
      <c r="Q19" s="148">
        <v>11.789967091558948</v>
      </c>
      <c r="R19" s="148">
        <v>10.797993730042897</v>
      </c>
      <c r="S19" s="148">
        <v>17.465675589606462</v>
      </c>
      <c r="T19" s="148">
        <v>16.657079228321205</v>
      </c>
      <c r="U19" s="148">
        <v>16.872771302935359</v>
      </c>
      <c r="V19" s="148">
        <v>16.527211351573449</v>
      </c>
      <c r="W19" s="148">
        <v>14.786629608530527</v>
      </c>
      <c r="X19" s="148">
        <v>13.311848408315988</v>
      </c>
      <c r="Y19" s="148">
        <v>20.267237856583218</v>
      </c>
      <c r="Z19" s="148">
        <v>13.016738703816101</v>
      </c>
      <c r="AA19" s="146">
        <v>4.9626047554427029</v>
      </c>
      <c r="AB19" s="146">
        <v>4.0915092738084367</v>
      </c>
      <c r="AC19" s="146">
        <v>6.6517268117681416</v>
      </c>
      <c r="AD19" s="146">
        <v>4.5972295701744299</v>
      </c>
      <c r="AE19" s="146">
        <v>4.4352885640029598</v>
      </c>
      <c r="AF19" s="146">
        <v>2.9478251842858514</v>
      </c>
      <c r="AG19" s="146">
        <v>2.9305644640202901</v>
      </c>
      <c r="AH19" s="146">
        <v>6.9141753942736157</v>
      </c>
      <c r="AI19" s="146">
        <v>7.0037806850585449</v>
      </c>
      <c r="AJ19" s="146">
        <v>4.6159147312645405</v>
      </c>
      <c r="AK19" s="146">
        <v>6.136243397276461</v>
      </c>
      <c r="AL19" s="146">
        <v>3.2636354668742431</v>
      </c>
      <c r="AM19" s="146">
        <v>3.1080096901183105</v>
      </c>
    </row>
    <row r="20" spans="1:39" ht="15.5">
      <c r="A20" s="147" t="s">
        <v>1211</v>
      </c>
      <c r="B20" s="149">
        <v>109.84600184749399</v>
      </c>
      <c r="C20" s="149">
        <v>111.03553911282953</v>
      </c>
      <c r="D20" s="149">
        <v>111.36731511530095</v>
      </c>
      <c r="E20" s="149">
        <v>119.75625852282029</v>
      </c>
      <c r="F20" s="149">
        <v>217.70109527795748</v>
      </c>
      <c r="G20" s="149">
        <v>215.69743908988016</v>
      </c>
      <c r="H20" s="149">
        <v>216.6152369820104</v>
      </c>
      <c r="I20" s="149">
        <v>179.36084034025458</v>
      </c>
      <c r="J20" s="149">
        <v>134.77538383436516</v>
      </c>
      <c r="K20" s="149">
        <v>155.32997384748313</v>
      </c>
      <c r="L20" s="149">
        <v>156.22297838461984</v>
      </c>
      <c r="M20" s="149">
        <v>109.9524494959222</v>
      </c>
      <c r="N20" s="149">
        <v>115.7581163146987</v>
      </c>
      <c r="O20" s="149">
        <v>158.93282604754836</v>
      </c>
      <c r="P20" s="149">
        <v>151.67488622086367</v>
      </c>
      <c r="Q20" s="149">
        <v>107.18256394555846</v>
      </c>
      <c r="R20" s="149">
        <v>109.22434704345754</v>
      </c>
      <c r="S20" s="149">
        <v>115.9697734608863</v>
      </c>
      <c r="T20" s="149">
        <v>108.07580737337938</v>
      </c>
      <c r="U20" s="149">
        <v>108.76883963475056</v>
      </c>
      <c r="V20" s="149">
        <v>112.45443991707582</v>
      </c>
      <c r="W20" s="148">
        <v>51.907342379242884</v>
      </c>
      <c r="X20" s="148">
        <v>55.184509456383999</v>
      </c>
      <c r="Y20" s="148">
        <v>56.460774313688312</v>
      </c>
      <c r="Z20" s="148">
        <v>50.248426778665319</v>
      </c>
      <c r="AA20" s="148">
        <v>48.198528542841345</v>
      </c>
      <c r="AB20" s="148">
        <v>47.882555040748358</v>
      </c>
      <c r="AC20" s="148">
        <v>53.4397864209201</v>
      </c>
      <c r="AD20" s="148">
        <v>49.522864967354657</v>
      </c>
      <c r="AE20" s="148">
        <v>77.164704719168768</v>
      </c>
      <c r="AF20" s="148">
        <v>53.458968910384399</v>
      </c>
      <c r="AG20" s="148">
        <v>53.307108636982335</v>
      </c>
      <c r="AH20" s="148">
        <v>22.0543237060017</v>
      </c>
      <c r="AI20" s="148">
        <v>23.244355904820083</v>
      </c>
      <c r="AJ20" s="148">
        <v>19.882548869503303</v>
      </c>
      <c r="AK20" s="148">
        <v>19.58799540150407</v>
      </c>
      <c r="AL20" s="148">
        <v>17.928267415086694</v>
      </c>
      <c r="AM20" s="148">
        <v>17.238719326407992</v>
      </c>
    </row>
    <row r="21" spans="1:39" ht="15.5">
      <c r="A21" s="147" t="s">
        <v>1210</v>
      </c>
      <c r="B21" s="148">
        <v>9.5802908198300649</v>
      </c>
      <c r="C21" s="148">
        <v>9.1013067971042041</v>
      </c>
      <c r="D21" s="148">
        <v>9.3523422250677619</v>
      </c>
      <c r="E21" s="148">
        <v>11.056924771544654</v>
      </c>
      <c r="F21" s="148">
        <v>38.996634590169023</v>
      </c>
      <c r="G21" s="148">
        <v>23.433539252495351</v>
      </c>
      <c r="H21" s="148">
        <v>23.925636653108626</v>
      </c>
      <c r="I21" s="148">
        <v>77.594804446355454</v>
      </c>
      <c r="J21" s="148">
        <v>60.508436952470269</v>
      </c>
      <c r="K21" s="148">
        <v>33.73211423669953</v>
      </c>
      <c r="L21" s="148">
        <v>33.694416377233303</v>
      </c>
      <c r="M21" s="148">
        <v>33.369801485280831</v>
      </c>
      <c r="N21" s="148">
        <v>37.469063701202863</v>
      </c>
      <c r="O21" s="148">
        <v>71.503029528128565</v>
      </c>
      <c r="P21" s="148">
        <v>71.959247051798854</v>
      </c>
      <c r="Q21" s="148">
        <v>34.435482525815637</v>
      </c>
      <c r="R21" s="148">
        <v>35.737465340175177</v>
      </c>
      <c r="S21" s="148">
        <v>45.744546908241702</v>
      </c>
      <c r="T21" s="148">
        <v>37.889938784859545</v>
      </c>
      <c r="U21" s="148">
        <v>38.971185370500024</v>
      </c>
      <c r="V21" s="148">
        <v>43.033280410476024</v>
      </c>
      <c r="W21" s="146">
        <v>6.0073280454610174</v>
      </c>
      <c r="X21" s="146">
        <v>6.3172778540470746</v>
      </c>
      <c r="Y21" s="146">
        <v>6.4176148273219198</v>
      </c>
      <c r="Z21" s="146">
        <v>5.9659323305961873</v>
      </c>
      <c r="AA21" s="146">
        <v>8.2137093679456168</v>
      </c>
      <c r="AB21" s="146">
        <v>8.5170459542799453</v>
      </c>
      <c r="AC21" s="146">
        <v>10.23761290619994</v>
      </c>
      <c r="AD21" s="146">
        <v>8.9979373607578275</v>
      </c>
      <c r="AE21" s="146">
        <v>17.884948810651096</v>
      </c>
      <c r="AF21" s="146">
        <v>11.419623340355022</v>
      </c>
      <c r="AG21" s="146">
        <v>11.407111883916096</v>
      </c>
      <c r="AH21" s="146">
        <v>4.8168468809474394</v>
      </c>
      <c r="AI21" s="146">
        <v>4.6760480100107875</v>
      </c>
      <c r="AJ21" s="146">
        <v>4.6372275900463089</v>
      </c>
      <c r="AK21" s="146">
        <v>4.1236507483664155</v>
      </c>
      <c r="AL21" s="146">
        <v>2.711661336216376</v>
      </c>
      <c r="AM21" s="146">
        <v>2.6466998742666492</v>
      </c>
    </row>
    <row r="22" spans="1:39" ht="15.5">
      <c r="A22" s="147" t="s">
        <v>1209</v>
      </c>
      <c r="B22" s="148">
        <v>26.645219742009477</v>
      </c>
      <c r="C22" s="148">
        <v>39.517771646010651</v>
      </c>
      <c r="D22" s="148">
        <v>28.002899382372046</v>
      </c>
      <c r="E22" s="148">
        <v>48.797261787353428</v>
      </c>
      <c r="F22" s="148">
        <v>54.937523304167996</v>
      </c>
      <c r="G22" s="148">
        <v>52.714674663046836</v>
      </c>
      <c r="H22" s="148">
        <v>52.892481724715701</v>
      </c>
      <c r="I22" s="148">
        <v>54.821903623646449</v>
      </c>
      <c r="J22" s="148">
        <v>49.888924189620781</v>
      </c>
      <c r="K22" s="148">
        <v>57.717961555840063</v>
      </c>
      <c r="L22" s="148">
        <v>58.170932584935791</v>
      </c>
      <c r="M22" s="148">
        <v>69.18479687567519</v>
      </c>
      <c r="N22" s="149">
        <v>106.83623605586982</v>
      </c>
      <c r="O22" s="148">
        <v>48.092089421995638</v>
      </c>
      <c r="P22" s="148">
        <v>54.25773396813824</v>
      </c>
      <c r="Q22" s="148">
        <v>80.405605971369397</v>
      </c>
      <c r="R22" s="148">
        <v>85.914882762509833</v>
      </c>
      <c r="S22" s="148">
        <v>82.948397179118501</v>
      </c>
      <c r="T22" s="148">
        <v>72.820458895847707</v>
      </c>
      <c r="U22" s="148">
        <v>74.35652674911745</v>
      </c>
      <c r="V22" s="148">
        <v>73.289800981229291</v>
      </c>
      <c r="W22" s="149">
        <v>133.14563242020265</v>
      </c>
      <c r="X22" s="149">
        <v>144.91601243881257</v>
      </c>
      <c r="Y22" s="149">
        <v>127.26126904374465</v>
      </c>
      <c r="Z22" s="149">
        <v>146.1446164108882</v>
      </c>
      <c r="AA22" s="149">
        <v>76.736108504465548</v>
      </c>
      <c r="AB22" s="149">
        <v>82.121764695343344</v>
      </c>
      <c r="AC22" s="149">
        <v>76.143418957734312</v>
      </c>
      <c r="AD22" s="149">
        <v>69.421932223393</v>
      </c>
      <c r="AE22" s="149">
        <v>65.067441220300481</v>
      </c>
      <c r="AF22" s="149">
        <v>87.688826942624601</v>
      </c>
      <c r="AG22" s="149">
        <v>87.482636828374666</v>
      </c>
      <c r="AH22" s="149">
        <v>165.6590953232687</v>
      </c>
      <c r="AI22" s="149">
        <v>164.71065087684929</v>
      </c>
      <c r="AJ22" s="149">
        <v>184.7445796095713</v>
      </c>
      <c r="AK22" s="149">
        <v>169.77343384257262</v>
      </c>
      <c r="AL22" s="149">
        <v>100.953923715949</v>
      </c>
      <c r="AM22" s="149">
        <v>67.79158325372714</v>
      </c>
    </row>
    <row r="23" spans="1:39" ht="15.5">
      <c r="A23" s="147" t="s">
        <v>1208</v>
      </c>
      <c r="B23" s="148">
        <v>11.772213327304584</v>
      </c>
      <c r="C23" s="148">
        <v>12.034603991076329</v>
      </c>
      <c r="D23" s="148">
        <v>12.157462392383337</v>
      </c>
      <c r="E23" s="148">
        <v>14.22028218169018</v>
      </c>
      <c r="F23" s="148">
        <v>34.012030476821543</v>
      </c>
      <c r="G23" s="148">
        <v>24.347335402537908</v>
      </c>
      <c r="H23" s="148">
        <v>24.537590045090852</v>
      </c>
      <c r="I23" s="148">
        <v>32.440095812980452</v>
      </c>
      <c r="J23" s="148">
        <v>26.010376581133645</v>
      </c>
      <c r="K23" s="148">
        <v>22.839448676008349</v>
      </c>
      <c r="L23" s="148">
        <v>23.095052143328022</v>
      </c>
      <c r="M23" s="148">
        <v>18.353161857274895</v>
      </c>
      <c r="N23" s="148">
        <v>16.51044137616806</v>
      </c>
      <c r="O23" s="148">
        <v>33.977541517397825</v>
      </c>
      <c r="P23" s="148">
        <v>33.007090335945328</v>
      </c>
      <c r="Q23" s="148">
        <v>17.791477207634927</v>
      </c>
      <c r="R23" s="148">
        <v>18.635671774971595</v>
      </c>
      <c r="S23" s="148">
        <v>25.06512476416399</v>
      </c>
      <c r="T23" s="148">
        <v>18.155922355209029</v>
      </c>
      <c r="U23" s="148">
        <v>18.539110068332754</v>
      </c>
      <c r="V23" s="148">
        <v>19.892335575856396</v>
      </c>
      <c r="W23" s="146">
        <v>3.490089357977888</v>
      </c>
      <c r="X23" s="146">
        <v>3.6035870242346055</v>
      </c>
      <c r="Y23" s="146">
        <v>3.5824402438752658</v>
      </c>
      <c r="Z23" s="146">
        <v>3.5591442579065391</v>
      </c>
      <c r="AA23" s="146">
        <v>8.1091277574170526</v>
      </c>
      <c r="AB23" s="146">
        <v>7.5108112498023543</v>
      </c>
      <c r="AC23" s="146">
        <v>8.8856765454563469</v>
      </c>
      <c r="AD23" s="146">
        <v>7.4192609815942303</v>
      </c>
      <c r="AE23" s="146">
        <v>16.625144862907231</v>
      </c>
      <c r="AF23" s="146">
        <v>14.381617251842902</v>
      </c>
      <c r="AG23" s="146">
        <v>15.259103007566697</v>
      </c>
      <c r="AH23" s="146">
        <v>1.7845445440916055</v>
      </c>
      <c r="AI23" s="146">
        <v>1.7613399401127052</v>
      </c>
      <c r="AJ23" s="146">
        <v>1.9801262061994778</v>
      </c>
      <c r="AK23" s="146">
        <v>1.7226656001478717</v>
      </c>
      <c r="AL23" s="146">
        <v>2.9812618884989415</v>
      </c>
      <c r="AM23" s="146">
        <v>3.1361070693383981</v>
      </c>
    </row>
    <row r="24" spans="1:39" ht="15.5">
      <c r="A24" s="147" t="s">
        <v>1207</v>
      </c>
      <c r="B24" s="148">
        <v>59.692917935041656</v>
      </c>
      <c r="C24" s="148">
        <v>81.344954679503942</v>
      </c>
      <c r="D24" s="148">
        <v>67.642655821696152</v>
      </c>
      <c r="E24" s="148">
        <v>60.195078828384766</v>
      </c>
      <c r="F24" s="148">
        <v>42.639198546876656</v>
      </c>
      <c r="G24" s="148">
        <v>47.402135310387891</v>
      </c>
      <c r="H24" s="148">
        <v>47.859991522001458</v>
      </c>
      <c r="I24" s="148">
        <v>27.33030300667826</v>
      </c>
      <c r="J24" s="148">
        <v>15.082173055979512</v>
      </c>
      <c r="K24" s="148">
        <v>61.625268960302769</v>
      </c>
      <c r="L24" s="148">
        <v>61.878370148782608</v>
      </c>
      <c r="M24" s="148">
        <v>16.513738486059214</v>
      </c>
      <c r="N24" s="148">
        <v>16.049355233967329</v>
      </c>
      <c r="O24" s="148">
        <v>25.540795886779282</v>
      </c>
      <c r="P24" s="148">
        <v>24.539865354168136</v>
      </c>
      <c r="Q24" s="148">
        <v>13.947420477293777</v>
      </c>
      <c r="R24" s="148">
        <v>16.675581309190601</v>
      </c>
      <c r="S24" s="148">
        <v>25.304835070035299</v>
      </c>
      <c r="T24" s="148">
        <v>16.382234928954365</v>
      </c>
      <c r="U24" s="148">
        <v>16.477673606750578</v>
      </c>
      <c r="V24" s="148">
        <v>23.262391167334869</v>
      </c>
      <c r="W24" s="146">
        <v>7.7673655454837309</v>
      </c>
      <c r="X24" s="148">
        <v>11.340831204507781</v>
      </c>
      <c r="Y24" s="148">
        <v>24.641176458184638</v>
      </c>
      <c r="Z24" s="146">
        <v>7.9088501184943176</v>
      </c>
      <c r="AA24" s="146">
        <v>12.324327013241877</v>
      </c>
      <c r="AB24" s="146">
        <v>15.641736298393942</v>
      </c>
      <c r="AC24" s="146">
        <v>27.271661227358379</v>
      </c>
      <c r="AD24" s="146">
        <v>7.3634069640319062</v>
      </c>
      <c r="AE24" s="146">
        <v>23.406493387952406</v>
      </c>
      <c r="AF24" s="146">
        <v>15.192208538299425</v>
      </c>
      <c r="AG24" s="146">
        <v>15.387815032905438</v>
      </c>
      <c r="AH24" s="146">
        <v>5.8317237484705844</v>
      </c>
      <c r="AI24" s="146">
        <v>5.8886850415118506</v>
      </c>
      <c r="AJ24" s="146">
        <v>2.6081529977727755</v>
      </c>
      <c r="AK24" s="146">
        <v>3.7086675991182361</v>
      </c>
      <c r="AL24" s="146">
        <v>1.3689178254748282</v>
      </c>
      <c r="AM24" s="146">
        <v>1.1097556876127277</v>
      </c>
    </row>
    <row r="25" spans="1:39" ht="15.5">
      <c r="A25" s="147" t="s">
        <v>1206</v>
      </c>
      <c r="B25" s="148">
        <v>80.484003207187968</v>
      </c>
      <c r="C25" s="148">
        <v>84.156591323924147</v>
      </c>
      <c r="D25" s="148">
        <v>80.352456059338152</v>
      </c>
      <c r="E25" s="148">
        <v>75.521708435722886</v>
      </c>
      <c r="F25" s="148">
        <v>85.490287186265434</v>
      </c>
      <c r="G25" s="148">
        <v>92.122796815677063</v>
      </c>
      <c r="H25" s="148">
        <v>91.984484754683265</v>
      </c>
      <c r="I25" s="148">
        <v>93.757061455626811</v>
      </c>
      <c r="J25" s="148">
        <v>75.234922556213036</v>
      </c>
      <c r="K25" s="149">
        <v>105.96551553652195</v>
      </c>
      <c r="L25" s="149">
        <v>105.68095638872194</v>
      </c>
      <c r="M25" s="148">
        <v>77.10374440816561</v>
      </c>
      <c r="N25" s="148">
        <v>71.473815886243486</v>
      </c>
      <c r="O25" s="148">
        <v>74.687223492673866</v>
      </c>
      <c r="P25" s="148">
        <v>70.719572740228827</v>
      </c>
      <c r="Q25" s="148">
        <v>73.993446178120834</v>
      </c>
      <c r="R25" s="148">
        <v>76.906260528648161</v>
      </c>
      <c r="S25" s="149">
        <v>115.52696579038323</v>
      </c>
      <c r="T25" s="148">
        <v>84.377375487053911</v>
      </c>
      <c r="U25" s="148">
        <v>85.657343538529204</v>
      </c>
      <c r="V25" s="149">
        <v>139.20646763212474</v>
      </c>
      <c r="W25" s="148">
        <v>64.160319140343958</v>
      </c>
      <c r="X25" s="148">
        <v>64.359358937273754</v>
      </c>
      <c r="Y25" s="148">
        <v>66.049854364865027</v>
      </c>
      <c r="Z25" s="148">
        <v>62.161117625823721</v>
      </c>
      <c r="AA25" s="148">
        <v>55.180414883681799</v>
      </c>
      <c r="AB25" s="148">
        <v>56.831100323036601</v>
      </c>
      <c r="AC25" s="148">
        <v>59.562390818794157</v>
      </c>
      <c r="AD25" s="148">
        <v>58.485803822579612</v>
      </c>
      <c r="AE25" s="148">
        <v>49.614233152558427</v>
      </c>
      <c r="AF25" s="148">
        <v>36.502996871347882</v>
      </c>
      <c r="AG25" s="148">
        <v>36.5930364121105</v>
      </c>
      <c r="AH25" s="148">
        <v>38.697345129028783</v>
      </c>
      <c r="AI25" s="148">
        <v>38.784416894211596</v>
      </c>
      <c r="AJ25" s="148">
        <v>27.830680723164072</v>
      </c>
      <c r="AK25" s="148">
        <v>31.271234801012199</v>
      </c>
      <c r="AL25" s="148">
        <v>16.049489479425851</v>
      </c>
      <c r="AM25" s="148">
        <v>16.141245922273072</v>
      </c>
    </row>
    <row r="26" spans="1:39" ht="15.5">
      <c r="A26" s="147" t="s">
        <v>1205</v>
      </c>
      <c r="B26" s="148">
        <v>21.811179547023354</v>
      </c>
      <c r="C26" s="148">
        <v>21.116887073575704</v>
      </c>
      <c r="D26" s="148">
        <v>20.885436262074759</v>
      </c>
      <c r="E26" s="148">
        <v>21.385657569921431</v>
      </c>
      <c r="F26" s="148">
        <v>18.575468639372069</v>
      </c>
      <c r="G26" s="148">
        <v>21.258320348569786</v>
      </c>
      <c r="H26" s="148">
        <v>21.618988046652206</v>
      </c>
      <c r="I26" s="148">
        <v>18.616209369737003</v>
      </c>
      <c r="J26" s="148">
        <v>17.944554092122047</v>
      </c>
      <c r="K26" s="148">
        <v>19.922923843124998</v>
      </c>
      <c r="L26" s="148">
        <v>20.052961991407464</v>
      </c>
      <c r="M26" s="148">
        <v>18.853086640865627</v>
      </c>
      <c r="N26" s="148">
        <v>19.797052825434239</v>
      </c>
      <c r="O26" s="148">
        <v>17.80355987518606</v>
      </c>
      <c r="P26" s="148">
        <v>18.039850128097953</v>
      </c>
      <c r="Q26" s="148">
        <v>18.969752308357105</v>
      </c>
      <c r="R26" s="148">
        <v>19.405583054316935</v>
      </c>
      <c r="S26" s="148">
        <v>16.427529322390029</v>
      </c>
      <c r="T26" s="148">
        <v>15.893842836051178</v>
      </c>
      <c r="U26" s="148">
        <v>16.086025841351454</v>
      </c>
      <c r="V26" s="148">
        <v>16.383029532868012</v>
      </c>
      <c r="W26" s="148">
        <v>18.845688108797592</v>
      </c>
      <c r="X26" s="148">
        <v>18.415163160999946</v>
      </c>
      <c r="Y26" s="148">
        <v>18.443278779886995</v>
      </c>
      <c r="Z26" s="148">
        <v>18.42200249057672</v>
      </c>
      <c r="AA26" s="148">
        <v>16.98095317841026</v>
      </c>
      <c r="AB26" s="148">
        <v>16.660565788497692</v>
      </c>
      <c r="AC26" s="148">
        <v>17.862532062735678</v>
      </c>
      <c r="AD26" s="148">
        <v>16.515600459617424</v>
      </c>
      <c r="AE26" s="148">
        <v>15.574019581552308</v>
      </c>
      <c r="AF26" s="148">
        <v>14.548699477134805</v>
      </c>
      <c r="AG26" s="148">
        <v>14.538470322391301</v>
      </c>
      <c r="AH26" s="148">
        <v>19.253938937342564</v>
      </c>
      <c r="AI26" s="148">
        <v>19.295817533333931</v>
      </c>
      <c r="AJ26" s="148">
        <v>18.258314062844818</v>
      </c>
      <c r="AK26" s="148">
        <v>17.459747048923962</v>
      </c>
      <c r="AL26" s="148">
        <v>9.629574307462498</v>
      </c>
      <c r="AM26" s="148">
        <v>11.336557011374794</v>
      </c>
    </row>
    <row r="27" spans="1:39" ht="15.5">
      <c r="A27" s="147" t="s">
        <v>1204</v>
      </c>
      <c r="B27" s="146">
        <v>1.0824480347786207</v>
      </c>
      <c r="C27" s="146">
        <v>1.0932084493501923</v>
      </c>
      <c r="D27" s="146">
        <v>1.0976610846988328</v>
      </c>
      <c r="E27" s="146">
        <v>1.0832574112004447</v>
      </c>
      <c r="F27" s="146">
        <v>1.2780608175324444</v>
      </c>
      <c r="G27" s="146">
        <v>1.2817001077571319</v>
      </c>
      <c r="H27" s="146">
        <v>1.3067140092992122</v>
      </c>
      <c r="I27" s="146">
        <v>1.2219041496994179</v>
      </c>
      <c r="J27" s="146">
        <v>1.1484062988494819</v>
      </c>
      <c r="K27" s="146">
        <v>1.2000360935153778</v>
      </c>
      <c r="L27" s="146">
        <v>1.2315239836781087</v>
      </c>
      <c r="M27" s="146">
        <v>1.1200205329332538</v>
      </c>
      <c r="N27" s="146">
        <v>1.2097835782842508</v>
      </c>
      <c r="O27" s="146">
        <v>1.2479903343750427</v>
      </c>
      <c r="P27" s="146">
        <v>1.189326595117504</v>
      </c>
      <c r="Q27" s="146">
        <v>1.0471420163820531</v>
      </c>
      <c r="R27" s="146">
        <v>1.0527609205295965</v>
      </c>
      <c r="S27" s="146">
        <v>1.1028247096973673</v>
      </c>
      <c r="T27" s="146">
        <v>1.2384476558961364</v>
      </c>
      <c r="U27" s="146">
        <v>1.2513493572631684</v>
      </c>
      <c r="V27" s="146">
        <v>1.1230360069694505</v>
      </c>
      <c r="W27" s="146">
        <v>1.1532269957318775</v>
      </c>
      <c r="X27" s="146">
        <v>1.1896768620600742</v>
      </c>
      <c r="Y27" s="146">
        <v>1.2102803480145798</v>
      </c>
      <c r="Z27" s="146">
        <v>1.1619595816366888</v>
      </c>
      <c r="AA27" s="146">
        <v>1.0605240699406375</v>
      </c>
      <c r="AB27" s="146">
        <v>1.0310688300317949</v>
      </c>
      <c r="AC27" s="146">
        <v>1.1895346158058089</v>
      </c>
      <c r="AD27" s="146">
        <v>1.0507733024895876</v>
      </c>
      <c r="AE27" s="146">
        <v>0.75681269171920296</v>
      </c>
      <c r="AF27" s="146">
        <v>0.72231897730480754</v>
      </c>
      <c r="AG27" s="146">
        <v>0.72720997457706926</v>
      </c>
      <c r="AH27" s="146">
        <v>1.451700285381698</v>
      </c>
      <c r="AI27" s="146">
        <v>1.4729993840718192</v>
      </c>
      <c r="AJ27" s="146">
        <v>1.4277041133965997</v>
      </c>
      <c r="AK27" s="146">
        <v>1.362843123686357</v>
      </c>
      <c r="AL27" s="146">
        <v>0.49561093590337207</v>
      </c>
      <c r="AM27" s="146">
        <v>0.66917633230208728</v>
      </c>
    </row>
    <row r="28" spans="1:39" ht="15.5">
      <c r="A28" s="147" t="s">
        <v>1203</v>
      </c>
      <c r="B28" s="148">
        <v>10.145671019009599</v>
      </c>
      <c r="C28" s="148">
        <v>9.355691685537904</v>
      </c>
      <c r="D28" s="148">
        <v>12.091997710740976</v>
      </c>
      <c r="E28" s="148">
        <v>17.252452861389255</v>
      </c>
      <c r="F28" s="148">
        <v>7.3301658122165936</v>
      </c>
      <c r="G28" s="148">
        <v>7.5203642952461731</v>
      </c>
      <c r="H28" s="148">
        <v>7.8588186504460262</v>
      </c>
      <c r="I28" s="148">
        <v>26.514875584198521</v>
      </c>
      <c r="J28" s="148">
        <v>32.649799864994264</v>
      </c>
      <c r="K28" s="148">
        <v>32.817862972867054</v>
      </c>
      <c r="L28" s="148">
        <v>33.177925290539555</v>
      </c>
      <c r="M28" s="148">
        <v>38.454152099077838</v>
      </c>
      <c r="N28" s="148">
        <v>25.913080872780995</v>
      </c>
      <c r="O28" s="148">
        <v>40.637944007122641</v>
      </c>
      <c r="P28" s="148">
        <v>28.969314971308208</v>
      </c>
      <c r="Q28" s="148">
        <v>38.437961276956592</v>
      </c>
      <c r="R28" s="148">
        <v>36.777972292878999</v>
      </c>
      <c r="S28" s="148">
        <v>53.226944680262257</v>
      </c>
      <c r="T28" s="148">
        <v>55.484474785004323</v>
      </c>
      <c r="U28" s="148">
        <v>55.979690231747718</v>
      </c>
      <c r="V28" s="148">
        <v>63.473741004615235</v>
      </c>
      <c r="W28" s="148">
        <v>32.021448066318356</v>
      </c>
      <c r="X28" s="148">
        <v>33.561629872670714</v>
      </c>
      <c r="Y28" s="148">
        <v>35.056835204577062</v>
      </c>
      <c r="Z28" s="148">
        <v>35.089406806650764</v>
      </c>
      <c r="AA28" s="148">
        <v>33.524060224168103</v>
      </c>
      <c r="AB28" s="148">
        <v>32.080949356821208</v>
      </c>
      <c r="AC28" s="148">
        <v>28.571458668385628</v>
      </c>
      <c r="AD28" s="148">
        <v>30.97605065667301</v>
      </c>
      <c r="AE28" s="148">
        <v>30.683461975007567</v>
      </c>
      <c r="AF28" s="148">
        <v>28.630149164715839</v>
      </c>
      <c r="AG28" s="148">
        <v>28.595128937580583</v>
      </c>
      <c r="AH28" s="148">
        <v>53.175800300603896</v>
      </c>
      <c r="AI28" s="148">
        <v>52.893771803454044</v>
      </c>
      <c r="AJ28" s="148">
        <v>77.079320108074768</v>
      </c>
      <c r="AK28" s="148">
        <v>74.760664681042627</v>
      </c>
      <c r="AL28" s="148">
        <v>9.7961464204427653</v>
      </c>
      <c r="AM28" s="148">
        <v>15.750396714454059</v>
      </c>
    </row>
    <row r="29" spans="1:39" ht="15.5">
      <c r="A29" s="147" t="s">
        <v>1202</v>
      </c>
      <c r="B29" s="149">
        <v>743.00794365829017</v>
      </c>
      <c r="C29" s="149">
        <v>858.66052148433187</v>
      </c>
      <c r="D29" s="149">
        <v>859.52753010819447</v>
      </c>
      <c r="E29" s="149">
        <v>801.82844158998989</v>
      </c>
      <c r="F29" s="149">
        <v>587.26467239787382</v>
      </c>
      <c r="G29" s="149">
        <v>697.36505022032713</v>
      </c>
      <c r="H29" s="149">
        <v>706.5245729359973</v>
      </c>
      <c r="I29" s="149">
        <v>508.52990538270979</v>
      </c>
      <c r="J29" s="149">
        <v>444.32716213600821</v>
      </c>
      <c r="K29" s="149">
        <v>719.24861944432905</v>
      </c>
      <c r="L29" s="149">
        <v>728.67093014185821</v>
      </c>
      <c r="M29" s="149">
        <v>946.66296746179773</v>
      </c>
      <c r="N29" s="149">
        <v>900.36658690209072</v>
      </c>
      <c r="O29" s="149">
        <v>563.4069643579021</v>
      </c>
      <c r="P29" s="149">
        <v>500.83310828748773</v>
      </c>
      <c r="Q29" s="149">
        <v>943.63095821879108</v>
      </c>
      <c r="R29" s="149">
        <v>942.09281750543266</v>
      </c>
      <c r="S29" s="149">
        <v>345.88608636925682</v>
      </c>
      <c r="T29" s="149">
        <v>445.42947948335285</v>
      </c>
      <c r="U29" s="149">
        <v>450.10813158653713</v>
      </c>
      <c r="V29" s="149">
        <v>368.8676357462345</v>
      </c>
      <c r="W29" s="149">
        <v>403.29541054854559</v>
      </c>
      <c r="X29" s="149">
        <v>385.68253360528121</v>
      </c>
      <c r="Y29" s="149">
        <v>386.36756894702057</v>
      </c>
      <c r="Z29" s="149">
        <v>394.91977392345296</v>
      </c>
      <c r="AA29" s="149">
        <v>564.58733339066498</v>
      </c>
      <c r="AB29" s="149">
        <v>565.32512469586595</v>
      </c>
      <c r="AC29" s="149">
        <v>575.21123278258563</v>
      </c>
      <c r="AD29" s="149">
        <v>555.06563542391211</v>
      </c>
      <c r="AE29" s="149">
        <v>423.75759215977604</v>
      </c>
      <c r="AF29" s="149">
        <v>385.84137489293158</v>
      </c>
      <c r="AG29" s="149">
        <v>383.68378189542892</v>
      </c>
      <c r="AH29" s="149">
        <v>248.40015522757903</v>
      </c>
      <c r="AI29" s="149">
        <v>247.8831223813678</v>
      </c>
      <c r="AJ29" s="149">
        <v>226.38741083000153</v>
      </c>
      <c r="AK29" s="149">
        <v>207.27315865731606</v>
      </c>
      <c r="AL29" s="149">
        <v>157.58191983568992</v>
      </c>
      <c r="AM29" s="149">
        <v>224.21824057662405</v>
      </c>
    </row>
    <row r="30" spans="1:39" ht="15.5">
      <c r="A30" s="147" t="s">
        <v>1201</v>
      </c>
      <c r="B30" s="146">
        <v>17.651159134827697</v>
      </c>
      <c r="C30" s="146">
        <v>17.341599937289406</v>
      </c>
      <c r="D30" s="146">
        <v>17.329674469834924</v>
      </c>
      <c r="E30" s="146">
        <v>16.74442041193214</v>
      </c>
      <c r="F30" s="146">
        <v>15.732356557591265</v>
      </c>
      <c r="G30" s="146">
        <v>16.669073014035263</v>
      </c>
      <c r="H30" s="146">
        <v>16.958064600229555</v>
      </c>
      <c r="I30" s="146">
        <v>15.666792941044777</v>
      </c>
      <c r="J30" s="146">
        <v>18.813715553442456</v>
      </c>
      <c r="K30" s="148">
        <v>28.50895049982239</v>
      </c>
      <c r="L30" s="148">
        <v>28.841034187284912</v>
      </c>
      <c r="M30" s="148">
        <v>11.011430328206897</v>
      </c>
      <c r="N30" s="148">
        <v>12.41639184059043</v>
      </c>
      <c r="O30" s="146">
        <v>19.390259164264361</v>
      </c>
      <c r="P30" s="146">
        <v>16.08087070425146</v>
      </c>
      <c r="Q30" s="146">
        <v>9.2762456921530916</v>
      </c>
      <c r="R30" s="146">
        <v>8.8804507268317305</v>
      </c>
      <c r="S30" s="148">
        <v>21.268736554987282</v>
      </c>
      <c r="T30" s="148">
        <v>20.80678305783205</v>
      </c>
      <c r="U30" s="148">
        <v>21.19411478761538</v>
      </c>
      <c r="V30" s="148">
        <v>20.660605231079771</v>
      </c>
      <c r="W30" s="148">
        <v>27.993850919881712</v>
      </c>
      <c r="X30" s="148">
        <v>36.051273891893544</v>
      </c>
      <c r="Y30" s="148">
        <v>32.35724901519459</v>
      </c>
      <c r="Z30" s="148">
        <v>29.030761932871432</v>
      </c>
      <c r="AA30" s="148">
        <v>9.0623048219533278</v>
      </c>
      <c r="AB30" s="148">
        <v>7.4230608196803383</v>
      </c>
      <c r="AC30" s="148">
        <v>11.264629908893671</v>
      </c>
      <c r="AD30" s="148">
        <v>8.0492240427684774</v>
      </c>
      <c r="AE30" s="148">
        <v>5.5112340330137384</v>
      </c>
      <c r="AF30" s="148">
        <v>4.059907030966392</v>
      </c>
      <c r="AG30" s="148">
        <v>4.0458482881251951</v>
      </c>
      <c r="AH30" s="148">
        <v>26.421826995941455</v>
      </c>
      <c r="AI30" s="148">
        <v>26.54966953045146</v>
      </c>
      <c r="AJ30" s="148">
        <v>17.404635245381673</v>
      </c>
      <c r="AK30" s="148">
        <v>20.982922918626503</v>
      </c>
      <c r="AL30" s="148">
        <v>6.3487318873964975</v>
      </c>
      <c r="AM30" s="148">
        <v>6.7883385361423647</v>
      </c>
    </row>
    <row r="31" spans="1:39" ht="15.5">
      <c r="A31" s="147" t="s">
        <v>1200</v>
      </c>
      <c r="B31" s="149">
        <v>154.97337106567031</v>
      </c>
      <c r="C31" s="149">
        <v>101.74576558038397</v>
      </c>
      <c r="D31" s="149">
        <v>107.36101407181697</v>
      </c>
      <c r="E31" s="149">
        <v>106.04315967734441</v>
      </c>
      <c r="F31" s="149">
        <v>46.592261708696327</v>
      </c>
      <c r="G31" s="149">
        <v>41.227614094225402</v>
      </c>
      <c r="H31" s="149">
        <v>41.913866044110414</v>
      </c>
      <c r="I31" s="149">
        <v>47.691428457449533</v>
      </c>
      <c r="J31" s="149">
        <v>93.08533857510551</v>
      </c>
      <c r="K31" s="148">
        <v>99.530176525311091</v>
      </c>
      <c r="L31" s="149">
        <v>103.3604214462683</v>
      </c>
      <c r="M31" s="148">
        <v>87.948297085658254</v>
      </c>
      <c r="N31" s="149">
        <v>100.33789338519736</v>
      </c>
      <c r="O31" s="149">
        <v>82.028849910486898</v>
      </c>
      <c r="P31" s="149">
        <v>107.52018058679906</v>
      </c>
      <c r="Q31" s="149">
        <v>102.00353235233479</v>
      </c>
      <c r="R31" s="148">
        <v>80.605102442109569</v>
      </c>
      <c r="S31" s="149">
        <v>117.55010581332211</v>
      </c>
      <c r="T31" s="149">
        <v>125.36477409380572</v>
      </c>
      <c r="U31" s="149">
        <v>121.05968933747177</v>
      </c>
      <c r="V31" s="149">
        <v>110.14002464298635</v>
      </c>
      <c r="W31" s="149">
        <v>180.69636562840807</v>
      </c>
      <c r="X31" s="149">
        <v>180.41686931232005</v>
      </c>
      <c r="Y31" s="149">
        <v>142.62504634165566</v>
      </c>
      <c r="Z31" s="149">
        <v>179.9410880349121</v>
      </c>
      <c r="AA31" s="149">
        <v>106.49562452892933</v>
      </c>
      <c r="AB31" s="149">
        <v>100.57867536006911</v>
      </c>
      <c r="AC31" s="149">
        <v>100.59394442065209</v>
      </c>
      <c r="AD31" s="149">
        <v>109.86814903899507</v>
      </c>
      <c r="AE31" s="149">
        <v>227.02559786116461</v>
      </c>
      <c r="AF31" s="149">
        <v>182.11290906436392</v>
      </c>
      <c r="AG31" s="149">
        <v>173.44916381034116</v>
      </c>
      <c r="AH31" s="149">
        <v>306.99808412253725</v>
      </c>
      <c r="AI31" s="149">
        <v>324.07124807334327</v>
      </c>
      <c r="AJ31" s="149">
        <v>292.6963076164036</v>
      </c>
      <c r="AK31" s="149">
        <v>270.95971206242945</v>
      </c>
      <c r="AL31" s="149">
        <v>104.72725457938274</v>
      </c>
      <c r="AM31" s="149">
        <v>93.270840628557906</v>
      </c>
    </row>
    <row r="32" spans="1:39" ht="15.5">
      <c r="A32" s="147" t="s">
        <v>1199</v>
      </c>
      <c r="B32" s="146">
        <v>2.7967349976525453</v>
      </c>
      <c r="C32" s="146">
        <v>2.8591542774997696</v>
      </c>
      <c r="D32" s="146">
        <v>2.7805353048582093</v>
      </c>
      <c r="E32" s="146">
        <v>2.6878808628168533</v>
      </c>
      <c r="F32" s="146">
        <v>2.6894266048734012</v>
      </c>
      <c r="G32" s="146">
        <v>2.8607048586494019</v>
      </c>
      <c r="H32" s="146">
        <v>2.9056638848702629</v>
      </c>
      <c r="I32" s="146">
        <v>3.6562215163560294</v>
      </c>
      <c r="J32" s="146">
        <v>5.9778231824862562</v>
      </c>
      <c r="K32" s="146">
        <v>5.762276228416007</v>
      </c>
      <c r="L32" s="146">
        <v>5.7358755445589571</v>
      </c>
      <c r="M32" s="146">
        <v>5.6255763354062163</v>
      </c>
      <c r="N32" s="146">
        <v>4.4829647903868706</v>
      </c>
      <c r="O32" s="146">
        <v>4.5683183953781352</v>
      </c>
      <c r="P32" s="146">
        <v>4.079092269211599</v>
      </c>
      <c r="Q32" s="146">
        <v>5.50145830443038</v>
      </c>
      <c r="R32" s="146">
        <v>5.8805227890407892</v>
      </c>
      <c r="S32" s="146">
        <v>6.0581836725652209</v>
      </c>
      <c r="T32" s="146">
        <v>4.8893147191057418</v>
      </c>
      <c r="U32" s="146">
        <v>4.9425593307442846</v>
      </c>
      <c r="V32" s="146">
        <v>5.6213584637676899</v>
      </c>
      <c r="W32" s="146">
        <v>6.6672778494199436</v>
      </c>
      <c r="X32" s="146">
        <v>7.7755156250824538</v>
      </c>
      <c r="Y32" s="146">
        <v>6.6477815536402938</v>
      </c>
      <c r="Z32" s="146">
        <v>6.6332396498400588</v>
      </c>
      <c r="AA32" s="148">
        <v>4.4686069908639237</v>
      </c>
      <c r="AB32" s="148">
        <v>4.387640947189575</v>
      </c>
      <c r="AC32" s="148">
        <v>4.5401748149639367</v>
      </c>
      <c r="AD32" s="148">
        <v>4.4814679385954506</v>
      </c>
      <c r="AE32" s="148">
        <v>3.0335047462473517</v>
      </c>
      <c r="AF32" s="148">
        <v>2.4508692982886022</v>
      </c>
      <c r="AG32" s="148">
        <v>2.4308792359778946</v>
      </c>
      <c r="AH32" s="148">
        <v>10.669838118497312</v>
      </c>
      <c r="AI32" s="148">
        <v>11.009368918657882</v>
      </c>
      <c r="AJ32" s="148">
        <v>7.0224799074651845</v>
      </c>
      <c r="AK32" s="148">
        <v>8.6851618370226173</v>
      </c>
      <c r="AL32" s="148">
        <v>3.3490278325248277</v>
      </c>
      <c r="AM32" s="148">
        <v>3.2119663121365303</v>
      </c>
    </row>
    <row r="33" spans="1:39" ht="15.5">
      <c r="A33" s="147" t="s">
        <v>1198</v>
      </c>
      <c r="B33" s="146">
        <v>0.28485844184198039</v>
      </c>
      <c r="C33" s="146">
        <v>0.26864008745608298</v>
      </c>
      <c r="D33" s="146">
        <v>0.3223518426319123</v>
      </c>
      <c r="E33" s="146">
        <v>0.41311941260918639</v>
      </c>
      <c r="F33" s="146">
        <v>0.25258724890974804</v>
      </c>
      <c r="G33" s="146">
        <v>0.31725268121684835</v>
      </c>
      <c r="H33" s="146">
        <v>0.32800432432207577</v>
      </c>
      <c r="I33" s="146">
        <v>0.40747687298841939</v>
      </c>
      <c r="J33" s="146">
        <v>0.71971023326527528</v>
      </c>
      <c r="K33" s="146">
        <v>1.1275647901175874</v>
      </c>
      <c r="L33" s="146">
        <v>1.1405116651598213</v>
      </c>
      <c r="M33" s="146">
        <v>0.9592129573461905</v>
      </c>
      <c r="N33" s="146">
        <v>0.57754027817189735</v>
      </c>
      <c r="O33" s="146">
        <v>1.0979195558109329</v>
      </c>
      <c r="P33" s="146">
        <v>0.93055378888139362</v>
      </c>
      <c r="Q33" s="146">
        <v>0.99933680500496147</v>
      </c>
      <c r="R33" s="146">
        <v>1.0080382573244195</v>
      </c>
      <c r="S33" s="146">
        <v>0.49408449706386659</v>
      </c>
      <c r="T33" s="146">
        <v>0.44310668907178191</v>
      </c>
      <c r="U33" s="146">
        <v>0.44826857796902891</v>
      </c>
      <c r="V33" s="146">
        <v>0.54056941078649468</v>
      </c>
      <c r="W33" s="146">
        <v>0.62471273033709018</v>
      </c>
      <c r="X33" s="146">
        <v>0.66629448670877522</v>
      </c>
      <c r="Y33" s="146">
        <v>0.69959087891564586</v>
      </c>
      <c r="Z33" s="146">
        <v>0.68448004467463019</v>
      </c>
      <c r="AA33" s="146">
        <v>0.74030737152039217</v>
      </c>
      <c r="AB33" s="146">
        <v>0.48701569370607645</v>
      </c>
      <c r="AC33" s="146">
        <v>0.62822007996248552</v>
      </c>
      <c r="AD33" s="146">
        <v>0.57266342311082474</v>
      </c>
      <c r="AE33" s="146">
        <v>0.39479574191137334</v>
      </c>
      <c r="AF33" s="146">
        <v>0.29270395285036666</v>
      </c>
      <c r="AG33" s="146">
        <v>0.29627401702285228</v>
      </c>
      <c r="AH33" s="146">
        <v>0.35498100765097029</v>
      </c>
      <c r="AI33" s="146">
        <v>0.35643097036466359</v>
      </c>
      <c r="AJ33" s="146">
        <v>0.28854808206480193</v>
      </c>
      <c r="AK33" s="146">
        <v>0.2576092417288075</v>
      </c>
      <c r="AL33" s="146">
        <v>0.32248959322375792</v>
      </c>
      <c r="AM33" s="146">
        <v>0.48064619417202165</v>
      </c>
    </row>
    <row r="34" spans="1:39" ht="15.5">
      <c r="A34" s="147" t="s">
        <v>1197</v>
      </c>
      <c r="B34" s="149">
        <v>190.19523430688838</v>
      </c>
      <c r="C34" s="149">
        <v>173.35911596673643</v>
      </c>
      <c r="D34" s="149">
        <v>190.12270777506609</v>
      </c>
      <c r="E34" s="149">
        <v>291.58580664307948</v>
      </c>
      <c r="F34" s="149">
        <v>225.34031113610982</v>
      </c>
      <c r="G34" s="149">
        <v>230.25604752276965</v>
      </c>
      <c r="H34" s="149">
        <v>233.4322855406939</v>
      </c>
      <c r="I34" s="149">
        <v>609.44520611933547</v>
      </c>
      <c r="J34" s="149">
        <v>667.13353997504282</v>
      </c>
      <c r="K34" s="149">
        <v>623.05770344030043</v>
      </c>
      <c r="L34" s="149">
        <v>630.28248771876986</v>
      </c>
      <c r="M34" s="149">
        <v>666.56668952339032</v>
      </c>
      <c r="N34" s="149">
        <v>324.05703066044617</v>
      </c>
      <c r="O34" s="149">
        <v>615.01334464543163</v>
      </c>
      <c r="P34" s="149">
        <v>473.76665164489106</v>
      </c>
      <c r="Q34" s="149">
        <v>534.49950345141474</v>
      </c>
      <c r="R34" s="149">
        <v>545.22863755135631</v>
      </c>
      <c r="S34" s="149">
        <v>859.95548728385052</v>
      </c>
      <c r="T34" s="149">
        <v>1081.4295768729542</v>
      </c>
      <c r="U34" s="149">
        <v>1096.6067534878659</v>
      </c>
      <c r="V34" s="149">
        <v>1103.4265598729789</v>
      </c>
      <c r="W34" s="149">
        <v>469.88876622157846</v>
      </c>
      <c r="X34" s="149">
        <v>481.26313976204648</v>
      </c>
      <c r="Y34" s="149">
        <v>497.02191799458512</v>
      </c>
      <c r="Z34" s="149">
        <v>485.37203293383266</v>
      </c>
      <c r="AA34" s="149">
        <v>1037.0388069049791</v>
      </c>
      <c r="AB34" s="149">
        <v>1016.0013857108455</v>
      </c>
      <c r="AC34" s="149">
        <v>651.79539232697391</v>
      </c>
      <c r="AD34" s="149">
        <v>1129.1036998539046</v>
      </c>
      <c r="AE34" s="149">
        <v>566.12050157631791</v>
      </c>
      <c r="AF34" s="149">
        <v>506.8619114883312</v>
      </c>
      <c r="AG34" s="149">
        <v>502.85091158969186</v>
      </c>
      <c r="AH34" s="149">
        <v>1018.3682663203811</v>
      </c>
      <c r="AI34" s="149">
        <v>1013.7826902802217</v>
      </c>
      <c r="AJ34" s="149">
        <v>1447.3126650507515</v>
      </c>
      <c r="AK34" s="149">
        <v>1466.7074215935736</v>
      </c>
      <c r="AL34" s="149">
        <v>149.93146553699856</v>
      </c>
      <c r="AM34" s="149">
        <v>292.64663394675421</v>
      </c>
    </row>
    <row r="35" spans="1:39" ht="15.5">
      <c r="A35" s="147" t="s">
        <v>1196</v>
      </c>
      <c r="B35" s="148">
        <v>9.0247557291547178</v>
      </c>
      <c r="C35" s="148">
        <v>8.3911038050987461</v>
      </c>
      <c r="D35" s="148">
        <v>7.6761901226491069</v>
      </c>
      <c r="E35" s="148">
        <v>9.2763396993095935</v>
      </c>
      <c r="F35" s="148">
        <v>11.015298983830823</v>
      </c>
      <c r="G35" s="148">
        <v>11.922039840426191</v>
      </c>
      <c r="H35" s="148">
        <v>12.219995825368468</v>
      </c>
      <c r="I35" s="148">
        <v>14.359013458511123</v>
      </c>
      <c r="J35" s="148">
        <v>18.216073821389905</v>
      </c>
      <c r="K35" s="148">
        <v>19.834733435174279</v>
      </c>
      <c r="L35" s="148">
        <v>20.327373975495622</v>
      </c>
      <c r="M35" s="148">
        <v>13.579464428393701</v>
      </c>
      <c r="N35" s="148">
        <v>27.154567108186733</v>
      </c>
      <c r="O35" s="148">
        <v>16.056907919071449</v>
      </c>
      <c r="P35" s="148">
        <v>14.988627530598665</v>
      </c>
      <c r="Q35" s="148">
        <v>12.830009006954027</v>
      </c>
      <c r="R35" s="148">
        <v>13.213158820756059</v>
      </c>
      <c r="S35" s="148">
        <v>27.194771051810303</v>
      </c>
      <c r="T35" s="148">
        <v>22.055601719184732</v>
      </c>
      <c r="U35" s="148">
        <v>22.895624380202293</v>
      </c>
      <c r="V35" s="148">
        <v>21.319157041629978</v>
      </c>
      <c r="W35" s="148">
        <v>29.13809747728731</v>
      </c>
      <c r="X35" s="148">
        <v>35.893383148519632</v>
      </c>
      <c r="Y35" s="148">
        <v>34.237014004208405</v>
      </c>
      <c r="Z35" s="148">
        <v>26.575952793185195</v>
      </c>
      <c r="AA35" s="148">
        <v>19.828878751359039</v>
      </c>
      <c r="AB35" s="148">
        <v>17.179111259464339</v>
      </c>
      <c r="AC35" s="148">
        <v>15.77145575638885</v>
      </c>
      <c r="AD35" s="148">
        <v>16.520189225440554</v>
      </c>
      <c r="AE35" s="148">
        <v>15.385036453115493</v>
      </c>
      <c r="AF35" s="148">
        <v>12.868971466312813</v>
      </c>
      <c r="AG35" s="148">
        <v>12.614598136573347</v>
      </c>
      <c r="AH35" s="148">
        <v>19.016625902830697</v>
      </c>
      <c r="AI35" s="148">
        <v>18.94207350845334</v>
      </c>
      <c r="AJ35" s="148">
        <v>21.057315900815116</v>
      </c>
      <c r="AK35" s="148">
        <v>21.717695207238805</v>
      </c>
      <c r="AL35" s="148">
        <v>34.074256029971828</v>
      </c>
      <c r="AM35" s="148">
        <v>40.690611411226037</v>
      </c>
    </row>
    <row r="36" spans="1:39" ht="15.5">
      <c r="A36" s="147" t="s">
        <v>1195</v>
      </c>
      <c r="B36" s="148">
        <v>21.111381932523432</v>
      </c>
      <c r="C36" s="148">
        <v>19.679025472309867</v>
      </c>
      <c r="D36" s="148">
        <v>20.229638655792289</v>
      </c>
      <c r="E36" s="148">
        <v>22.643959334913287</v>
      </c>
      <c r="F36" s="148">
        <v>25.574689475905974</v>
      </c>
      <c r="G36" s="148">
        <v>29.219110210886154</v>
      </c>
      <c r="H36" s="148">
        <v>30.008087933458377</v>
      </c>
      <c r="I36" s="148">
        <v>33.783869668862359</v>
      </c>
      <c r="J36" s="148">
        <v>42.79023217035175</v>
      </c>
      <c r="K36" s="148">
        <v>48.394713546722031</v>
      </c>
      <c r="L36" s="148">
        <v>49.846832850759668</v>
      </c>
      <c r="M36" s="148">
        <v>30.676845719661561</v>
      </c>
      <c r="N36" s="148">
        <v>48.874683817923064</v>
      </c>
      <c r="O36" s="148">
        <v>38.290049782827161</v>
      </c>
      <c r="P36" s="148">
        <v>34.272237466024862</v>
      </c>
      <c r="Q36" s="148">
        <v>28.045073420488869</v>
      </c>
      <c r="R36" s="148">
        <v>28.56150356661724</v>
      </c>
      <c r="S36" s="148">
        <v>53.887731421656682</v>
      </c>
      <c r="T36" s="148">
        <v>45.144597357076748</v>
      </c>
      <c r="U36" s="148">
        <v>46.576084991049669</v>
      </c>
      <c r="V36" s="148">
        <v>44.483121754640102</v>
      </c>
      <c r="W36" s="148">
        <v>61.573962473764276</v>
      </c>
      <c r="X36" s="148">
        <v>72.395839001591227</v>
      </c>
      <c r="Y36" s="148">
        <v>72.355528106884279</v>
      </c>
      <c r="Z36" s="148">
        <v>59.186828700581863</v>
      </c>
      <c r="AA36" s="148">
        <v>43.199222821452182</v>
      </c>
      <c r="AB36" s="148">
        <v>37.106479038274891</v>
      </c>
      <c r="AC36" s="148">
        <v>35.742426185674539</v>
      </c>
      <c r="AD36" s="148">
        <v>36.134936401157709</v>
      </c>
      <c r="AE36" s="148">
        <v>28.573593866676287</v>
      </c>
      <c r="AF36" s="148">
        <v>22.543203079229386</v>
      </c>
      <c r="AG36" s="148">
        <v>22.214323978102328</v>
      </c>
      <c r="AH36" s="148">
        <v>38.796210922364338</v>
      </c>
      <c r="AI36" s="148">
        <v>38.787828355605107</v>
      </c>
      <c r="AJ36" s="148">
        <v>37.57366557444157</v>
      </c>
      <c r="AK36" s="148">
        <v>40.192853227277254</v>
      </c>
      <c r="AL36" s="148">
        <v>66.117611698289238</v>
      </c>
      <c r="AM36" s="148">
        <v>78.727637442340367</v>
      </c>
    </row>
    <row r="37" spans="1:39" ht="15.5">
      <c r="A37" s="147" t="s">
        <v>1194</v>
      </c>
      <c r="B37" s="146">
        <v>3.1821154148488198</v>
      </c>
      <c r="C37" s="146">
        <v>3.082892814363007</v>
      </c>
      <c r="D37" s="146">
        <v>3.0108533890234899</v>
      </c>
      <c r="E37" s="146">
        <v>3.1189510098058362</v>
      </c>
      <c r="F37" s="146">
        <v>3.1582861452728954</v>
      </c>
      <c r="G37" s="146">
        <v>3.5956964495645858</v>
      </c>
      <c r="H37" s="146">
        <v>3.6596451154883995</v>
      </c>
      <c r="I37" s="146">
        <v>3.8728269701876874</v>
      </c>
      <c r="J37" s="146">
        <v>4.9646622280170254</v>
      </c>
      <c r="K37" s="146">
        <v>6.8333067387045343</v>
      </c>
      <c r="L37" s="146">
        <v>6.9631810990881444</v>
      </c>
      <c r="M37" s="146">
        <v>3.7368051350911755</v>
      </c>
      <c r="N37" s="146">
        <v>5.0788814235419295</v>
      </c>
      <c r="O37" s="146">
        <v>4.4540315955458949</v>
      </c>
      <c r="P37" s="146">
        <v>3.9007455295758908</v>
      </c>
      <c r="Q37" s="146">
        <v>3.3577969515145178</v>
      </c>
      <c r="R37" s="146">
        <v>3.3569974818283512</v>
      </c>
      <c r="S37" s="146">
        <v>6.1307360416430452</v>
      </c>
      <c r="T37" s="146">
        <v>5.3389173007678528</v>
      </c>
      <c r="U37" s="146">
        <v>5.4705778232717286</v>
      </c>
      <c r="V37" s="146">
        <v>5.3061822802609129</v>
      </c>
      <c r="W37" s="146">
        <v>7.4495147644211803</v>
      </c>
      <c r="X37" s="146">
        <v>8.5568416870566661</v>
      </c>
      <c r="Y37" s="146">
        <v>8.749426212113983</v>
      </c>
      <c r="Z37" s="146">
        <v>7.4156997791369292</v>
      </c>
      <c r="AA37" s="146">
        <v>4.4500293748997866</v>
      </c>
      <c r="AB37" s="146">
        <v>3.8417669399736418</v>
      </c>
      <c r="AC37" s="146">
        <v>3.9068126240805059</v>
      </c>
      <c r="AD37" s="146">
        <v>3.7801969569268072</v>
      </c>
      <c r="AE37" s="146">
        <v>2.6777826093974895</v>
      </c>
      <c r="AF37" s="146">
        <v>2.1228639229931865</v>
      </c>
      <c r="AG37" s="146">
        <v>2.0974260967863949</v>
      </c>
      <c r="AH37" s="146">
        <v>5.1078794455676642</v>
      </c>
      <c r="AI37" s="146">
        <v>5.1258555005690525</v>
      </c>
      <c r="AJ37" s="146">
        <v>4.2293131028031414</v>
      </c>
      <c r="AK37" s="146">
        <v>4.768486410077843</v>
      </c>
      <c r="AL37" s="146">
        <v>6.7719192827041859</v>
      </c>
      <c r="AM37" s="146">
        <v>8.1168504928505474</v>
      </c>
    </row>
    <row r="38" spans="1:39" ht="15.5">
      <c r="A38" s="147" t="s">
        <v>1193</v>
      </c>
      <c r="B38" s="148">
        <v>15.735132877776941</v>
      </c>
      <c r="C38" s="148">
        <v>15.378186699350413</v>
      </c>
      <c r="D38" s="148">
        <v>15.221153571726614</v>
      </c>
      <c r="E38" s="148">
        <v>15.136704675014427</v>
      </c>
      <c r="F38" s="148">
        <v>14.269702267659031</v>
      </c>
      <c r="G38" s="148">
        <v>16.172490147228739</v>
      </c>
      <c r="H38" s="148">
        <v>16.511150707509952</v>
      </c>
      <c r="I38" s="148">
        <v>16.478800585106736</v>
      </c>
      <c r="J38" s="148">
        <v>20.521293094960864</v>
      </c>
      <c r="K38" s="148">
        <v>31.234600877490802</v>
      </c>
      <c r="L38" s="148">
        <v>31.692459014750693</v>
      </c>
      <c r="M38" s="148">
        <v>14.771063361948121</v>
      </c>
      <c r="N38" s="148">
        <v>18.405913266785159</v>
      </c>
      <c r="O38" s="148">
        <v>19.226322451908167</v>
      </c>
      <c r="P38" s="148">
        <v>16.470227100561772</v>
      </c>
      <c r="Q38" s="148">
        <v>13.130956223043228</v>
      </c>
      <c r="R38" s="148">
        <v>12.911138382402276</v>
      </c>
      <c r="S38" s="148">
        <v>24.098752194323502</v>
      </c>
      <c r="T38" s="148">
        <v>21.904999748434513</v>
      </c>
      <c r="U38" s="148">
        <v>22.277471649545781</v>
      </c>
      <c r="V38" s="148">
        <v>21.775679965648905</v>
      </c>
      <c r="W38" s="148">
        <v>29.167640247365075</v>
      </c>
      <c r="X38" s="148">
        <v>32.498596677453492</v>
      </c>
      <c r="Y38" s="148">
        <v>33.220338406364654</v>
      </c>
      <c r="Z38" s="148">
        <v>29.798019668660238</v>
      </c>
      <c r="AA38" s="148">
        <v>16.765410116703791</v>
      </c>
      <c r="AB38" s="148">
        <v>14.380375260852224</v>
      </c>
      <c r="AC38" s="148">
        <v>15.474864872588055</v>
      </c>
      <c r="AD38" s="148">
        <v>14.343029925324398</v>
      </c>
      <c r="AE38" s="148">
        <v>9.5620480756151007</v>
      </c>
      <c r="AF38" s="148">
        <v>7.4993365767967228</v>
      </c>
      <c r="AG38" s="148">
        <v>7.3826534669375414</v>
      </c>
      <c r="AH38" s="148">
        <v>20.698040765273049</v>
      </c>
      <c r="AI38" s="148">
        <v>20.85052662313311</v>
      </c>
      <c r="AJ38" s="148">
        <v>15.926769764043581</v>
      </c>
      <c r="AK38" s="148">
        <v>18.69971443981823</v>
      </c>
      <c r="AL38" s="148">
        <v>25.060477696607499</v>
      </c>
      <c r="AM38" s="148">
        <v>30.071519939324354</v>
      </c>
    </row>
    <row r="39" spans="1:39" ht="15.5">
      <c r="A39" s="147" t="s">
        <v>1192</v>
      </c>
      <c r="B39" s="146">
        <v>3.6354443490879347</v>
      </c>
      <c r="C39" s="146">
        <v>3.5620904683312036</v>
      </c>
      <c r="D39" s="146">
        <v>3.5354923773476425</v>
      </c>
      <c r="E39" s="146">
        <v>3.518605889077314</v>
      </c>
      <c r="F39" s="146">
        <v>3.1275603300506649</v>
      </c>
      <c r="G39" s="146">
        <v>3.5201306579579166</v>
      </c>
      <c r="H39" s="146">
        <v>3.5545829172975703</v>
      </c>
      <c r="I39" s="146">
        <v>3.3265104388526945</v>
      </c>
      <c r="J39" s="146">
        <v>3.9499223981370415</v>
      </c>
      <c r="K39" s="146">
        <v>6.5032228455952685</v>
      </c>
      <c r="L39" s="146">
        <v>6.6152015499433707</v>
      </c>
      <c r="M39" s="146">
        <v>2.8269764198899492</v>
      </c>
      <c r="N39" s="146">
        <v>3.1664411838356559</v>
      </c>
      <c r="O39" s="146">
        <v>3.9184267842273091</v>
      </c>
      <c r="P39" s="146">
        <v>3.3390025188636421</v>
      </c>
      <c r="Q39" s="146">
        <v>2.4765207452243079</v>
      </c>
      <c r="R39" s="146">
        <v>2.400748412681875</v>
      </c>
      <c r="S39" s="146">
        <v>4.5681509234980178</v>
      </c>
      <c r="T39" s="146">
        <v>4.3159034979955022</v>
      </c>
      <c r="U39" s="146">
        <v>4.4252468688688245</v>
      </c>
      <c r="V39" s="146">
        <v>4.2914324367211165</v>
      </c>
      <c r="W39" s="146">
        <v>5.518661243379051</v>
      </c>
      <c r="X39" s="146">
        <v>6.4582617325142095</v>
      </c>
      <c r="Y39" s="146">
        <v>6.3801412047787149</v>
      </c>
      <c r="Z39" s="146">
        <v>5.7329733505221041</v>
      </c>
      <c r="AA39" s="146">
        <v>2.642702496585966</v>
      </c>
      <c r="AB39" s="146">
        <v>2.2416098881408422</v>
      </c>
      <c r="AC39" s="146">
        <v>2.7406787669179247</v>
      </c>
      <c r="AD39" s="146">
        <v>2.3317693368337862</v>
      </c>
      <c r="AE39" s="146">
        <v>1.4204241400011395</v>
      </c>
      <c r="AF39" s="146">
        <v>1.1010484627329369</v>
      </c>
      <c r="AG39" s="146">
        <v>1.0735839583843179</v>
      </c>
      <c r="AH39" s="146">
        <v>4.1852281704716798</v>
      </c>
      <c r="AI39" s="146">
        <v>4.2306451067570388</v>
      </c>
      <c r="AJ39" s="146">
        <v>2.9728407816593863</v>
      </c>
      <c r="AK39" s="146">
        <v>3.6707575521564997</v>
      </c>
      <c r="AL39" s="146">
        <v>4.0452021918615024</v>
      </c>
      <c r="AM39" s="146">
        <v>4.8995597275594767</v>
      </c>
    </row>
    <row r="40" spans="1:39" ht="15.5">
      <c r="A40" s="147" t="s">
        <v>1191</v>
      </c>
      <c r="B40" s="146">
        <v>1.2387303209770475</v>
      </c>
      <c r="C40" s="146">
        <v>1.2231348147886127</v>
      </c>
      <c r="D40" s="146">
        <v>1.2177110999637366</v>
      </c>
      <c r="E40" s="146">
        <v>1.2350451059753496</v>
      </c>
      <c r="F40" s="146">
        <v>1.0300622706963878</v>
      </c>
      <c r="G40" s="146">
        <v>1.1721183980759768</v>
      </c>
      <c r="H40" s="146">
        <v>1.1839770706976092</v>
      </c>
      <c r="I40" s="146">
        <v>1.170144887220844</v>
      </c>
      <c r="J40" s="146">
        <v>1.0367917040051851</v>
      </c>
      <c r="K40" s="146">
        <v>1.738217121687077</v>
      </c>
      <c r="L40" s="146">
        <v>1.7544646001248985</v>
      </c>
      <c r="M40" s="146">
        <v>1.0800214786975948</v>
      </c>
      <c r="N40" s="146">
        <v>1.0801849900332448</v>
      </c>
      <c r="O40" s="146">
        <v>1.2222956513442171</v>
      </c>
      <c r="P40" s="146">
        <v>1.1301493412111279</v>
      </c>
      <c r="Q40" s="146">
        <v>0.99282599905366853</v>
      </c>
      <c r="R40" s="146">
        <v>0.98898270756617213</v>
      </c>
      <c r="S40" s="146">
        <v>1.306628407512455</v>
      </c>
      <c r="T40" s="146">
        <v>1.1825099535290853</v>
      </c>
      <c r="U40" s="146">
        <v>1.1958569393905554</v>
      </c>
      <c r="V40" s="146">
        <v>1.2411502966220425</v>
      </c>
      <c r="W40" s="146">
        <v>1.1220573038816721</v>
      </c>
      <c r="X40" s="146">
        <v>1.2057540355652694</v>
      </c>
      <c r="Y40" s="146">
        <v>1.1704181964517437</v>
      </c>
      <c r="Z40" s="146">
        <v>1.12429392590967</v>
      </c>
      <c r="AA40" s="146">
        <v>0.81759912102467525</v>
      </c>
      <c r="AB40" s="146">
        <v>0.76897026480713848</v>
      </c>
      <c r="AC40" s="146">
        <v>0.82082327576935388</v>
      </c>
      <c r="AD40" s="146">
        <v>0.79000405561913079</v>
      </c>
      <c r="AE40" s="146">
        <v>0.74691476618460351</v>
      </c>
      <c r="AF40" s="146">
        <v>0.6809522905037767</v>
      </c>
      <c r="AG40" s="146">
        <v>0.67381684465057223</v>
      </c>
      <c r="AH40" s="146">
        <v>1.8155612822650118</v>
      </c>
      <c r="AI40" s="146">
        <v>1.8257384532492364</v>
      </c>
      <c r="AJ40" s="146">
        <v>1.4376269065476297</v>
      </c>
      <c r="AK40" s="146">
        <v>1.5241468669342912</v>
      </c>
      <c r="AL40" s="146">
        <v>0.88057270473208271</v>
      </c>
      <c r="AM40" s="146">
        <v>1.0209878443646716</v>
      </c>
    </row>
    <row r="41" spans="1:39" ht="15.5">
      <c r="A41" s="147" t="s">
        <v>1190</v>
      </c>
      <c r="B41" s="146">
        <v>3.336172266362353</v>
      </c>
      <c r="C41" s="146">
        <v>3.2757748156237749</v>
      </c>
      <c r="D41" s="146">
        <v>3.2232237455556878</v>
      </c>
      <c r="E41" s="146">
        <v>3.2146695579495592</v>
      </c>
      <c r="F41" s="146">
        <v>2.9316799430739122</v>
      </c>
      <c r="G41" s="146">
        <v>3.1778981519615064</v>
      </c>
      <c r="H41" s="146">
        <v>3.2353096601683178</v>
      </c>
      <c r="I41" s="146">
        <v>3.0494327446624707</v>
      </c>
      <c r="J41" s="146">
        <v>3.4873682607105234</v>
      </c>
      <c r="K41" s="146">
        <v>5.7022492069083919</v>
      </c>
      <c r="L41" s="146">
        <v>5.7979702425358131</v>
      </c>
      <c r="M41" s="146">
        <v>2.4481657839688311</v>
      </c>
      <c r="N41" s="146">
        <v>2.7815738735775772</v>
      </c>
      <c r="O41" s="146">
        <v>3.5918814306932414</v>
      </c>
      <c r="P41" s="146">
        <v>3.025643967839347</v>
      </c>
      <c r="Q41" s="146">
        <v>2.1622471305260178</v>
      </c>
      <c r="R41" s="146">
        <v>2.0928319562890656</v>
      </c>
      <c r="S41" s="146">
        <v>4.1780860889842124</v>
      </c>
      <c r="T41" s="146">
        <v>3.9921198023538271</v>
      </c>
      <c r="U41" s="146">
        <v>4.0735543965725212</v>
      </c>
      <c r="V41" s="146">
        <v>3.97600544281589</v>
      </c>
      <c r="W41" s="146">
        <v>4.9247666470307676</v>
      </c>
      <c r="X41" s="146">
        <v>5.9471738004247117</v>
      </c>
      <c r="Y41" s="146">
        <v>5.8434935638274448</v>
      </c>
      <c r="Z41" s="146">
        <v>5.0620973076036444</v>
      </c>
      <c r="AA41" s="146">
        <v>2.1279700710678595</v>
      </c>
      <c r="AB41" s="146">
        <v>1.8288265376844186</v>
      </c>
      <c r="AC41" s="146">
        <v>2.2983755978917384</v>
      </c>
      <c r="AD41" s="146">
        <v>1.8928174563388112</v>
      </c>
      <c r="AE41" s="146">
        <v>1.2386696179071979</v>
      </c>
      <c r="AF41" s="146">
        <v>0.9270212746576264</v>
      </c>
      <c r="AG41" s="146">
        <v>0.93868564618591499</v>
      </c>
      <c r="AH41" s="146">
        <v>3.9506493762673527</v>
      </c>
      <c r="AI41" s="146">
        <v>3.9929854829930642</v>
      </c>
      <c r="AJ41" s="146">
        <v>2.8815743377793352</v>
      </c>
      <c r="AK41" s="146">
        <v>3.5553181950093138</v>
      </c>
      <c r="AL41" s="146">
        <v>2.9247335034999349</v>
      </c>
      <c r="AM41" s="146">
        <v>3.5151519891726228</v>
      </c>
    </row>
    <row r="42" spans="1:39" ht="15.5">
      <c r="A42" s="147" t="s">
        <v>1189</v>
      </c>
      <c r="B42" s="146">
        <v>0.51302682541678424</v>
      </c>
      <c r="C42" s="146">
        <v>0.50954038900317244</v>
      </c>
      <c r="D42" s="146">
        <v>0.50351612851710614</v>
      </c>
      <c r="E42" s="146">
        <v>0.49689537863435801</v>
      </c>
      <c r="F42" s="146">
        <v>0.45943114075079294</v>
      </c>
      <c r="G42" s="146">
        <v>0.49385051123849771</v>
      </c>
      <c r="H42" s="146">
        <v>0.49384197715982214</v>
      </c>
      <c r="I42" s="146">
        <v>0.45778335314802204</v>
      </c>
      <c r="J42" s="146">
        <v>0.52834155310581854</v>
      </c>
      <c r="K42" s="146">
        <v>0.85605583906582572</v>
      </c>
      <c r="L42" s="146">
        <v>0.8708957599035293</v>
      </c>
      <c r="M42" s="146">
        <v>0.3430480060689754</v>
      </c>
      <c r="N42" s="146">
        <v>0.37875534203312994</v>
      </c>
      <c r="O42" s="146">
        <v>0.54881264584489364</v>
      </c>
      <c r="P42" s="146">
        <v>0.45870167866664741</v>
      </c>
      <c r="Q42" s="146">
        <v>0.29948984386510985</v>
      </c>
      <c r="R42" s="146">
        <v>0.28648598583395352</v>
      </c>
      <c r="S42" s="146">
        <v>0.61646077419492362</v>
      </c>
      <c r="T42" s="146">
        <v>0.59382953027853125</v>
      </c>
      <c r="U42" s="146">
        <v>0.60312882772006426</v>
      </c>
      <c r="V42" s="146">
        <v>0.59663086078707817</v>
      </c>
      <c r="W42" s="146">
        <v>0.77039247819619494</v>
      </c>
      <c r="X42" s="146">
        <v>0.97773495339518901</v>
      </c>
      <c r="Y42" s="146">
        <v>0.90694652876785964</v>
      </c>
      <c r="Z42" s="146">
        <v>0.7993591376403566</v>
      </c>
      <c r="AA42" s="146">
        <v>0.28378870924530947</v>
      </c>
      <c r="AB42" s="146">
        <v>0.23906742988990459</v>
      </c>
      <c r="AC42" s="146">
        <v>0.32856296588365302</v>
      </c>
      <c r="AD42" s="146">
        <v>0.25173688757962559</v>
      </c>
      <c r="AE42" s="146">
        <v>0.16353207954816842</v>
      </c>
      <c r="AF42" s="146">
        <v>0.12012010811133185</v>
      </c>
      <c r="AG42" s="146">
        <v>0.11795424118309035</v>
      </c>
      <c r="AH42" s="146">
        <v>0.62259895482584982</v>
      </c>
      <c r="AI42" s="146">
        <v>0.62841509500557569</v>
      </c>
      <c r="AJ42" s="146">
        <v>0.41997829736510783</v>
      </c>
      <c r="AK42" s="146">
        <v>0.53008467029826956</v>
      </c>
      <c r="AL42" s="146">
        <v>0.3141136397101269</v>
      </c>
      <c r="AM42" s="146">
        <v>0.37178333631211957</v>
      </c>
    </row>
    <row r="43" spans="1:39" ht="15.5">
      <c r="A43" s="147" t="s">
        <v>1188</v>
      </c>
      <c r="B43" s="146">
        <v>3.0690993191756619</v>
      </c>
      <c r="C43" s="146">
        <v>3.0318914797765104</v>
      </c>
      <c r="D43" s="146">
        <v>3.0018718775035693</v>
      </c>
      <c r="E43" s="146">
        <v>2.9869524201633464</v>
      </c>
      <c r="F43" s="146">
        <v>2.8045069653099457</v>
      </c>
      <c r="G43" s="146">
        <v>2.9778821335842176</v>
      </c>
      <c r="H43" s="146">
        <v>3.0077023501401667</v>
      </c>
      <c r="I43" s="146">
        <v>2.7543783454624746</v>
      </c>
      <c r="J43" s="146">
        <v>3.1898517021905355</v>
      </c>
      <c r="K43" s="146">
        <v>5.1338684247439321</v>
      </c>
      <c r="L43" s="146">
        <v>5.1798629028364216</v>
      </c>
      <c r="M43" s="146">
        <v>1.967564930827959</v>
      </c>
      <c r="N43" s="146">
        <v>2.1744432710495598</v>
      </c>
      <c r="O43" s="146">
        <v>3.330560441737302</v>
      </c>
      <c r="P43" s="146">
        <v>2.7830347741933283</v>
      </c>
      <c r="Q43" s="146">
        <v>1.7280722577895511</v>
      </c>
      <c r="R43" s="146">
        <v>1.6338945600952113</v>
      </c>
      <c r="S43" s="146">
        <v>3.7331808690587209</v>
      </c>
      <c r="T43" s="146">
        <v>3.5850930213222609</v>
      </c>
      <c r="U43" s="146">
        <v>3.6617550259895193</v>
      </c>
      <c r="V43" s="146">
        <v>3.5727101389052534</v>
      </c>
      <c r="W43" s="146">
        <v>4.7578922303317279</v>
      </c>
      <c r="X43" s="146">
        <v>6.1810184879618157</v>
      </c>
      <c r="Y43" s="146">
        <v>5.6009659076440519</v>
      </c>
      <c r="Z43" s="146">
        <v>4.975859761841666</v>
      </c>
      <c r="AA43" s="146">
        <v>1.575528982909397</v>
      </c>
      <c r="AB43" s="146">
        <v>1.3112869113396912</v>
      </c>
      <c r="AC43" s="146">
        <v>1.9001013259841879</v>
      </c>
      <c r="AD43" s="146">
        <v>1.4136564460480878</v>
      </c>
      <c r="AE43" s="146">
        <v>0.94556363344402872</v>
      </c>
      <c r="AF43" s="146">
        <v>0.6816725825626323</v>
      </c>
      <c r="AG43" s="146">
        <v>0.67954015790771571</v>
      </c>
      <c r="AH43" s="146">
        <v>3.9442265498329125</v>
      </c>
      <c r="AI43" s="146">
        <v>3.9773856378878971</v>
      </c>
      <c r="AJ43" s="146">
        <v>2.6013291773252845</v>
      </c>
      <c r="AK43" s="146">
        <v>3.241228096675326</v>
      </c>
      <c r="AL43" s="146">
        <v>1.4062433694802718</v>
      </c>
      <c r="AM43" s="146">
        <v>1.6185469958801615</v>
      </c>
    </row>
    <row r="44" spans="1:39" ht="15.5">
      <c r="A44" s="147" t="s">
        <v>1187</v>
      </c>
      <c r="B44" s="146">
        <v>0.64688177927421686</v>
      </c>
      <c r="C44" s="146">
        <v>0.62960597541070074</v>
      </c>
      <c r="D44" s="146">
        <v>0.62674740832127251</v>
      </c>
      <c r="E44" s="146">
        <v>0.61812008653548978</v>
      </c>
      <c r="F44" s="146">
        <v>0.5896056584855538</v>
      </c>
      <c r="G44" s="146">
        <v>0.62382713510807952</v>
      </c>
      <c r="H44" s="146">
        <v>0.62900777778318195</v>
      </c>
      <c r="I44" s="146">
        <v>0.5703241520140574</v>
      </c>
      <c r="J44" s="146">
        <v>0.6739234551801826</v>
      </c>
      <c r="K44" s="146">
        <v>1.0214877221592049</v>
      </c>
      <c r="L44" s="146">
        <v>1.0373017044172999</v>
      </c>
      <c r="M44" s="146">
        <v>0.37721358656251752</v>
      </c>
      <c r="N44" s="146">
        <v>0.42711791964399631</v>
      </c>
      <c r="O44" s="146">
        <v>0.70206945870096182</v>
      </c>
      <c r="P44" s="146">
        <v>0.58863182099052902</v>
      </c>
      <c r="Q44" s="146">
        <v>0.33050318075166013</v>
      </c>
      <c r="R44" s="146">
        <v>0.31591043477102404</v>
      </c>
      <c r="S44" s="146">
        <v>0.75381779559858442</v>
      </c>
      <c r="T44" s="146">
        <v>0.73014842345934949</v>
      </c>
      <c r="U44" s="146">
        <v>0.740638582756453</v>
      </c>
      <c r="V44" s="146">
        <v>0.7223391679092005</v>
      </c>
      <c r="W44" s="146">
        <v>0.98242705603745129</v>
      </c>
      <c r="X44" s="146">
        <v>1.282712884701616</v>
      </c>
      <c r="Y44" s="146">
        <v>1.1531449922587202</v>
      </c>
      <c r="Z44" s="146">
        <v>1.0303352265283898</v>
      </c>
      <c r="AA44" s="146">
        <v>0.31992057476621155</v>
      </c>
      <c r="AB44" s="146">
        <v>0.26058111424889957</v>
      </c>
      <c r="AC44" s="146">
        <v>0.38907205847650772</v>
      </c>
      <c r="AD44" s="146">
        <v>0.2844184310304082</v>
      </c>
      <c r="AE44" s="146">
        <v>0.19949318460954088</v>
      </c>
      <c r="AF44" s="146">
        <v>0.14382158710140452</v>
      </c>
      <c r="AG44" s="146">
        <v>0.14499124106954858</v>
      </c>
      <c r="AH44" s="146">
        <v>0.84819254176223058</v>
      </c>
      <c r="AI44" s="146">
        <v>0.86140648029257771</v>
      </c>
      <c r="AJ44" s="146">
        <v>0.55404041431564777</v>
      </c>
      <c r="AK44" s="146">
        <v>0.68624016326177051</v>
      </c>
      <c r="AL44" s="146">
        <v>0.23357217324278565</v>
      </c>
      <c r="AM44" s="146">
        <v>0.25644914170180499</v>
      </c>
    </row>
    <row r="45" spans="1:39" ht="15.5">
      <c r="A45" s="147" t="s">
        <v>1186</v>
      </c>
      <c r="B45" s="146">
        <v>1.7896739550787437</v>
      </c>
      <c r="C45" s="146">
        <v>1.7445964927644022</v>
      </c>
      <c r="D45" s="146">
        <v>1.7394929628194378</v>
      </c>
      <c r="E45" s="146">
        <v>1.7068633818918943</v>
      </c>
      <c r="F45" s="146">
        <v>1.6547231264396385</v>
      </c>
      <c r="G45" s="146">
        <v>1.7372194370832215</v>
      </c>
      <c r="H45" s="146">
        <v>1.7433675587394146</v>
      </c>
      <c r="I45" s="146">
        <v>1.6033857704380718</v>
      </c>
      <c r="J45" s="146">
        <v>1.9232791601341528</v>
      </c>
      <c r="K45" s="146">
        <v>2.9690575031720128</v>
      </c>
      <c r="L45" s="146">
        <v>2.9712844743027689</v>
      </c>
      <c r="M45" s="146">
        <v>1.0865788751433303</v>
      </c>
      <c r="N45" s="146">
        <v>1.2293680686049311</v>
      </c>
      <c r="O45" s="146">
        <v>1.9761505187123478</v>
      </c>
      <c r="P45" s="146">
        <v>1.6555501578225325</v>
      </c>
      <c r="Q45" s="146">
        <v>0.94683314330221569</v>
      </c>
      <c r="R45" s="146">
        <v>0.90170130473292809</v>
      </c>
      <c r="S45" s="146">
        <v>2.1922279266121616</v>
      </c>
      <c r="T45" s="146">
        <v>2.1237131190142513</v>
      </c>
      <c r="U45" s="146">
        <v>2.157584404359119</v>
      </c>
      <c r="V45" s="146">
        <v>2.1155913491900113</v>
      </c>
      <c r="W45" s="146">
        <v>2.9250642883629339</v>
      </c>
      <c r="X45" s="146">
        <v>3.8219610889972668</v>
      </c>
      <c r="Y45" s="146">
        <v>3.3974886432055307</v>
      </c>
      <c r="Z45" s="146">
        <v>3.0774931320016101</v>
      </c>
      <c r="AA45" s="146">
        <v>0.88924948167811313</v>
      </c>
      <c r="AB45" s="146">
        <v>0.73029559907457353</v>
      </c>
      <c r="AC45" s="146">
        <v>1.115783601956208</v>
      </c>
      <c r="AD45" s="146">
        <v>0.80022575600389778</v>
      </c>
      <c r="AE45" s="146">
        <v>0.58537935800296359</v>
      </c>
      <c r="AF45" s="146">
        <v>0.42600940814826921</v>
      </c>
      <c r="AG45" s="146">
        <v>0.42604774196795747</v>
      </c>
      <c r="AH45" s="146">
        <v>2.7232603588838322</v>
      </c>
      <c r="AI45" s="146">
        <v>2.7656594217917365</v>
      </c>
      <c r="AJ45" s="146">
        <v>1.7921126636733993</v>
      </c>
      <c r="AK45" s="146">
        <v>2.1566663375442761</v>
      </c>
      <c r="AL45" s="146">
        <v>0.62492190367543676</v>
      </c>
      <c r="AM45" s="146">
        <v>0.6403734776843103</v>
      </c>
    </row>
    <row r="46" spans="1:39" ht="15.5">
      <c r="A46" s="147" t="s">
        <v>1185</v>
      </c>
      <c r="B46" s="146">
        <v>0.2756684114570162</v>
      </c>
      <c r="C46" s="146">
        <v>0.26828757466069902</v>
      </c>
      <c r="D46" s="146">
        <v>0.269610910869856</v>
      </c>
      <c r="E46" s="146">
        <v>0.26244269801611392</v>
      </c>
      <c r="F46" s="146">
        <v>0.25449870501035954</v>
      </c>
      <c r="G46" s="146">
        <v>0.26766107636213665</v>
      </c>
      <c r="H46" s="146">
        <v>0.26938075057960537</v>
      </c>
      <c r="I46" s="146">
        <v>0.24474511336624047</v>
      </c>
      <c r="J46" s="146">
        <v>0.3013789746524157</v>
      </c>
      <c r="K46" s="146">
        <v>0.4390126897279511</v>
      </c>
      <c r="L46" s="146">
        <v>0.44654218018112463</v>
      </c>
      <c r="M46" s="146">
        <v>0.16312330842910239</v>
      </c>
      <c r="N46" s="146">
        <v>0.18527435026639777</v>
      </c>
      <c r="O46" s="146">
        <v>0.309400129077889</v>
      </c>
      <c r="P46" s="146">
        <v>0.25882343224319959</v>
      </c>
      <c r="Q46" s="146">
        <v>0.14251567341494217</v>
      </c>
      <c r="R46" s="146">
        <v>0.1357515388116857</v>
      </c>
      <c r="S46" s="146">
        <v>0.32962048341628647</v>
      </c>
      <c r="T46" s="146">
        <v>0.3153677938242378</v>
      </c>
      <c r="U46" s="146">
        <v>0.31936987663536542</v>
      </c>
      <c r="V46" s="146">
        <v>0.3120472310650666</v>
      </c>
      <c r="W46" s="146">
        <v>0.43796693961372446</v>
      </c>
      <c r="X46" s="146">
        <v>0.57754945795584889</v>
      </c>
      <c r="Y46" s="146">
        <v>0.4971747292359473</v>
      </c>
      <c r="Z46" s="146">
        <v>0.4598349229025771</v>
      </c>
      <c r="AA46" s="146">
        <v>0.14167810571807293</v>
      </c>
      <c r="AB46" s="146">
        <v>0.11364858173185319</v>
      </c>
      <c r="AC46" s="146">
        <v>0.1816035929166098</v>
      </c>
      <c r="AD46" s="146">
        <v>0.12457348787133643</v>
      </c>
      <c r="AE46" s="146">
        <v>9.4212506702003596E-2</v>
      </c>
      <c r="AF46" s="146">
        <v>6.8210566628409575E-2</v>
      </c>
      <c r="AG46" s="146">
        <v>6.8755515849743667E-2</v>
      </c>
      <c r="AH46" s="146">
        <v>0.45005457306278485</v>
      </c>
      <c r="AI46" s="146">
        <v>0.45460295221174468</v>
      </c>
      <c r="AJ46" s="146">
        <v>0.30207733734457914</v>
      </c>
      <c r="AK46" s="146">
        <v>0.3556342701193061</v>
      </c>
      <c r="AL46" s="146">
        <v>9.8669576276387172E-2</v>
      </c>
      <c r="AM46" s="146">
        <v>9.488970712232285E-2</v>
      </c>
    </row>
    <row r="47" spans="1:39" ht="15.5">
      <c r="A47" s="147" t="s">
        <v>1184</v>
      </c>
      <c r="B47" s="146">
        <v>1.7529702504056142</v>
      </c>
      <c r="C47" s="146">
        <v>1.6666964945373601</v>
      </c>
      <c r="D47" s="146">
        <v>1.6863135917238876</v>
      </c>
      <c r="E47" s="146">
        <v>1.6463067264299236</v>
      </c>
      <c r="F47" s="146">
        <v>1.6052158268009804</v>
      </c>
      <c r="G47" s="146">
        <v>1.6448344480303068</v>
      </c>
      <c r="H47" s="146">
        <v>1.6523433885248193</v>
      </c>
      <c r="I47" s="146">
        <v>1.5294769666505752</v>
      </c>
      <c r="J47" s="146">
        <v>1.8926497679227288</v>
      </c>
      <c r="K47" s="146">
        <v>2.8432581660506431</v>
      </c>
      <c r="L47" s="146">
        <v>2.8707421692761672</v>
      </c>
      <c r="M47" s="146">
        <v>1.1069815526424331</v>
      </c>
      <c r="N47" s="146">
        <v>1.2939371430069775</v>
      </c>
      <c r="O47" s="146">
        <v>1.9624100119568317</v>
      </c>
      <c r="P47" s="146">
        <v>1.6593784856374838</v>
      </c>
      <c r="Q47" s="146">
        <v>0.96346954089539683</v>
      </c>
      <c r="R47" s="146">
        <v>0.9218414463757405</v>
      </c>
      <c r="S47" s="146">
        <v>2.1610844779640961</v>
      </c>
      <c r="T47" s="146">
        <v>2.0694287896243795</v>
      </c>
      <c r="U47" s="146">
        <v>2.0783876978399936</v>
      </c>
      <c r="V47" s="146">
        <v>2.043256941899223</v>
      </c>
      <c r="W47" s="146">
        <v>2.7390999335273372</v>
      </c>
      <c r="X47" s="146">
        <v>3.6084904392339023</v>
      </c>
      <c r="Y47" s="146">
        <v>3.0797399344018679</v>
      </c>
      <c r="Z47" s="146">
        <v>2.9122886123909826</v>
      </c>
      <c r="AA47" s="146">
        <v>0.88103377781799896</v>
      </c>
      <c r="AB47" s="146">
        <v>0.70836145221537217</v>
      </c>
      <c r="AC47" s="146">
        <v>1.1589423673251216</v>
      </c>
      <c r="AD47" s="146">
        <v>0.77146379763117956</v>
      </c>
      <c r="AE47" s="146">
        <v>0.63233200119620858</v>
      </c>
      <c r="AF47" s="146">
        <v>0.46703676961681367</v>
      </c>
      <c r="AG47" s="146">
        <v>0.4658312466875551</v>
      </c>
      <c r="AH47" s="146">
        <v>3.1034568828811038</v>
      </c>
      <c r="AI47" s="146">
        <v>3.1593126012016448</v>
      </c>
      <c r="AJ47" s="146">
        <v>2.1477992002024791</v>
      </c>
      <c r="AK47" s="146">
        <v>2.535324487269675</v>
      </c>
      <c r="AL47" s="146">
        <v>0.6632955622331328</v>
      </c>
      <c r="AM47" s="146">
        <v>0.61144123808161877</v>
      </c>
    </row>
    <row r="48" spans="1:39" ht="15.5">
      <c r="A48" s="147" t="s">
        <v>1183</v>
      </c>
      <c r="B48" s="146">
        <v>0.3217025330511315</v>
      </c>
      <c r="C48" s="146">
        <v>0.29846875579084409</v>
      </c>
      <c r="D48" s="146">
        <v>0.30123235178822738</v>
      </c>
      <c r="E48" s="146">
        <v>0.30258616552451978</v>
      </c>
      <c r="F48" s="146">
        <v>0.288030033545847</v>
      </c>
      <c r="G48" s="146">
        <v>0.29370527371975119</v>
      </c>
      <c r="H48" s="146">
        <v>0.29448851569405449</v>
      </c>
      <c r="I48" s="146">
        <v>0.27170516668297362</v>
      </c>
      <c r="J48" s="146">
        <v>0.33433371673491885</v>
      </c>
      <c r="K48" s="146">
        <v>0.42339587445220361</v>
      </c>
      <c r="L48" s="146">
        <v>0.42917688727350606</v>
      </c>
      <c r="M48" s="146">
        <v>0.18181022546265699</v>
      </c>
      <c r="N48" s="146">
        <v>0.21176179742643084</v>
      </c>
      <c r="O48" s="146">
        <v>0.35705568582652092</v>
      </c>
      <c r="P48" s="146">
        <v>0.30464741950821639</v>
      </c>
      <c r="Q48" s="146">
        <v>0.15775533886861648</v>
      </c>
      <c r="R48" s="146">
        <v>0.14951497944428949</v>
      </c>
      <c r="S48" s="146">
        <v>0.33403993588106612</v>
      </c>
      <c r="T48" s="146">
        <v>0.31744036087900146</v>
      </c>
      <c r="U48" s="146">
        <v>0.32001218231792233</v>
      </c>
      <c r="V48" s="146">
        <v>0.3140257164662536</v>
      </c>
      <c r="W48" s="146">
        <v>0.39409847724545238</v>
      </c>
      <c r="X48" s="146">
        <v>0.49370328485382015</v>
      </c>
      <c r="Y48" s="146">
        <v>0.44289680083387145</v>
      </c>
      <c r="Z48" s="146">
        <v>0.41468595811223524</v>
      </c>
      <c r="AA48" s="146">
        <v>0.16016588738632773</v>
      </c>
      <c r="AB48" s="146">
        <v>0.13014429284026813</v>
      </c>
      <c r="AC48" s="146">
        <v>0.22010866305018989</v>
      </c>
      <c r="AD48" s="146">
        <v>0.14338546331950272</v>
      </c>
      <c r="AE48" s="146">
        <v>0.1303550385949766</v>
      </c>
      <c r="AF48" s="146">
        <v>9.4934875526628437E-2</v>
      </c>
      <c r="AG48" s="146">
        <v>9.4736794490593718E-2</v>
      </c>
      <c r="AH48" s="146">
        <v>0.49242491967452806</v>
      </c>
      <c r="AI48" s="146">
        <v>0.50452612284401688</v>
      </c>
      <c r="AJ48" s="146">
        <v>0.36142636816211127</v>
      </c>
      <c r="AK48" s="146">
        <v>0.41608956581431239</v>
      </c>
      <c r="AL48" s="146">
        <v>0.13852113780885822</v>
      </c>
      <c r="AM48" s="146">
        <v>0.12589893450915138</v>
      </c>
    </row>
    <row r="49" spans="1:39" ht="15.5">
      <c r="A49" s="147" t="s">
        <v>1182</v>
      </c>
      <c r="B49" s="146">
        <v>3.2139794056572653</v>
      </c>
      <c r="C49" s="146">
        <v>2.1991369493047546</v>
      </c>
      <c r="D49" s="146">
        <v>2.3238206073492118</v>
      </c>
      <c r="E49" s="146">
        <v>2.26341551510321</v>
      </c>
      <c r="F49" s="146">
        <v>1.3159203165918754</v>
      </c>
      <c r="G49" s="146">
        <v>1.243105735038182</v>
      </c>
      <c r="H49" s="146">
        <v>1.2581452745761512</v>
      </c>
      <c r="I49" s="146">
        <v>1.349745134239154</v>
      </c>
      <c r="J49" s="146">
        <v>2.3612893014762313</v>
      </c>
      <c r="K49" s="146">
        <v>2.5059964157434456</v>
      </c>
      <c r="L49" s="146">
        <v>2.5910897948646894</v>
      </c>
      <c r="M49" s="146">
        <v>2.1676796418066107</v>
      </c>
      <c r="N49" s="146">
        <v>2.4103819141855416</v>
      </c>
      <c r="O49" s="146">
        <v>2.1606105393360151</v>
      </c>
      <c r="P49" s="146">
        <v>2.6574762218098349</v>
      </c>
      <c r="Q49" s="146">
        <v>2.305395759681268</v>
      </c>
      <c r="R49" s="146">
        <v>1.8671795779756553</v>
      </c>
      <c r="S49" s="146">
        <v>2.9680314913864239</v>
      </c>
      <c r="T49" s="146">
        <v>3.1521695349889849</v>
      </c>
      <c r="U49" s="146">
        <v>3.0434549790128722</v>
      </c>
      <c r="V49" s="146">
        <v>2.7884602430406638</v>
      </c>
      <c r="W49" s="146">
        <v>4.4364925454387683</v>
      </c>
      <c r="X49" s="146">
        <v>4.4494172620949701</v>
      </c>
      <c r="Y49" s="146">
        <v>3.5450876113158696</v>
      </c>
      <c r="Z49" s="146">
        <v>4.419105816819684</v>
      </c>
      <c r="AA49" s="146">
        <v>2.7145422998852204</v>
      </c>
      <c r="AB49" s="146">
        <v>2.5302500407390944</v>
      </c>
      <c r="AC49" s="146">
        <v>2.5901007627339672</v>
      </c>
      <c r="AD49" s="146">
        <v>2.8710413787064004</v>
      </c>
      <c r="AE49" s="146">
        <v>5.2143743403874661</v>
      </c>
      <c r="AF49" s="146">
        <v>4.2535053532106204</v>
      </c>
      <c r="AG49" s="146">
        <v>4.0297073439271127</v>
      </c>
      <c r="AH49" s="146">
        <v>8.6781843340847526</v>
      </c>
      <c r="AI49" s="146">
        <v>9.168498453398982</v>
      </c>
      <c r="AJ49" s="146">
        <v>8.2319658712034496</v>
      </c>
      <c r="AK49" s="146">
        <v>7.7054716322881776</v>
      </c>
      <c r="AL49" s="146">
        <v>2.8833644241661753</v>
      </c>
      <c r="AM49" s="146">
        <v>2.5584847340224739</v>
      </c>
    </row>
    <row r="50" spans="1:39" ht="15.5">
      <c r="A50" s="147" t="s">
        <v>1181</v>
      </c>
      <c r="B50" s="146">
        <v>0.17181781251247261</v>
      </c>
      <c r="C50" s="146">
        <v>0.20111389062861401</v>
      </c>
      <c r="D50" s="146">
        <v>0.18050447066427572</v>
      </c>
      <c r="E50" s="146">
        <v>0.16704261963220229</v>
      </c>
      <c r="F50" s="146">
        <v>0.24524820665277189</v>
      </c>
      <c r="G50" s="146">
        <v>0.20980877502107995</v>
      </c>
      <c r="H50" s="146">
        <v>0.2103936285915074</v>
      </c>
      <c r="I50" s="146">
        <v>0.27654804136660915</v>
      </c>
      <c r="J50" s="146">
        <v>0.35347316525840788</v>
      </c>
      <c r="K50" s="146">
        <v>0.33560846280053896</v>
      </c>
      <c r="L50" s="146">
        <v>0.33258095351252059</v>
      </c>
      <c r="M50" s="146">
        <v>0.25034260820193588</v>
      </c>
      <c r="N50" s="146">
        <v>0.3036485567319252</v>
      </c>
      <c r="O50" s="146">
        <v>0.37457253305222343</v>
      </c>
      <c r="P50" s="146">
        <v>0.38506279283357592</v>
      </c>
      <c r="Q50" s="146">
        <v>0.25694088372775825</v>
      </c>
      <c r="R50" s="146">
        <v>0.27568354244425164</v>
      </c>
      <c r="S50" s="146">
        <v>0.440440468166577</v>
      </c>
      <c r="T50" s="146">
        <v>0.3651118331189887</v>
      </c>
      <c r="U50" s="146">
        <v>0.37769143308610637</v>
      </c>
      <c r="V50" s="146">
        <v>0.39071718505659031</v>
      </c>
      <c r="W50" s="146">
        <v>0.63084901172684804</v>
      </c>
      <c r="X50" s="146">
        <v>0.90529007102130399</v>
      </c>
      <c r="Y50" s="146">
        <v>0.5632045896782939</v>
      </c>
      <c r="Z50" s="146">
        <v>0.68099303193280025</v>
      </c>
      <c r="AA50" s="146">
        <v>0.53942128923496024</v>
      </c>
      <c r="AB50" s="146">
        <v>0.477588947216255</v>
      </c>
      <c r="AC50" s="146">
        <v>0.55390571177325731</v>
      </c>
      <c r="AD50" s="146">
        <v>0.4381253898787224</v>
      </c>
      <c r="AE50" s="146">
        <v>0.30299877118803692</v>
      </c>
      <c r="AF50" s="146">
        <v>0.41350274411038329</v>
      </c>
      <c r="AG50" s="146">
        <v>0.41447989490281301</v>
      </c>
      <c r="AH50" s="146">
        <v>0.57808541766031685</v>
      </c>
      <c r="AI50" s="146">
        <v>0.58052846195331154</v>
      </c>
      <c r="AJ50" s="146">
        <v>0.49304908102158895</v>
      </c>
      <c r="AK50" s="146">
        <v>0.57614112860090783</v>
      </c>
      <c r="AL50" s="146">
        <v>0.64452910530846486</v>
      </c>
      <c r="AM50" s="146">
        <v>0.64093607116988804</v>
      </c>
    </row>
    <row r="51" spans="1:39" ht="15.5">
      <c r="A51" s="147" t="s">
        <v>1180</v>
      </c>
      <c r="B51" s="146">
        <v>5.9195717000554131</v>
      </c>
      <c r="C51" s="146">
        <v>5.7900258354464231</v>
      </c>
      <c r="D51" s="146">
        <v>5.1451404834723284</v>
      </c>
      <c r="E51" s="146">
        <v>5.5759020082405044</v>
      </c>
      <c r="F51" s="146">
        <v>4.7266607285228108</v>
      </c>
      <c r="G51" s="146">
        <v>5.3737711755407576</v>
      </c>
      <c r="H51" s="146">
        <v>5.464845146170827</v>
      </c>
      <c r="I51" s="146">
        <v>9.0631750633908759</v>
      </c>
      <c r="J51" s="146">
        <v>8.720950035057232</v>
      </c>
      <c r="K51" s="148">
        <v>10.143519349779977</v>
      </c>
      <c r="L51" s="148">
        <v>10.336127208955363</v>
      </c>
      <c r="M51" s="148">
        <v>14.373710769454489</v>
      </c>
      <c r="N51" s="148">
        <v>10.33140015102126</v>
      </c>
      <c r="O51" s="146">
        <v>8.2201812175910405</v>
      </c>
      <c r="P51" s="146">
        <v>8.5898170431131291</v>
      </c>
      <c r="Q51" s="146">
        <v>9.6721178565009183</v>
      </c>
      <c r="R51" s="148">
        <v>12.234174953547905</v>
      </c>
      <c r="S51" s="148">
        <v>41.358856451781811</v>
      </c>
      <c r="T51" s="148">
        <v>16.38479249100677</v>
      </c>
      <c r="U51" s="148">
        <v>16.277888944825516</v>
      </c>
      <c r="V51" s="148">
        <v>33.786317599691202</v>
      </c>
      <c r="W51" s="148">
        <v>10.235642744179696</v>
      </c>
      <c r="X51" s="148">
        <v>10.02003825454673</v>
      </c>
      <c r="Y51" s="148">
        <v>10.358758165838822</v>
      </c>
      <c r="Z51" s="148">
        <v>10.183939253449847</v>
      </c>
      <c r="AA51" s="148">
        <v>12.058353800354498</v>
      </c>
      <c r="AB51" s="148">
        <v>11.466326793312195</v>
      </c>
      <c r="AC51" s="148">
        <v>11.149831132617894</v>
      </c>
      <c r="AD51" s="148">
        <v>11.630379843600425</v>
      </c>
      <c r="AE51" s="148">
        <v>9.737888925769127</v>
      </c>
      <c r="AF51" s="148">
        <v>9.2616709697077155</v>
      </c>
      <c r="AG51" s="148">
        <v>9.3376162580574302</v>
      </c>
      <c r="AH51" s="148">
        <v>11.809845368660003</v>
      </c>
      <c r="AI51" s="148">
        <v>11.862866852402336</v>
      </c>
      <c r="AJ51" s="148">
        <v>12.168697960971475</v>
      </c>
      <c r="AK51" s="148">
        <v>12.787214912839048</v>
      </c>
      <c r="AL51" s="148">
        <v>3.4273770657266422</v>
      </c>
      <c r="AM51" s="148">
        <v>3.527400180542382</v>
      </c>
    </row>
    <row r="52" spans="1:39" ht="15.5">
      <c r="A52" s="147" t="s">
        <v>0</v>
      </c>
      <c r="B52" s="146">
        <v>0.46819831159362552</v>
      </c>
      <c r="C52" s="146">
        <v>0.3749503457029067</v>
      </c>
      <c r="D52" s="146">
        <v>0.41047587852531359</v>
      </c>
      <c r="E52" s="146">
        <v>0.45669876541162163</v>
      </c>
      <c r="F52" s="146">
        <v>0.97554568718323031</v>
      </c>
      <c r="G52" s="146">
        <v>0.74508459214374079</v>
      </c>
      <c r="H52" s="146">
        <v>0.80413417610983873</v>
      </c>
      <c r="I52" s="146">
        <v>1.3233501105547929</v>
      </c>
      <c r="J52" s="146">
        <v>0.81669335657408315</v>
      </c>
      <c r="K52" s="146">
        <v>1.1518545739283073</v>
      </c>
      <c r="L52" s="146">
        <v>1.2014152163257732</v>
      </c>
      <c r="M52" s="146">
        <v>0.16918749023594162</v>
      </c>
      <c r="N52" s="146">
        <v>2.0656887726995983</v>
      </c>
      <c r="O52" s="146">
        <v>3.4904648543510843</v>
      </c>
      <c r="P52" s="146">
        <v>3.1811081547548912</v>
      </c>
      <c r="Q52" s="146">
        <v>0.22304467068775805</v>
      </c>
      <c r="R52" s="146">
        <v>0.17303125695295091</v>
      </c>
      <c r="S52" s="146">
        <v>5.9260612814982512</v>
      </c>
      <c r="T52" s="146">
        <v>4.5589145245287472</v>
      </c>
      <c r="U52" s="146">
        <v>4.7649151070493261</v>
      </c>
      <c r="V52" s="146">
        <v>4.1847487064375182</v>
      </c>
      <c r="W52" s="146">
        <v>5.3941583959286135</v>
      </c>
      <c r="X52" s="146">
        <v>6.2805496202088147</v>
      </c>
      <c r="Y52" s="146">
        <v>6.3884419414343823</v>
      </c>
      <c r="Z52" s="146">
        <v>5.209243622228187</v>
      </c>
      <c r="AA52" s="146">
        <v>3.4863763902613805</v>
      </c>
      <c r="AB52" s="146">
        <v>2.8938102437756221</v>
      </c>
      <c r="AC52" s="146">
        <v>2.7406184274966332</v>
      </c>
      <c r="AD52" s="146">
        <v>2.758294406298055</v>
      </c>
      <c r="AE52" s="146">
        <v>1.1737322219948891</v>
      </c>
      <c r="AF52" s="146">
        <v>0.75762803055828876</v>
      </c>
      <c r="AG52" s="146">
        <v>0.72818685263665628</v>
      </c>
      <c r="AH52" s="146">
        <v>4.891937873663438</v>
      </c>
      <c r="AI52" s="146">
        <v>5.0075538527045351</v>
      </c>
      <c r="AJ52" s="146">
        <v>4.7421732097874747</v>
      </c>
      <c r="AK52" s="146">
        <v>5.7418468714130606</v>
      </c>
      <c r="AL52" s="146">
        <v>9.9375064921035055</v>
      </c>
      <c r="AM52" s="146">
        <v>12.267734006308761</v>
      </c>
    </row>
    <row r="53" spans="1:39" ht="15.5">
      <c r="A53" s="147" t="s">
        <v>1</v>
      </c>
      <c r="B53" s="146">
        <v>0.20557142502939965</v>
      </c>
      <c r="C53" s="146">
        <v>0.19728830912260878</v>
      </c>
      <c r="D53" s="146">
        <v>0.21639182056621034</v>
      </c>
      <c r="E53" s="146">
        <v>0.17389756404548795</v>
      </c>
      <c r="F53" s="146">
        <v>0.22254244600560663</v>
      </c>
      <c r="G53" s="146">
        <v>0.18663483815268159</v>
      </c>
      <c r="H53" s="146">
        <v>0.18778932315072572</v>
      </c>
      <c r="I53" s="146">
        <v>0.28749417732947213</v>
      </c>
      <c r="J53" s="146">
        <v>0.20954007242617201</v>
      </c>
      <c r="K53" s="146">
        <v>0.28269230554602387</v>
      </c>
      <c r="L53" s="146">
        <v>0.29999978709963915</v>
      </c>
      <c r="M53" s="146">
        <v>0.29146978558473136</v>
      </c>
      <c r="N53" s="146">
        <v>0.38006316584533079</v>
      </c>
      <c r="O53" s="146">
        <v>0.74406393387486536</v>
      </c>
      <c r="P53" s="146">
        <v>0.72105395584790766</v>
      </c>
      <c r="Q53" s="146">
        <v>0.2723915196215404</v>
      </c>
      <c r="R53" s="146">
        <v>0.28315587358406558</v>
      </c>
      <c r="S53" s="146">
        <v>0.80385293954535531</v>
      </c>
      <c r="T53" s="146">
        <v>0.65586770591030441</v>
      </c>
      <c r="U53" s="146">
        <v>0.66348970856872047</v>
      </c>
      <c r="V53" s="146">
        <v>0.69070274322608349</v>
      </c>
      <c r="W53" s="146">
        <v>1.9036675424283482</v>
      </c>
      <c r="X53" s="146">
        <v>1.2181040209681178</v>
      </c>
      <c r="Y53" s="146">
        <v>2.0120857776813152</v>
      </c>
      <c r="Z53" s="146">
        <v>1.8420602554314336</v>
      </c>
      <c r="AA53" s="146">
        <v>0.32559157682146878</v>
      </c>
      <c r="AB53" s="146">
        <v>0.26644625601986921</v>
      </c>
      <c r="AC53" s="146">
        <v>0.54635784939090681</v>
      </c>
      <c r="AD53" s="146">
        <v>0.27049359079864904</v>
      </c>
      <c r="AE53" s="146">
        <v>0.34808543898839051</v>
      </c>
      <c r="AF53" s="146">
        <v>0.25000891771818556</v>
      </c>
      <c r="AG53" s="146">
        <v>0.24989867377495115</v>
      </c>
      <c r="AH53" s="146">
        <v>1.3686886371684253</v>
      </c>
      <c r="AI53" s="146">
        <v>1.4123897709909876</v>
      </c>
      <c r="AJ53" s="146">
        <v>1.0336345307775898</v>
      </c>
      <c r="AK53" s="146">
        <v>0.9848491813871415</v>
      </c>
      <c r="AL53" s="146">
        <v>0.89044132682894472</v>
      </c>
      <c r="AM53" s="146">
        <v>0.92433303229293928</v>
      </c>
    </row>
    <row r="54" spans="1:39" ht="15.5">
      <c r="A54" s="147" t="s">
        <v>1179</v>
      </c>
      <c r="B54" s="146">
        <v>0.84475110972751866</v>
      </c>
      <c r="C54" s="146">
        <v>0.89962412467213526</v>
      </c>
      <c r="D54" s="146">
        <v>0.82240642356490479</v>
      </c>
      <c r="E54" s="146">
        <v>0.92522814921365215</v>
      </c>
      <c r="F54" s="146">
        <v>0.7885443512911936</v>
      </c>
      <c r="G54" s="146">
        <v>0.83174172010239855</v>
      </c>
      <c r="H54" s="146">
        <v>0.83206477975259208</v>
      </c>
      <c r="I54" s="146">
        <v>0.83647375794503975</v>
      </c>
      <c r="J54" s="146">
        <v>0.96097613231737355</v>
      </c>
      <c r="K54" s="146">
        <v>0.90208902960808257</v>
      </c>
      <c r="L54" s="146">
        <v>0.91047765532666669</v>
      </c>
      <c r="M54" s="146">
        <v>0.95318064605366037</v>
      </c>
      <c r="N54" s="146">
        <v>0.89290456006362562</v>
      </c>
      <c r="O54" s="146">
        <v>0.88651347461669494</v>
      </c>
      <c r="P54" s="146">
        <v>0.87327258874337732</v>
      </c>
      <c r="Q54" s="146">
        <v>1.0046489038800925</v>
      </c>
      <c r="R54" s="146">
        <v>1.0069361681647908</v>
      </c>
      <c r="S54" s="146">
        <v>0.9256081404457871</v>
      </c>
      <c r="T54" s="146">
        <v>0.82640915697476469</v>
      </c>
      <c r="U54" s="146">
        <v>0.83228087022241448</v>
      </c>
      <c r="V54" s="146">
        <v>0.90908019723353528</v>
      </c>
      <c r="W54" s="146">
        <v>1.0478355719014278</v>
      </c>
      <c r="X54" s="146">
        <v>1.0627679246671191</v>
      </c>
      <c r="Y54" s="146">
        <v>1.061566596694165</v>
      </c>
      <c r="Z54" s="146">
        <v>1.0611042545120526</v>
      </c>
      <c r="AA54" s="146">
        <v>1.0063898364643205</v>
      </c>
      <c r="AB54" s="146">
        <v>1.0471427710263173</v>
      </c>
      <c r="AC54" s="146">
        <v>0.99829080062217912</v>
      </c>
      <c r="AD54" s="146">
        <v>1.0229568062706351</v>
      </c>
      <c r="AE54" s="146">
        <v>1.1039177333367567</v>
      </c>
      <c r="AF54" s="146">
        <v>1.0765573798327568</v>
      </c>
      <c r="AG54" s="146">
        <v>1.076306038319603</v>
      </c>
      <c r="AH54" s="146">
        <v>1.0106150117460078</v>
      </c>
      <c r="AI54" s="146">
        <v>1.0159778724824695</v>
      </c>
      <c r="AJ54" s="146">
        <v>0.99438307110308199</v>
      </c>
      <c r="AK54" s="146">
        <v>1.0067901973288098</v>
      </c>
      <c r="AL54" s="146">
        <v>1.0019457475575637</v>
      </c>
      <c r="AM54" s="146">
        <v>1.0567002365621703</v>
      </c>
    </row>
    <row r="55" spans="1:39" ht="18.5">
      <c r="A55" s="144" t="s">
        <v>1178</v>
      </c>
      <c r="B55" s="145">
        <v>46.213317844412018</v>
      </c>
      <c r="C55" s="145">
        <v>47.814506501139164</v>
      </c>
      <c r="D55" s="145">
        <v>46.945583463276158</v>
      </c>
      <c r="E55" s="145">
        <v>48.767716601305914</v>
      </c>
      <c r="F55" s="145">
        <v>57.175426582923215</v>
      </c>
      <c r="G55" s="145">
        <v>56.427053612552569</v>
      </c>
      <c r="H55" s="145">
        <v>56.501421961136465</v>
      </c>
      <c r="I55" s="145">
        <v>57.970396487974099</v>
      </c>
      <c r="J55" s="145">
        <v>58.769383303907077</v>
      </c>
      <c r="K55" s="145">
        <v>52.756600277172197</v>
      </c>
      <c r="L55" s="145">
        <v>52.944675937467188</v>
      </c>
      <c r="M55" s="145">
        <v>56.013774299371143</v>
      </c>
      <c r="N55" s="145">
        <v>53.594294046613541</v>
      </c>
      <c r="O55" s="145">
        <v>57.557867145114791</v>
      </c>
      <c r="P55" s="145">
        <v>57.055249327058689</v>
      </c>
      <c r="Q55" s="145">
        <v>55.405780056549439</v>
      </c>
      <c r="R55" s="145">
        <v>55.700972704206379</v>
      </c>
      <c r="S55" s="145">
        <v>55.478760352754762</v>
      </c>
      <c r="T55" s="145">
        <v>53.258876597488744</v>
      </c>
      <c r="U55" s="145">
        <v>53.345453904569162</v>
      </c>
      <c r="V55" s="145">
        <v>55.006783155172677</v>
      </c>
      <c r="W55" s="145">
        <v>45.328904367356273</v>
      </c>
      <c r="X55" s="145">
        <v>43.835111935839372</v>
      </c>
      <c r="Y55" s="145">
        <v>44.153203262228963</v>
      </c>
      <c r="Z55" s="145">
        <v>44.610406875232457</v>
      </c>
      <c r="AA55" s="145">
        <v>45.614453084164872</v>
      </c>
      <c r="AB55" s="145">
        <v>47.562745073846727</v>
      </c>
      <c r="AC55" s="145">
        <v>47.178292648538736</v>
      </c>
      <c r="AD55" s="145">
        <v>47.523139495642276</v>
      </c>
      <c r="AE55" s="145">
        <v>54.595044332524189</v>
      </c>
      <c r="AF55" s="145">
        <v>52.02867673992845</v>
      </c>
      <c r="AG55" s="145">
        <v>51.821514521184916</v>
      </c>
      <c r="AH55" s="145">
        <v>30.475337133195591</v>
      </c>
      <c r="AI55" s="145">
        <v>30.608758047554709</v>
      </c>
      <c r="AJ55" s="145">
        <v>29.883623625373655</v>
      </c>
      <c r="AK55" s="145">
        <v>32.116359358951016</v>
      </c>
      <c r="AL55" s="145">
        <v>51.064526354582817</v>
      </c>
      <c r="AM55" s="145">
        <v>50.028238348018931</v>
      </c>
    </row>
    <row r="56" spans="1:39" ht="16">
      <c r="A56" s="144" t="s">
        <v>1177</v>
      </c>
      <c r="B56" s="143">
        <f>B35+B36+B37+B38+B39+B40+B41+B42+B43+B44+B45+B46+B47+B48</f>
        <v>65.63275596459043</v>
      </c>
      <c r="C56" s="143">
        <f>C35+C36+C37+C38+C39+C40+C41+C42+C43+C44+C45+C46+C47+C48</f>
        <v>62.741296051809314</v>
      </c>
      <c r="D56" s="143">
        <f>D35+D36+D37+D38+D39+D40+D41+D42+D43+D44+D45+D46+D47+D48</f>
        <v>62.243048193601929</v>
      </c>
      <c r="E56" s="143">
        <f>E35+E36+E37+E38+E39+E40+E41+E42+E43+E44+E45+E46+E47+E48</f>
        <v>66.16444212924101</v>
      </c>
      <c r="F56" s="143">
        <f>F35+F36+F37+F38+F39+F40+F41+F42+F43+F44+F45+F46+F47+F48</f>
        <v>68.763290872832812</v>
      </c>
      <c r="G56" s="143">
        <f>G35+G36+G37+G38+G39+G40+G41+G42+G43+G44+G45+G46+G47+G48</f>
        <v>76.818463871227266</v>
      </c>
      <c r="H56" s="143">
        <f>H35+H36+H37+H38+H39+H40+H41+H42+H43+H44+H45+H46+H47+H48</f>
        <v>78.46288154860973</v>
      </c>
      <c r="I56" s="143">
        <f>I35+I36+I37+I38+I39+I40+I41+I42+I43+I44+I45+I46+I47+I48</f>
        <v>83.472397621166309</v>
      </c>
      <c r="J56" s="143">
        <f>J35+J36+J37+J38+J39+J40+J41+J42+J43+J44+J45+J46+J47+J48</f>
        <v>103.81010200749307</v>
      </c>
      <c r="K56" s="143">
        <f>K35+K36+K37+K38+K39+K40+K41+K42+K43+K44+K45+K46+K47+K48</f>
        <v>133.92717999165419</v>
      </c>
      <c r="L56" s="143">
        <f>L35+L36+L37+L38+L39+L40+L41+L42+L43+L44+L45+L46+L47+L48</f>
        <v>136.80328941088902</v>
      </c>
      <c r="M56" s="143">
        <f>M35+M36+M37+M38+M39+M40+M41+M42+M43+M44+M45+M46+M47+M48</f>
        <v>74.345662812787907</v>
      </c>
      <c r="N56" s="143">
        <f>N35+N36+N37+N38+N39+N40+N41+N42+N43+N44+N45+N46+N47+N48</f>
        <v>112.44290355591477</v>
      </c>
      <c r="O56" s="143">
        <f>O35+O36+O37+O38+O39+O40+O41+O42+O43+O44+O45+O46+O47+O48</f>
        <v>95.946374507474161</v>
      </c>
      <c r="P56" s="143">
        <f>P35+P36+P37+P38+P39+P40+P41+P42+P43+P44+P45+P46+P47+P48</f>
        <v>84.835401223737222</v>
      </c>
      <c r="Q56" s="143">
        <f>Q35+Q36+Q37+Q38+Q39+Q40+Q41+Q42+Q43+Q44+Q45+Q46+Q47+Q48</f>
        <v>67.564068455692137</v>
      </c>
      <c r="R56" s="143">
        <f>R35+R36+R37+R38+R39+R40+R41+R42+R43+R44+R45+R46+R47+R48</f>
        <v>67.870461578205877</v>
      </c>
      <c r="S56" s="143">
        <f>S35+S36+S37+S38+S39+S40+S41+S42+S43+S44+S45+S46+S47+S48</f>
        <v>131.48528839215402</v>
      </c>
      <c r="T56" s="143">
        <f>T35+T36+T37+T38+T39+T40+T41+T42+T43+T44+T45+T46+T47+T48</f>
        <v>113.66967041774429</v>
      </c>
      <c r="U56" s="143">
        <f>U35+U36+U37+U38+U39+U40+U41+U42+U43+U44+U45+U46+U47+U48</f>
        <v>116.79529364651981</v>
      </c>
      <c r="V56" s="143">
        <f>V35+V36+V37+V38+V39+V40+V41+V42+V43+V44+V45+V46+V47+V48</f>
        <v>112.069330624561</v>
      </c>
      <c r="W56" s="143">
        <f>W35+W36+W37+W38+W39+W40+W41+W42+W43+W44+W45+W46+W47+W48</f>
        <v>151.90164156044409</v>
      </c>
      <c r="X56" s="143">
        <f>X35+X36+X37+X38+X39+X40+X41+X42+X43+X44+X45+X46+X47+X48</f>
        <v>179.89902068022462</v>
      </c>
      <c r="Y56" s="143">
        <f>Y35+Y36+Y37+Y38+Y39+Y40+Y41+Y42+Y43+Y44+Y45+Y46+Y47+Y48</f>
        <v>177.03471723097707</v>
      </c>
      <c r="Z56" s="143">
        <f>Z35+Z36+Z37+Z38+Z39+Z40+Z41+Z42+Z43+Z44+Z45+Z46+Z47+Z48</f>
        <v>148.5657222770175</v>
      </c>
      <c r="AA56" s="143">
        <f>AA35+AA36+AA37+AA38+AA39+AA40+AA41+AA42+AA43+AA44+AA45+AA46+AA47+AA48</f>
        <v>94.083178272614745</v>
      </c>
      <c r="AB56" s="143">
        <f>AB35+AB36+AB37+AB38+AB39+AB40+AB41+AB42+AB43+AB44+AB45+AB46+AB47+AB48</f>
        <v>80.840524570538051</v>
      </c>
      <c r="AC56" s="143">
        <f>AC35+AC36+AC37+AC38+AC39+AC40+AC41+AC42+AC43+AC44+AC45+AC46+AC47+AC48</f>
        <v>82.049611654903444</v>
      </c>
      <c r="AD56" s="143">
        <f>AD35+AD36+AD37+AD38+AD39+AD40+AD41+AD42+AD43+AD44+AD45+AD46+AD47+AD48</f>
        <v>79.582403627125245</v>
      </c>
      <c r="AE56" s="143">
        <f>AE35+AE36+AE37+AE38+AE39+AE40+AE41+AE42+AE43+AE44+AE45+AE46+AE47+AE48</f>
        <v>62.355337330995205</v>
      </c>
      <c r="AF56" s="143">
        <f>AF35+AF36+AF37+AF38+AF39+AF40+AF41+AF42+AF43+AF44+AF45+AF46+AF47+AF48</f>
        <v>49.74520297092193</v>
      </c>
      <c r="AG56" s="143">
        <f>AG35+AG36+AG37+AG38+AG39+AG40+AG41+AG42+AG43+AG44+AG45+AG46+AG47+AG48</f>
        <v>48.992945066776628</v>
      </c>
      <c r="AH56" s="143">
        <f>AH35+AH36+AH37+AH38+AH39+AH40+AH41+AH42+AH43+AH44+AH45+AH46+AH47+AH48</f>
        <v>105.75441064596303</v>
      </c>
      <c r="AI56" s="143">
        <f>AI35+AI36+AI37+AI38+AI39+AI40+AI41+AI42+AI43+AI44+AI45+AI46+AI47+AI48</f>
        <v>106.10696134199513</v>
      </c>
      <c r="AJ56" s="143">
        <f>AJ35+AJ36+AJ37+AJ38+AJ39+AJ40+AJ41+AJ42+AJ43+AJ44+AJ45+AJ46+AJ47+AJ48</f>
        <v>94.257869826478384</v>
      </c>
      <c r="AK56" s="143">
        <f>AK35+AK36+AK37+AK38+AK39+AK40+AK41+AK42+AK43+AK44+AK45+AK46+AK47+AK48</f>
        <v>104.05023948949518</v>
      </c>
      <c r="AL56" s="143">
        <f>AL35+AL36+AL37+AL38+AL39+AL40+AL41+AL42+AL43+AL44+AL45+AL46+AL47+AL48</f>
        <v>143.35411047009327</v>
      </c>
      <c r="AM56" s="143">
        <f>AM35+AM36+AM37+AM38+AM39+AM40+AM41+AM42+AM43+AM44+AM45+AM46+AM47+AM48</f>
        <v>170.76170167812958</v>
      </c>
    </row>
    <row r="57" spans="1:39" ht="16">
      <c r="A57" s="143" t="s">
        <v>1176</v>
      </c>
      <c r="B57" s="143">
        <v>1.0874202564631841</v>
      </c>
      <c r="C57" s="143">
        <v>1.094683243666231</v>
      </c>
      <c r="D57" s="143">
        <v>1.1028024448778122</v>
      </c>
      <c r="E57" s="143">
        <v>1.1226722102833961</v>
      </c>
      <c r="F57" s="143">
        <v>1.0399823987947732</v>
      </c>
      <c r="G57" s="143">
        <v>1.0713854368214395</v>
      </c>
      <c r="H57" s="143">
        <v>1.0673692199751734</v>
      </c>
      <c r="I57" s="143">
        <v>1.1232057014654906</v>
      </c>
      <c r="J57" s="143">
        <v>0.85402770861110111</v>
      </c>
      <c r="K57" s="143">
        <v>0.8726503025267317</v>
      </c>
      <c r="L57" s="143">
        <v>0.86608140335299844</v>
      </c>
      <c r="M57" s="143">
        <v>1.2550889977809256</v>
      </c>
      <c r="N57" s="143">
        <v>1.112732469931353</v>
      </c>
      <c r="O57" s="143">
        <v>0.99605435209489168</v>
      </c>
      <c r="P57" s="143">
        <v>1.0870316433426306</v>
      </c>
      <c r="Q57" s="143">
        <v>1.3116655932018226</v>
      </c>
      <c r="R57" s="143">
        <v>1.3488753824855582</v>
      </c>
      <c r="S57" s="143">
        <v>0.91435915346912411</v>
      </c>
      <c r="T57" s="143">
        <v>0.87094512841887006</v>
      </c>
      <c r="U57" s="143">
        <v>0.8610876316056516</v>
      </c>
      <c r="V57" s="143">
        <v>0.91859353698860136</v>
      </c>
      <c r="W57" s="143">
        <v>0.65800466931944246</v>
      </c>
      <c r="X57" s="143">
        <v>0.59479762130995317</v>
      </c>
      <c r="Y57" s="143">
        <v>0.58602112221701053</v>
      </c>
      <c r="Z57" s="143">
        <v>0.63804056831250378</v>
      </c>
      <c r="AA57" s="143">
        <v>1.0540401535543094</v>
      </c>
      <c r="AB57" s="143">
        <v>1.1610927333133205</v>
      </c>
      <c r="AC57" s="143">
        <v>0.99984741795974741</v>
      </c>
      <c r="AD57" s="143">
        <v>1.1496239319697439</v>
      </c>
      <c r="AE57" s="143">
        <v>1.7215035212516543</v>
      </c>
      <c r="AF57" s="143">
        <v>2.0605931510869246</v>
      </c>
      <c r="AG57" s="143">
        <v>2.052047471131841</v>
      </c>
      <c r="AH57" s="143">
        <v>1.365025404049435</v>
      </c>
      <c r="AI57" s="143">
        <v>1.3580320958847318</v>
      </c>
      <c r="AJ57" s="143">
        <v>1.5016512724138693</v>
      </c>
      <c r="AK57" s="143">
        <v>1.2898326447486208</v>
      </c>
      <c r="AL57" s="143">
        <v>0.78266441314545354</v>
      </c>
      <c r="AM57" s="143">
        <v>0.75213123441094332</v>
      </c>
    </row>
    <row r="58" spans="1:39" ht="16.5">
      <c r="A58" s="143" t="s">
        <v>1175</v>
      </c>
      <c r="B58" s="143">
        <v>3.6928484525684326</v>
      </c>
      <c r="C58" s="143">
        <v>3.6112965009372822</v>
      </c>
      <c r="D58" s="143">
        <v>3.265186240032973</v>
      </c>
      <c r="E58" s="143">
        <v>4.0417222656173228</v>
      </c>
      <c r="F58" s="143">
        <v>4.9222473273533174</v>
      </c>
      <c r="G58" s="143">
        <v>5.1991093434246842</v>
      </c>
      <c r="H58" s="143">
        <v>5.304828227772922</v>
      </c>
      <c r="I58" s="143">
        <v>6.7341414873936047</v>
      </c>
      <c r="J58" s="143">
        <v>6.9037506502414585</v>
      </c>
      <c r="K58" s="143">
        <v>5.0039233488694954</v>
      </c>
      <c r="L58" s="143">
        <v>5.0791105281838647</v>
      </c>
      <c r="M58" s="143">
        <v>8.7991927972997352</v>
      </c>
      <c r="N58" s="143">
        <v>15.053250178609378</v>
      </c>
      <c r="O58" s="143">
        <v>5.8691166499902057</v>
      </c>
      <c r="P58" s="143">
        <v>6.479134384614289</v>
      </c>
      <c r="Q58" s="143">
        <v>9.5518951627982727</v>
      </c>
      <c r="R58" s="143">
        <v>10.281370277088515</v>
      </c>
      <c r="S58" s="143">
        <v>9.0263929984141384</v>
      </c>
      <c r="T58" s="143">
        <v>7.6448505434592455</v>
      </c>
      <c r="U58" s="143">
        <v>7.901808562659439</v>
      </c>
      <c r="V58" s="143">
        <v>7.48423853943794</v>
      </c>
      <c r="W58" s="143">
        <v>7.6305156924256101</v>
      </c>
      <c r="X58" s="143">
        <v>7.1349249834819508</v>
      </c>
      <c r="Y58" s="143">
        <v>7.9741134713671178</v>
      </c>
      <c r="Z58" s="143">
        <v>6.545683571319854</v>
      </c>
      <c r="AA58" s="143">
        <v>16.14381504981586</v>
      </c>
      <c r="AB58" s="143">
        <v>17.395877795587658</v>
      </c>
      <c r="AC58" s="143">
        <v>9.7613642217132011</v>
      </c>
      <c r="AD58" s="143">
        <v>15.360312171809431</v>
      </c>
      <c r="AE58" s="143">
        <v>17.452351194256387</v>
      </c>
      <c r="AF58" s="143">
        <v>19.764841664209932</v>
      </c>
      <c r="AG58" s="143">
        <v>19.424300076670981</v>
      </c>
      <c r="AH58" s="143">
        <v>4.395297969644858</v>
      </c>
      <c r="AI58" s="143">
        <v>4.3006637994637291</v>
      </c>
      <c r="AJ58" s="143">
        <v>7.0325027634274804</v>
      </c>
      <c r="AK58" s="143">
        <v>6.1444180761825002</v>
      </c>
      <c r="AL58" s="143">
        <v>36.848504444516365</v>
      </c>
      <c r="AM58" s="143">
        <v>47.735344916892885</v>
      </c>
    </row>
    <row r="59" spans="1:39" s="141" customFormat="1" ht="17" thickBot="1">
      <c r="A59" s="142" t="s">
        <v>1174</v>
      </c>
      <c r="B59" s="142">
        <v>1.171794895605881</v>
      </c>
      <c r="C59" s="142">
        <v>1.2175094347338284</v>
      </c>
      <c r="D59" s="142">
        <v>1.191431331045707</v>
      </c>
      <c r="E59" s="142">
        <v>1.2143189063614559</v>
      </c>
      <c r="F59" s="142">
        <v>1.1693332382708035</v>
      </c>
      <c r="G59" s="142">
        <v>1.2117150888435775</v>
      </c>
      <c r="H59" s="142">
        <v>1.2182874007688984</v>
      </c>
      <c r="I59" s="142">
        <v>1.2053019496166639</v>
      </c>
      <c r="J59" s="142">
        <v>1.1280164728958444</v>
      </c>
      <c r="K59" s="142">
        <v>1.2084916210324197</v>
      </c>
      <c r="L59" s="142">
        <v>1.2076449821992454</v>
      </c>
      <c r="M59" s="142">
        <v>1.1896080500697754</v>
      </c>
      <c r="N59" s="142">
        <v>1.1247347333818727</v>
      </c>
      <c r="O59" s="142">
        <v>1.1359069932883661</v>
      </c>
      <c r="P59" s="142">
        <v>1.1225052545058234</v>
      </c>
      <c r="Q59" s="142">
        <v>1.2004362831322004</v>
      </c>
      <c r="R59" s="142">
        <v>1.1862685080264328</v>
      </c>
      <c r="S59" s="142">
        <v>1.1561721193691645</v>
      </c>
      <c r="T59" s="142">
        <v>1.1594850323985861</v>
      </c>
      <c r="U59" s="142">
        <v>1.1791740903073065</v>
      </c>
      <c r="V59" s="142">
        <v>1.1702805957498306</v>
      </c>
      <c r="W59" s="142">
        <v>1.1625775389545712</v>
      </c>
      <c r="X59" s="142">
        <v>1.1464356653500019</v>
      </c>
      <c r="Y59" s="142">
        <v>1.2172060139912679</v>
      </c>
      <c r="Z59" s="142">
        <v>1.1435335860715128</v>
      </c>
      <c r="AA59" s="142">
        <v>1.1968756800208256</v>
      </c>
      <c r="AB59" s="142">
        <v>1.2389620714279754</v>
      </c>
      <c r="AC59" s="142">
        <v>1.0973119939051441</v>
      </c>
      <c r="AD59" s="142">
        <v>1.2264321643825058</v>
      </c>
      <c r="AE59" s="142">
        <v>1.0008311278658222</v>
      </c>
      <c r="AF59" s="142">
        <v>0.97687716458123974</v>
      </c>
      <c r="AG59" s="142">
        <v>0.97634142222278142</v>
      </c>
      <c r="AH59" s="142">
        <v>0.85061167814914318</v>
      </c>
      <c r="AI59" s="142">
        <v>0.84259777162570204</v>
      </c>
      <c r="AJ59" s="142">
        <v>0.81061911514916318</v>
      </c>
      <c r="AK59" s="142">
        <v>0.85564033415375096</v>
      </c>
      <c r="AL59" s="142">
        <v>1.4189549285747529</v>
      </c>
      <c r="AM59" s="142">
        <v>1.771682081552703</v>
      </c>
    </row>
    <row r="60" spans="1:39" ht="15.5" thickTop="1"/>
  </sheetData>
  <mergeCells count="19">
    <mergeCell ref="AA3:AD3"/>
    <mergeCell ref="W4:AG4"/>
    <mergeCell ref="I4:N4"/>
    <mergeCell ref="O4:V4"/>
    <mergeCell ref="I3:N3"/>
    <mergeCell ref="B4:E4"/>
    <mergeCell ref="F4:H4"/>
    <mergeCell ref="B3:E3"/>
    <mergeCell ref="F3:H3"/>
    <mergeCell ref="AH4:AK4"/>
    <mergeCell ref="AL4:AM4"/>
    <mergeCell ref="A1:AM1"/>
    <mergeCell ref="O3:P3"/>
    <mergeCell ref="Q3:R3"/>
    <mergeCell ref="S3:V3"/>
    <mergeCell ref="W3:Z3"/>
    <mergeCell ref="AH3:AK3"/>
    <mergeCell ref="AL3:AM3"/>
    <mergeCell ref="AE3:AG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Neoproterozoic igneous rocks</vt:lpstr>
      <vt:lpstr>Feldspar data</vt:lpstr>
      <vt:lpstr>Hornblende data</vt:lpstr>
      <vt:lpstr>Zircon U-Pb age data</vt:lpstr>
      <vt:lpstr>Zircon Hf isotopic data</vt:lpstr>
      <vt:lpstr>Whole-rock geochemistry</vt:lpstr>
      <vt:lpstr>'Neoproterozoic igneous rocks'!OLE_LINK14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2022-05-10T01:31:12Z</dcterms:created>
  <dcterms:modified xsi:type="dcterms:W3CDTF">2023-04-08T14:17:21Z</dcterms:modified>
</cp:coreProperties>
</file>