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D:\Manuskripte Mitarbeiter\Ruihong - EGU eclogites\Shortened version\"/>
    </mc:Choice>
  </mc:AlternateContent>
  <xr:revisionPtr revIDLastSave="0" documentId="13_ncr:1_{DA224671-4E0E-46D1-B259-38B92CCE1DC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8" i="1" l="1"/>
  <c r="L20" i="1" s="1"/>
  <c r="K18" i="1"/>
  <c r="K19" i="1" s="1"/>
  <c r="J18" i="1"/>
  <c r="J19" i="1" s="1"/>
  <c r="I18" i="1"/>
  <c r="I19" i="1" s="1"/>
  <c r="H18" i="1"/>
  <c r="H20" i="1" s="1"/>
  <c r="G18" i="1"/>
  <c r="G19" i="1" s="1"/>
  <c r="F18" i="1"/>
  <c r="F19" i="1" s="1"/>
  <c r="E18" i="1"/>
  <c r="E19" i="1" s="1"/>
  <c r="D18" i="1"/>
  <c r="D20" i="1" s="1"/>
  <c r="C18" i="1"/>
  <c r="C19" i="1" s="1"/>
  <c r="B18" i="1"/>
  <c r="B19" i="1" s="1"/>
  <c r="L17" i="1"/>
  <c r="K17" i="1"/>
  <c r="J17" i="1"/>
  <c r="I17" i="1"/>
  <c r="H17" i="1"/>
  <c r="G17" i="1"/>
  <c r="F17" i="1"/>
  <c r="E17" i="1"/>
  <c r="D17" i="1"/>
  <c r="C17" i="1"/>
  <c r="B17" i="1"/>
  <c r="D19" i="1" l="1"/>
  <c r="H19" i="1"/>
  <c r="L19" i="1"/>
  <c r="E20" i="1"/>
  <c r="I20" i="1"/>
  <c r="B20" i="1"/>
  <c r="F20" i="1"/>
  <c r="J20" i="1"/>
  <c r="C20" i="1"/>
  <c r="G20" i="1"/>
  <c r="K20" i="1"/>
</calcChain>
</file>

<file path=xl/sharedStrings.xml><?xml version="1.0" encoding="utf-8"?>
<sst xmlns="http://schemas.openxmlformats.org/spreadsheetml/2006/main" count="30" uniqueCount="30">
  <si>
    <t xml:space="preserve">Sample </t>
  </si>
  <si>
    <t>SA52A</t>
  </si>
  <si>
    <t>SA53A</t>
  </si>
  <si>
    <t>SA55A</t>
  </si>
  <si>
    <t>SA56A</t>
  </si>
  <si>
    <t>KO30A</t>
  </si>
  <si>
    <t>KO31A</t>
  </si>
  <si>
    <t>SA45A1</t>
  </si>
  <si>
    <t>SA45A2</t>
  </si>
  <si>
    <t>SA45A3</t>
  </si>
  <si>
    <t>SA45A4</t>
  </si>
  <si>
    <t>SA45A5</t>
  </si>
  <si>
    <t>SiO2</t>
  </si>
  <si>
    <t>TiO2</t>
    <phoneticPr fontId="2" type="noConversion"/>
  </si>
  <si>
    <t>Al2O3</t>
    <phoneticPr fontId="2" type="noConversion"/>
  </si>
  <si>
    <t>TFe2O3</t>
  </si>
  <si>
    <t>MnO</t>
  </si>
  <si>
    <t>MgO</t>
  </si>
  <si>
    <t>CaO</t>
  </si>
  <si>
    <t>Na2O</t>
  </si>
  <si>
    <t>K2O</t>
  </si>
  <si>
    <t>P2O5</t>
  </si>
  <si>
    <t>LOI</t>
  </si>
  <si>
    <t>TOTAL</t>
  </si>
  <si>
    <t>Zr</t>
  </si>
  <si>
    <t>Al2O3/TiO2</t>
    <phoneticPr fontId="2" type="noConversion"/>
  </si>
  <si>
    <t>M</t>
    <phoneticPr fontId="2" type="noConversion"/>
  </si>
  <si>
    <t>T,Boehnke</t>
    <phoneticPr fontId="2" type="noConversion"/>
  </si>
  <si>
    <t>T,Watson</t>
  </si>
  <si>
    <r>
      <t>Supplementary Material DR-Table 6:</t>
    </r>
    <r>
      <rPr>
        <b/>
        <sz val="10.5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Calculated Zr saturation temperatures for the SKC eclogites.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</si>
</sst>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_ "/>
    <numFmt numFmtId="165" formatCode="0_ "/>
  </numFmts>
  <fonts count="7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9"/>
      <name val="宋体"/>
      <family val="3"/>
      <charset val="134"/>
    </font>
    <font>
      <b/>
      <sz val="11"/>
      <color theme="1"/>
      <name val="Calibri"/>
      <family val="3"/>
      <charset val="134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0.5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"/>
  <sheetViews>
    <sheetView tabSelected="1" workbookViewId="0">
      <selection activeCell="A3" sqref="A3:L20"/>
    </sheetView>
  </sheetViews>
  <sheetFormatPr baseColWidth="10" defaultColWidth="8.7265625" defaultRowHeight="14.5"/>
  <cols>
    <col min="2" max="2" width="8.1796875" customWidth="1"/>
    <col min="3" max="3" width="7.81640625" customWidth="1"/>
    <col min="4" max="4" width="8" customWidth="1"/>
    <col min="5" max="5" width="7.90625" customWidth="1"/>
    <col min="6" max="7" width="8.08984375" customWidth="1"/>
    <col min="8" max="8" width="7.453125" customWidth="1"/>
    <col min="9" max="9" width="7.7265625" customWidth="1"/>
    <col min="10" max="10" width="8.453125" customWidth="1"/>
    <col min="11" max="11" width="8.26953125" customWidth="1"/>
  </cols>
  <sheetData>
    <row r="1" spans="1:12" ht="15.5">
      <c r="A1" s="6" t="s">
        <v>29</v>
      </c>
    </row>
    <row r="3" spans="1:12">
      <c r="A3" s="4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  <c r="K3" s="5" t="s">
        <v>10</v>
      </c>
      <c r="L3" s="5" t="s">
        <v>11</v>
      </c>
    </row>
    <row r="4" spans="1:12">
      <c r="A4" s="1" t="s">
        <v>12</v>
      </c>
      <c r="B4" s="2">
        <v>48.45</v>
      </c>
      <c r="C4" s="2">
        <v>48.32</v>
      </c>
      <c r="D4" s="2">
        <v>48.1</v>
      </c>
      <c r="E4" s="2">
        <v>55.59</v>
      </c>
      <c r="F4" s="2">
        <v>47.15</v>
      </c>
      <c r="G4" s="2">
        <v>48.1</v>
      </c>
      <c r="H4" s="2">
        <v>48.72</v>
      </c>
      <c r="I4" s="2">
        <v>48.16</v>
      </c>
      <c r="J4" s="2">
        <v>49.33</v>
      </c>
      <c r="K4" s="2">
        <v>49.74</v>
      </c>
      <c r="L4" s="2">
        <v>49.65</v>
      </c>
    </row>
    <row r="5" spans="1:12">
      <c r="A5" s="1" t="s">
        <v>13</v>
      </c>
      <c r="B5" s="2">
        <v>1.73</v>
      </c>
      <c r="C5" s="2">
        <v>1.8</v>
      </c>
      <c r="D5" s="2">
        <v>1.7</v>
      </c>
      <c r="E5" s="2">
        <v>0.85099999999999998</v>
      </c>
      <c r="F5" s="2">
        <v>1.4</v>
      </c>
      <c r="G5" s="2">
        <v>1.56</v>
      </c>
      <c r="H5" s="2">
        <v>1.4770000000000001</v>
      </c>
      <c r="I5" s="2">
        <v>1.51</v>
      </c>
      <c r="J5" s="2">
        <v>1.4279999999999999</v>
      </c>
      <c r="K5" s="2">
        <v>1.452</v>
      </c>
      <c r="L5" s="2">
        <v>1.417</v>
      </c>
    </row>
    <row r="6" spans="1:12">
      <c r="A6" s="1" t="s">
        <v>14</v>
      </c>
      <c r="B6" s="2">
        <v>14.49</v>
      </c>
      <c r="C6" s="2">
        <v>14.36</v>
      </c>
      <c r="D6" s="2">
        <v>15.21</v>
      </c>
      <c r="E6" s="2">
        <v>14.86</v>
      </c>
      <c r="F6" s="2">
        <v>16.100000000000001</v>
      </c>
      <c r="G6" s="2">
        <v>15.66</v>
      </c>
      <c r="H6" s="2">
        <v>14.87</v>
      </c>
      <c r="I6" s="2">
        <v>15.03</v>
      </c>
      <c r="J6" s="2">
        <v>14.77</v>
      </c>
      <c r="K6" s="2">
        <v>15</v>
      </c>
      <c r="L6" s="2">
        <v>14.88</v>
      </c>
    </row>
    <row r="7" spans="1:12">
      <c r="A7" s="1" t="s">
        <v>15</v>
      </c>
      <c r="B7" s="2">
        <v>13.47</v>
      </c>
      <c r="C7" s="2">
        <v>13.04</v>
      </c>
      <c r="D7" s="2">
        <v>12.46</v>
      </c>
      <c r="E7" s="2">
        <v>8.1199999999999992</v>
      </c>
      <c r="F7" s="2">
        <v>11.62</v>
      </c>
      <c r="G7" s="2">
        <v>10.46</v>
      </c>
      <c r="H7" s="2">
        <v>11.98</v>
      </c>
      <c r="I7" s="2">
        <v>12.58</v>
      </c>
      <c r="J7" s="2">
        <v>11.78</v>
      </c>
      <c r="K7" s="2">
        <v>11.74</v>
      </c>
      <c r="L7" s="2">
        <v>12.06</v>
      </c>
    </row>
    <row r="8" spans="1:12">
      <c r="A8" s="1" t="s">
        <v>16</v>
      </c>
      <c r="B8" s="2">
        <v>0.23699999999999999</v>
      </c>
      <c r="C8" s="2">
        <v>0.23</v>
      </c>
      <c r="D8" s="2">
        <v>0.2</v>
      </c>
      <c r="E8" s="2">
        <v>0.51400000000000001</v>
      </c>
      <c r="F8" s="2">
        <v>0.224</v>
      </c>
      <c r="G8" s="2">
        <v>0.22</v>
      </c>
      <c r="H8" s="2">
        <v>0.21199999999999999</v>
      </c>
      <c r="I8" s="2">
        <v>0.26</v>
      </c>
      <c r="J8" s="2">
        <v>0.214</v>
      </c>
      <c r="K8" s="2">
        <v>0.223</v>
      </c>
      <c r="L8" s="2">
        <v>0.24099999999999999</v>
      </c>
    </row>
    <row r="9" spans="1:12">
      <c r="A9" s="1" t="s">
        <v>17</v>
      </c>
      <c r="B9" s="2">
        <v>8.98</v>
      </c>
      <c r="C9" s="2">
        <v>7.73</v>
      </c>
      <c r="D9" s="2">
        <v>7.96</v>
      </c>
      <c r="E9" s="2">
        <v>5.38</v>
      </c>
      <c r="F9" s="2">
        <v>7.91</v>
      </c>
      <c r="G9" s="2">
        <v>9.9700000000000006</v>
      </c>
      <c r="H9" s="2">
        <v>8.06</v>
      </c>
      <c r="I9" s="2">
        <v>8.02</v>
      </c>
      <c r="J9" s="2">
        <v>8.1</v>
      </c>
      <c r="K9" s="2">
        <v>7.78</v>
      </c>
      <c r="L9" s="2">
        <v>7.62</v>
      </c>
    </row>
    <row r="10" spans="1:12">
      <c r="A10" s="1" t="s">
        <v>18</v>
      </c>
      <c r="B10" s="2">
        <v>9.86</v>
      </c>
      <c r="C10" s="2">
        <v>10.44</v>
      </c>
      <c r="D10" s="2">
        <v>11.67</v>
      </c>
      <c r="E10" s="2">
        <v>11.07</v>
      </c>
      <c r="F10" s="2">
        <v>11.97</v>
      </c>
      <c r="G10" s="2">
        <v>10.81</v>
      </c>
      <c r="H10" s="2">
        <v>12.21</v>
      </c>
      <c r="I10" s="2">
        <v>12.1</v>
      </c>
      <c r="J10" s="2">
        <v>12.33</v>
      </c>
      <c r="K10" s="2">
        <v>12.07</v>
      </c>
      <c r="L10" s="2">
        <v>12.16</v>
      </c>
    </row>
    <row r="11" spans="1:12">
      <c r="A11" s="1" t="s">
        <v>19</v>
      </c>
      <c r="B11" s="2">
        <v>2.34</v>
      </c>
      <c r="C11" s="2">
        <v>3.07</v>
      </c>
      <c r="D11" s="2">
        <v>2.19</v>
      </c>
      <c r="E11" s="2">
        <v>2.86</v>
      </c>
      <c r="F11" s="2">
        <v>2.2200000000000002</v>
      </c>
      <c r="G11" s="2">
        <v>1.93</v>
      </c>
      <c r="H11" s="2">
        <v>2.68</v>
      </c>
      <c r="I11" s="2">
        <v>2.64</v>
      </c>
      <c r="J11" s="2">
        <v>2.79</v>
      </c>
      <c r="K11" s="2">
        <v>2.4500000000000002</v>
      </c>
      <c r="L11" s="2">
        <v>2.6</v>
      </c>
    </row>
    <row r="12" spans="1:12">
      <c r="A12" s="1" t="s">
        <v>20</v>
      </c>
      <c r="B12" s="2">
        <v>7.3999999999999996E-2</v>
      </c>
      <c r="C12" s="2">
        <v>0.51200000000000001</v>
      </c>
      <c r="D12" s="2">
        <v>0.05</v>
      </c>
      <c r="E12" s="2">
        <v>0.22700000000000001</v>
      </c>
      <c r="F12" s="2">
        <v>0.251</v>
      </c>
      <c r="G12" s="2">
        <v>0.221</v>
      </c>
      <c r="H12" s="2">
        <v>0.04</v>
      </c>
      <c r="I12" s="2">
        <v>0.04</v>
      </c>
      <c r="J12" s="2">
        <v>0.04</v>
      </c>
      <c r="K12" s="2">
        <v>0.03</v>
      </c>
      <c r="L12" s="2">
        <v>0.03</v>
      </c>
    </row>
    <row r="13" spans="1:12">
      <c r="A13" s="1" t="s">
        <v>21</v>
      </c>
      <c r="B13" s="2">
        <v>0.13900000000000001</v>
      </c>
      <c r="C13" s="2">
        <v>0.13300000000000001</v>
      </c>
      <c r="D13" s="2">
        <v>0.13200000000000001</v>
      </c>
      <c r="E13" s="2">
        <v>0.16500000000000001</v>
      </c>
      <c r="F13" s="2">
        <v>0.109</v>
      </c>
      <c r="G13" s="2">
        <v>2.8000000000000001E-2</v>
      </c>
      <c r="H13" s="2">
        <v>0.125</v>
      </c>
      <c r="I13" s="2">
        <v>0.13</v>
      </c>
      <c r="J13" s="2">
        <v>0.123</v>
      </c>
      <c r="K13" s="2">
        <v>0.125</v>
      </c>
      <c r="L13" s="2">
        <v>0.129</v>
      </c>
    </row>
    <row r="14" spans="1:12">
      <c r="A14" s="1" t="s">
        <v>22</v>
      </c>
      <c r="B14" s="2">
        <v>0.12</v>
      </c>
      <c r="C14" s="2">
        <v>0.27</v>
      </c>
      <c r="D14" s="2">
        <v>0.12</v>
      </c>
      <c r="E14" s="2">
        <v>0.26</v>
      </c>
      <c r="F14" s="2">
        <v>0.94</v>
      </c>
      <c r="G14" s="2">
        <v>0.97</v>
      </c>
      <c r="H14" s="2">
        <v>-0.69220862846085995</v>
      </c>
      <c r="I14" s="2">
        <v>-0.556770729767464</v>
      </c>
      <c r="J14" s="2">
        <v>-0.690347684197266</v>
      </c>
      <c r="K14" s="2">
        <v>-0.55987983067039804</v>
      </c>
      <c r="L14" s="2">
        <v>-0.49386920980901999</v>
      </c>
    </row>
    <row r="15" spans="1:12">
      <c r="A15" s="1" t="s">
        <v>23</v>
      </c>
      <c r="B15" s="2">
        <v>99.890000000000015</v>
      </c>
      <c r="C15" s="2">
        <v>99.904999999999987</v>
      </c>
      <c r="D15" s="2">
        <v>99.792000000000016</v>
      </c>
      <c r="E15" s="2">
        <v>99.89700000000002</v>
      </c>
      <c r="F15" s="2">
        <v>99.894000000000005</v>
      </c>
      <c r="G15" s="2">
        <v>99.929000000000016</v>
      </c>
      <c r="H15" s="2">
        <v>99.681791371539163</v>
      </c>
      <c r="I15" s="2">
        <v>99.913229270232534</v>
      </c>
      <c r="J15" s="2">
        <v>100.21465231580274</v>
      </c>
      <c r="K15" s="2">
        <v>100.05012016932962</v>
      </c>
      <c r="L15" s="2">
        <v>100.29313079019099</v>
      </c>
    </row>
    <row r="16" spans="1:12">
      <c r="A16" s="1" t="s">
        <v>24</v>
      </c>
      <c r="B16" s="2">
        <v>42.3</v>
      </c>
      <c r="C16" s="2">
        <v>48.3</v>
      </c>
      <c r="D16" s="2">
        <v>33</v>
      </c>
      <c r="E16" s="2">
        <v>22.8</v>
      </c>
      <c r="F16" s="2">
        <v>28.5</v>
      </c>
      <c r="G16" s="2">
        <v>76.5</v>
      </c>
      <c r="H16" s="2">
        <v>53.5</v>
      </c>
      <c r="I16" s="2">
        <v>10.5</v>
      </c>
      <c r="J16" s="2">
        <v>61.8</v>
      </c>
      <c r="K16" s="2">
        <v>51.4</v>
      </c>
      <c r="L16" s="2">
        <v>66.900000000000006</v>
      </c>
    </row>
    <row r="17" spans="1:12">
      <c r="A17" s="1" t="s">
        <v>25</v>
      </c>
      <c r="B17" s="2">
        <f t="shared" ref="B17:L17" si="0">B6/B5</f>
        <v>8.3757225433526017</v>
      </c>
      <c r="C17" s="2">
        <f t="shared" si="0"/>
        <v>7.977777777777777</v>
      </c>
      <c r="D17" s="2">
        <f t="shared" si="0"/>
        <v>8.947058823529412</v>
      </c>
      <c r="E17" s="2">
        <f t="shared" si="0"/>
        <v>17.46180963572268</v>
      </c>
      <c r="F17" s="2">
        <f t="shared" si="0"/>
        <v>11.500000000000002</v>
      </c>
      <c r="G17" s="2">
        <f t="shared" si="0"/>
        <v>10.038461538461538</v>
      </c>
      <c r="H17" s="2">
        <f t="shared" si="0"/>
        <v>10.067704807041299</v>
      </c>
      <c r="I17" s="2">
        <f t="shared" si="0"/>
        <v>9.9536423841059598</v>
      </c>
      <c r="J17" s="2">
        <f t="shared" si="0"/>
        <v>10.343137254901961</v>
      </c>
      <c r="K17" s="2">
        <f t="shared" si="0"/>
        <v>10.330578512396695</v>
      </c>
      <c r="L17" s="2">
        <f t="shared" si="0"/>
        <v>10.50105857445307</v>
      </c>
    </row>
    <row r="18" spans="1:12">
      <c r="A18" s="1" t="s">
        <v>26</v>
      </c>
      <c r="B18" s="1">
        <f t="shared" ref="B18:L18" si="1">((B11*2/62+B12*2/94+B10*2/56))/((2*B6/102)*(B4/60.09))</f>
        <v>1.8735752336929237</v>
      </c>
      <c r="C18" s="1">
        <f t="shared" si="1"/>
        <v>2.1322739434378706</v>
      </c>
      <c r="D18" s="1">
        <f t="shared" si="1"/>
        <v>2.0462465047330802</v>
      </c>
      <c r="E18" s="1">
        <f t="shared" si="1"/>
        <v>1.8268993619935006</v>
      </c>
      <c r="F18" s="1">
        <f t="shared" si="1"/>
        <v>2.0365064934530674</v>
      </c>
      <c r="G18" s="1">
        <f t="shared" si="1"/>
        <v>1.843164350856763</v>
      </c>
      <c r="H18" s="1">
        <f t="shared" si="1"/>
        <v>2.2139426333297707</v>
      </c>
      <c r="I18" s="1">
        <f t="shared" si="1"/>
        <v>2.1937482717058048</v>
      </c>
      <c r="J18" s="1">
        <f t="shared" si="1"/>
        <v>2.2343208858290793</v>
      </c>
      <c r="K18" s="1">
        <f t="shared" si="1"/>
        <v>2.0978619197215465</v>
      </c>
      <c r="L18" s="1">
        <f t="shared" si="1"/>
        <v>2.1520183048161203</v>
      </c>
    </row>
    <row r="19" spans="1:12">
      <c r="A19" s="1" t="s">
        <v>28</v>
      </c>
      <c r="B19" s="3">
        <f>12900/(2.95+0.85*B18+LN(496000/B16))-273.5</f>
        <v>653.75150767677667</v>
      </c>
      <c r="C19" s="3">
        <f t="shared" ref="C19:L19" si="2">12900/(2.95+0.85*C18+LN(496000/C16))-273.5</f>
        <v>647.97250612065898</v>
      </c>
      <c r="D19" s="3">
        <f t="shared" si="2"/>
        <v>628.14813899312355</v>
      </c>
      <c r="E19" s="3">
        <f t="shared" si="2"/>
        <v>616.74241760488815</v>
      </c>
      <c r="F19" s="3">
        <f t="shared" si="2"/>
        <v>619.51428334009461</v>
      </c>
      <c r="G19" s="3">
        <f t="shared" si="2"/>
        <v>696.88226605534442</v>
      </c>
      <c r="H19" s="3">
        <f t="shared" si="2"/>
        <v>650.13865465223171</v>
      </c>
      <c r="I19" s="3">
        <f t="shared" si="2"/>
        <v>554.60992940918914</v>
      </c>
      <c r="J19" s="3">
        <f t="shared" si="2"/>
        <v>658.60782436943737</v>
      </c>
      <c r="K19" s="3">
        <f t="shared" si="2"/>
        <v>654.03201931873991</v>
      </c>
      <c r="L19" s="3">
        <f t="shared" si="2"/>
        <v>668.76970641306195</v>
      </c>
    </row>
    <row r="20" spans="1:12">
      <c r="A20" s="1" t="s">
        <v>27</v>
      </c>
      <c r="B20" s="3">
        <f t="shared" ref="B20:L20" si="3">10108/(1.48+1.16*(B18-1)+LN(496000/B16))-273.5</f>
        <v>578.56883103484608</v>
      </c>
      <c r="C20" s="3">
        <f t="shared" si="3"/>
        <v>566.70918512803325</v>
      </c>
      <c r="D20" s="3">
        <f t="shared" si="3"/>
        <v>547.52302461365946</v>
      </c>
      <c r="E20" s="3">
        <f t="shared" si="3"/>
        <v>539.90499611690177</v>
      </c>
      <c r="F20" s="3">
        <f t="shared" si="3"/>
        <v>538.59793569448516</v>
      </c>
      <c r="G20" s="3">
        <f t="shared" si="3"/>
        <v>626.17957587194905</v>
      </c>
      <c r="H20" s="3">
        <f t="shared" si="3"/>
        <v>567.23432625286387</v>
      </c>
      <c r="I20" s="3">
        <f t="shared" si="3"/>
        <v>468.22436103268205</v>
      </c>
      <c r="J20" s="3">
        <f t="shared" si="3"/>
        <v>575.75190061426201</v>
      </c>
      <c r="K20" s="3">
        <f t="shared" si="3"/>
        <v>573.90271812149922</v>
      </c>
      <c r="L20" s="3">
        <f t="shared" si="3"/>
        <v>588.40772667240503</v>
      </c>
    </row>
  </sheetData>
  <phoneticPr fontId="1" type="noConversion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chang</dc:creator>
  <cp:lastModifiedBy>Franz Neubauer</cp:lastModifiedBy>
  <dcterms:created xsi:type="dcterms:W3CDTF">2015-06-05T18:19:34Z</dcterms:created>
  <dcterms:modified xsi:type="dcterms:W3CDTF">2022-08-15T17:31:59Z</dcterms:modified>
</cp:coreProperties>
</file>