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468" windowHeight="9420"/>
  </bookViews>
  <sheets>
    <sheet name="Table S4" sheetId="1" r:id="rId1"/>
  </sheets>
  <calcPr calcId="144525"/>
</workbook>
</file>

<file path=xl/sharedStrings.xml><?xml version="1.0" encoding="utf-8"?>
<sst xmlns="http://schemas.openxmlformats.org/spreadsheetml/2006/main" count="144" uniqueCount="75">
  <si>
    <t>Table S4. Compositions of biotite-hosted apatites in the early Eocene granite and Miocene porphyry at Jiru.</t>
  </si>
  <si>
    <t>Major elements (wt %)</t>
  </si>
  <si>
    <t>Calculated apfu values afer Ketcham (2015)</t>
  </si>
  <si>
    <t>Sample</t>
  </si>
  <si>
    <t>The host mineral</t>
  </si>
  <si>
    <t>Apatite no.</t>
  </si>
  <si>
    <t>Apatite spot no.</t>
  </si>
  <si>
    <t>CaO</t>
  </si>
  <si>
    <t>P2O5</t>
  </si>
  <si>
    <t>TiO2</t>
  </si>
  <si>
    <t>SiO2</t>
  </si>
  <si>
    <t>Na2O</t>
  </si>
  <si>
    <t>MgO</t>
  </si>
  <si>
    <t>Al2O3</t>
  </si>
  <si>
    <t>MnO</t>
  </si>
  <si>
    <t>SO3</t>
  </si>
  <si>
    <t>FeO</t>
  </si>
  <si>
    <t>K2O</t>
  </si>
  <si>
    <t>Ce2O3</t>
  </si>
  <si>
    <t>Cr2O3</t>
  </si>
  <si>
    <t>NiO</t>
  </si>
  <si>
    <t>Cl</t>
  </si>
  <si>
    <t>F</t>
  </si>
  <si>
    <t>Total</t>
  </si>
  <si>
    <t>Al</t>
  </si>
  <si>
    <t>Mg</t>
  </si>
  <si>
    <t>Ca</t>
  </si>
  <si>
    <t>Ti</t>
  </si>
  <si>
    <t>S</t>
  </si>
  <si>
    <t>Na</t>
  </si>
  <si>
    <t>Zn</t>
  </si>
  <si>
    <t>K</t>
  </si>
  <si>
    <t>Si</t>
  </si>
  <si>
    <t>P</t>
  </si>
  <si>
    <t>Fe</t>
  </si>
  <si>
    <t>Mn</t>
  </si>
  <si>
    <t>Ce</t>
  </si>
  <si>
    <t>Cr</t>
  </si>
  <si>
    <t>Ni</t>
  </si>
  <si>
    <t>OH</t>
  </si>
  <si>
    <r>
      <rPr>
        <sz val="11"/>
        <color theme="1"/>
        <rFont val="Times New Roman"/>
        <charset val="134"/>
      </rPr>
      <t>X</t>
    </r>
    <r>
      <rPr>
        <vertAlign val="subscript"/>
        <sz val="11"/>
        <color theme="1"/>
        <rFont val="Times New Roman"/>
        <charset val="134"/>
      </rPr>
      <t>F</t>
    </r>
    <r>
      <rPr>
        <sz val="11"/>
        <color theme="1"/>
        <rFont val="Times New Roman"/>
        <charset val="134"/>
      </rPr>
      <t>/X</t>
    </r>
    <r>
      <rPr>
        <vertAlign val="subscript"/>
        <sz val="11"/>
        <color theme="1"/>
        <rFont val="Times New Roman"/>
        <charset val="134"/>
      </rPr>
      <t>OH</t>
    </r>
  </si>
  <si>
    <r>
      <rPr>
        <sz val="11"/>
        <color theme="1"/>
        <rFont val="Times New Roman"/>
        <charset val="134"/>
      </rPr>
      <t>X</t>
    </r>
    <r>
      <rPr>
        <vertAlign val="subscript"/>
        <sz val="11"/>
        <color theme="1"/>
        <rFont val="Times New Roman"/>
        <charset val="134"/>
      </rPr>
      <t>F</t>
    </r>
    <r>
      <rPr>
        <sz val="11"/>
        <color theme="1"/>
        <rFont val="Times New Roman"/>
        <charset val="134"/>
      </rPr>
      <t>/X</t>
    </r>
    <r>
      <rPr>
        <vertAlign val="subscript"/>
        <sz val="11"/>
        <color theme="1"/>
        <rFont val="Times New Roman"/>
        <charset val="134"/>
      </rPr>
      <t>Cl</t>
    </r>
  </si>
  <si>
    <r>
      <rPr>
        <sz val="11"/>
        <color theme="1"/>
        <rFont val="Times New Roman"/>
        <charset val="134"/>
      </rPr>
      <t>X</t>
    </r>
    <r>
      <rPr>
        <vertAlign val="subscript"/>
        <sz val="11"/>
        <color theme="1"/>
        <rFont val="Times New Roman"/>
        <charset val="134"/>
      </rPr>
      <t>Cl</t>
    </r>
    <r>
      <rPr>
        <sz val="11"/>
        <color theme="1"/>
        <rFont val="Times New Roman"/>
        <charset val="134"/>
      </rPr>
      <t>/X</t>
    </r>
    <r>
      <rPr>
        <vertAlign val="subscript"/>
        <sz val="11"/>
        <color theme="1"/>
        <rFont val="Times New Roman"/>
        <charset val="134"/>
      </rPr>
      <t>OH</t>
    </r>
  </si>
  <si>
    <t>Early Eocene granite</t>
  </si>
  <si>
    <t>ZK1601-396</t>
  </si>
  <si>
    <t>biotite</t>
  </si>
  <si>
    <t>ZK1601-396-1</t>
  </si>
  <si>
    <t>99.·972</t>
  </si>
  <si>
    <t>ZK1601-396-2</t>
  </si>
  <si>
    <t>ZK1601-396-3</t>
  </si>
  <si>
    <t>ZK1601-396-4</t>
  </si>
  <si>
    <t>ZK1601-396-5</t>
  </si>
  <si>
    <t>ZK1601-396-6</t>
  </si>
  <si>
    <t>ZK1601-396-7</t>
  </si>
  <si>
    <t>ZK1601-396-8</t>
  </si>
  <si>
    <t>ZK1601-396-9</t>
  </si>
  <si>
    <t>ZK1601-396-10</t>
  </si>
  <si>
    <t>ZK1601-396-11</t>
  </si>
  <si>
    <t>ZK1601-353</t>
  </si>
  <si>
    <t>ZK1601-333-1</t>
  </si>
  <si>
    <t>ZK1601-333-2</t>
  </si>
  <si>
    <t>ZK1601-333-3</t>
  </si>
  <si>
    <t>ZK1601-333-4</t>
  </si>
  <si>
    <t>ZK1601-333-5</t>
  </si>
  <si>
    <t>ZK1601-409</t>
  </si>
  <si>
    <t>ZK1601-409-1</t>
  </si>
  <si>
    <t>ZK1601-409-2</t>
  </si>
  <si>
    <t>Miocene porphyry</t>
  </si>
  <si>
    <t>JR901-420</t>
  </si>
  <si>
    <t>JR901-420-1</t>
  </si>
  <si>
    <t>JR901-420-2</t>
  </si>
  <si>
    <t>JR901-420-3</t>
  </si>
  <si>
    <t>JR901-420-4</t>
  </si>
  <si>
    <t>JR901-420-5</t>
  </si>
  <si>
    <t>JR901-420-6</t>
  </si>
</sst>
</file>

<file path=xl/styles.xml><?xml version="1.0" encoding="utf-8"?>
<styleSheet xmlns="http://schemas.openxmlformats.org/spreadsheetml/2006/main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_ "/>
    <numFmt numFmtId="177" formatCode="0.000_);[Red]\(0.000\)"/>
    <numFmt numFmtId="178" formatCode="0.00_);[Red]\(0.00\)"/>
    <numFmt numFmtId="179" formatCode="0.00_ "/>
  </numFmts>
  <fonts count="27">
    <font>
      <sz val="11"/>
      <color theme="1"/>
      <name val="宋体"/>
      <charset val="134"/>
      <scheme val="minor"/>
    </font>
    <font>
      <sz val="11"/>
      <color theme="1"/>
      <name val="Times New Roman"/>
      <charset val="134"/>
    </font>
    <font>
      <b/>
      <sz val="11"/>
      <name val="Times New Roman"/>
      <charset val="134"/>
    </font>
    <font>
      <sz val="11"/>
      <name val="Times New Roman"/>
      <charset val="134"/>
    </font>
    <font>
      <sz val="11"/>
      <color indexed="8"/>
      <name val="Times New Roman"/>
      <charset val="134"/>
    </font>
    <font>
      <b/>
      <sz val="11"/>
      <color theme="1"/>
      <name val="Times New Roman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indexed="8"/>
      <name val="宋体"/>
      <charset val="134"/>
    </font>
    <font>
      <vertAlign val="subscript"/>
      <sz val="11"/>
      <color theme="1"/>
      <name val="Times New Roman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7" borderId="4" applyNumberFormat="0" applyFont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8" fillId="11" borderId="7" applyNumberFormat="0" applyAlignment="0" applyProtection="0">
      <alignment vertical="center"/>
    </xf>
    <xf numFmtId="0" fontId="19" fillId="11" borderId="3" applyNumberFormat="0" applyAlignment="0" applyProtection="0">
      <alignment vertical="center"/>
    </xf>
    <xf numFmtId="0" fontId="20" fillId="12" borderId="8" applyNumberFormat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25" fillId="0" borderId="0"/>
  </cellStyleXfs>
  <cellXfs count="42">
    <xf numFmtId="0" fontId="0" fillId="0" borderId="0" xfId="0">
      <alignment vertical="center"/>
    </xf>
    <xf numFmtId="0" fontId="1" fillId="0" borderId="0" xfId="0" applyFont="1" applyFill="1" applyAlignment="1">
      <alignment horizontal="left"/>
    </xf>
    <xf numFmtId="0" fontId="1" fillId="0" borderId="0" xfId="0" applyFont="1" applyAlignment="1">
      <alignment horizontal="left"/>
    </xf>
    <xf numFmtId="178" fontId="1" fillId="0" borderId="0" xfId="0" applyNumberFormat="1" applyFont="1" applyAlignment="1">
      <alignment horizontal="left"/>
    </xf>
    <xf numFmtId="177" fontId="1" fillId="0" borderId="0" xfId="0" applyNumberFormat="1" applyFont="1" applyAlignment="1">
      <alignment horizontal="left"/>
    </xf>
    <xf numFmtId="179" fontId="1" fillId="0" borderId="0" xfId="0" applyNumberFormat="1" applyFont="1" applyAlignment="1">
      <alignment horizontal="left"/>
    </xf>
    <xf numFmtId="0" fontId="2" fillId="0" borderId="0" xfId="0" applyFont="1" applyAlignment="1"/>
    <xf numFmtId="0" fontId="2" fillId="0" borderId="0" xfId="0" applyFont="1" applyAlignment="1">
      <alignment horizontal="left"/>
    </xf>
    <xf numFmtId="178" fontId="2" fillId="0" borderId="0" xfId="0" applyNumberFormat="1" applyFont="1" applyAlignment="1"/>
    <xf numFmtId="0" fontId="1" fillId="0" borderId="1" xfId="0" applyFont="1" applyBorder="1" applyAlignment="1">
      <alignment horizontal="left"/>
    </xf>
    <xf numFmtId="178" fontId="3" fillId="0" borderId="1" xfId="0" applyNumberFormat="1" applyFont="1" applyBorder="1" applyAlignment="1">
      <alignment horizontal="left"/>
    </xf>
    <xf numFmtId="178" fontId="1" fillId="0" borderId="1" xfId="0" applyNumberFormat="1" applyFont="1" applyBorder="1" applyAlignment="1">
      <alignment horizontal="left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left" vertical="center"/>
    </xf>
    <xf numFmtId="0" fontId="4" fillId="0" borderId="2" xfId="49" applyFont="1" applyBorder="1" applyAlignment="1">
      <alignment horizontal="left" vertical="center"/>
    </xf>
    <xf numFmtId="178" fontId="1" fillId="0" borderId="2" xfId="0" applyNumberFormat="1" applyFont="1" applyBorder="1" applyAlignment="1">
      <alignment horizontal="left"/>
    </xf>
    <xf numFmtId="0" fontId="5" fillId="0" borderId="0" xfId="0" applyFont="1" applyFill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0" fontId="4" fillId="0" borderId="0" xfId="49" applyFont="1" applyBorder="1" applyAlignment="1">
      <alignment horizontal="left" vertical="center"/>
    </xf>
    <xf numFmtId="178" fontId="1" fillId="0" borderId="0" xfId="0" applyNumberFormat="1" applyFont="1" applyBorder="1" applyAlignment="1">
      <alignment horizontal="left"/>
    </xf>
    <xf numFmtId="0" fontId="1" fillId="0" borderId="0" xfId="0" applyFont="1" applyBorder="1" applyAlignment="1">
      <alignment horizontal="center"/>
    </xf>
    <xf numFmtId="0" fontId="1" fillId="0" borderId="0" xfId="0" applyFont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178" fontId="1" fillId="0" borderId="0" xfId="0" applyNumberFormat="1" applyFont="1" applyFill="1" applyBorder="1" applyAlignment="1">
      <alignment horizontal="left"/>
    </xf>
    <xf numFmtId="0" fontId="1" fillId="0" borderId="0" xfId="0" applyFont="1" applyFill="1" applyBorder="1" applyAlignment="1">
      <alignment horizontal="center"/>
    </xf>
    <xf numFmtId="0" fontId="1" fillId="0" borderId="2" xfId="0" applyFont="1" applyFill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2" xfId="0" applyFont="1" applyBorder="1" applyAlignment="1">
      <alignment horizontal="left"/>
    </xf>
    <xf numFmtId="0" fontId="1" fillId="0" borderId="0" xfId="0" applyFont="1" applyFill="1" applyAlignment="1">
      <alignment horizontal="center"/>
    </xf>
    <xf numFmtId="0" fontId="1" fillId="0" borderId="0" xfId="0" applyFont="1" applyAlignment="1">
      <alignment horizontal="center"/>
    </xf>
    <xf numFmtId="177" fontId="3" fillId="0" borderId="1" xfId="0" applyNumberFormat="1" applyFont="1" applyBorder="1" applyAlignment="1">
      <alignment horizontal="left"/>
    </xf>
    <xf numFmtId="177" fontId="1" fillId="0" borderId="1" xfId="0" applyNumberFormat="1" applyFont="1" applyBorder="1" applyAlignment="1">
      <alignment horizontal="left"/>
    </xf>
    <xf numFmtId="177" fontId="1" fillId="0" borderId="2" xfId="0" applyNumberFormat="1" applyFont="1" applyBorder="1" applyAlignment="1">
      <alignment horizontal="left"/>
    </xf>
    <xf numFmtId="177" fontId="1" fillId="0" borderId="0" xfId="0" applyNumberFormat="1" applyFont="1" applyBorder="1" applyAlignment="1">
      <alignment horizontal="left"/>
    </xf>
    <xf numFmtId="177" fontId="1" fillId="0" borderId="0" xfId="0" applyNumberFormat="1" applyFont="1" applyFill="1" applyBorder="1" applyAlignment="1">
      <alignment horizontal="left"/>
    </xf>
    <xf numFmtId="179" fontId="1" fillId="0" borderId="0" xfId="0" applyNumberFormat="1" applyFont="1" applyBorder="1" applyAlignment="1">
      <alignment horizontal="left"/>
    </xf>
    <xf numFmtId="176" fontId="1" fillId="0" borderId="0" xfId="0" applyNumberFormat="1" applyFont="1" applyBorder="1" applyAlignment="1">
      <alignment horizontal="left"/>
    </xf>
    <xf numFmtId="179" fontId="1" fillId="0" borderId="2" xfId="0" applyNumberFormat="1" applyFont="1" applyBorder="1" applyAlignment="1">
      <alignment horizontal="left"/>
    </xf>
    <xf numFmtId="176" fontId="1" fillId="0" borderId="2" xfId="0" applyNumberFormat="1" applyFont="1" applyBorder="1" applyAlignment="1">
      <alignment horizontal="left"/>
    </xf>
    <xf numFmtId="179" fontId="1" fillId="0" borderId="1" xfId="0" applyNumberFormat="1" applyFont="1" applyBorder="1" applyAlignment="1">
      <alignment horizontal="left"/>
    </xf>
    <xf numFmtId="179" fontId="1" fillId="0" borderId="0" xfId="0" applyNumberFormat="1" applyFont="1" applyFill="1" applyBorder="1" applyAlignment="1">
      <alignment horizontal="left"/>
    </xf>
    <xf numFmtId="179" fontId="1" fillId="0" borderId="2" xfId="0" applyNumberFormat="1" applyFont="1" applyFill="1" applyBorder="1" applyAlignment="1">
      <alignment horizontal="left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this study _1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P78"/>
  <sheetViews>
    <sheetView tabSelected="1" zoomScale="55" zoomScaleNormal="55" workbookViewId="0">
      <selection activeCell="A1" sqref="A1"/>
    </sheetView>
  </sheetViews>
  <sheetFormatPr defaultColWidth="9" defaultRowHeight="13.8"/>
  <cols>
    <col min="1" max="1" width="20.2222222222222" style="2" customWidth="1"/>
    <col min="2" max="2" width="13.6666666666667" style="2" customWidth="1"/>
    <col min="3" max="3" width="16.7777777777778" style="2" customWidth="1"/>
    <col min="4" max="4" width="14.1111111111111" style="2" customWidth="1"/>
    <col min="5" max="21" width="9" style="3"/>
    <col min="22" max="39" width="9" style="4"/>
    <col min="40" max="42" width="9" style="5"/>
    <col min="43" max="16384" width="9" style="2"/>
  </cols>
  <sheetData>
    <row r="1" spans="1:11">
      <c r="A1" s="6" t="s">
        <v>0</v>
      </c>
      <c r="B1" s="7"/>
      <c r="C1" s="7"/>
      <c r="D1" s="7"/>
      <c r="E1" s="8"/>
      <c r="G1" s="8"/>
      <c r="J1" s="8"/>
      <c r="K1" s="8"/>
    </row>
    <row r="2" spans="1:42">
      <c r="A2" s="9"/>
      <c r="B2" s="9"/>
      <c r="C2" s="9"/>
      <c r="D2" s="9"/>
      <c r="E2" s="10" t="s">
        <v>1</v>
      </c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30" t="s">
        <v>2</v>
      </c>
      <c r="W2" s="31"/>
      <c r="X2" s="31"/>
      <c r="Y2" s="31"/>
      <c r="Z2" s="31"/>
      <c r="AA2" s="31"/>
      <c r="AB2" s="31"/>
      <c r="AC2" s="31"/>
      <c r="AD2" s="31"/>
      <c r="AE2" s="31"/>
      <c r="AF2" s="31"/>
      <c r="AG2" s="31"/>
      <c r="AH2" s="31"/>
      <c r="AI2" s="31"/>
      <c r="AJ2" s="31"/>
      <c r="AK2" s="31"/>
      <c r="AL2" s="31"/>
      <c r="AM2" s="31"/>
      <c r="AN2" s="39"/>
      <c r="AO2" s="39"/>
      <c r="AP2" s="39"/>
    </row>
    <row r="3" ht="18" spans="1:42">
      <c r="A3" s="12" t="s">
        <v>3</v>
      </c>
      <c r="B3" s="13" t="s">
        <v>4</v>
      </c>
      <c r="C3" s="14" t="s">
        <v>5</v>
      </c>
      <c r="D3" s="14" t="s">
        <v>6</v>
      </c>
      <c r="E3" s="15" t="s">
        <v>7</v>
      </c>
      <c r="F3" s="15" t="s">
        <v>8</v>
      </c>
      <c r="G3" s="15" t="s">
        <v>9</v>
      </c>
      <c r="H3" s="15" t="s">
        <v>10</v>
      </c>
      <c r="I3" s="15" t="s">
        <v>11</v>
      </c>
      <c r="J3" s="15" t="s">
        <v>12</v>
      </c>
      <c r="K3" s="15" t="s">
        <v>13</v>
      </c>
      <c r="L3" s="15" t="s">
        <v>14</v>
      </c>
      <c r="M3" s="15" t="s">
        <v>15</v>
      </c>
      <c r="N3" s="15" t="s">
        <v>16</v>
      </c>
      <c r="O3" s="15" t="s">
        <v>17</v>
      </c>
      <c r="P3" s="15" t="s">
        <v>18</v>
      </c>
      <c r="Q3" s="15" t="s">
        <v>19</v>
      </c>
      <c r="R3" s="15" t="s">
        <v>20</v>
      </c>
      <c r="S3" s="15" t="s">
        <v>21</v>
      </c>
      <c r="T3" s="15" t="s">
        <v>22</v>
      </c>
      <c r="U3" s="15" t="s">
        <v>23</v>
      </c>
      <c r="V3" s="32" t="s">
        <v>24</v>
      </c>
      <c r="W3" s="32" t="s">
        <v>25</v>
      </c>
      <c r="X3" s="32" t="s">
        <v>26</v>
      </c>
      <c r="Y3" s="32" t="s">
        <v>27</v>
      </c>
      <c r="Z3" s="32" t="s">
        <v>28</v>
      </c>
      <c r="AA3" s="32" t="s">
        <v>29</v>
      </c>
      <c r="AB3" s="32" t="s">
        <v>30</v>
      </c>
      <c r="AC3" s="32" t="s">
        <v>31</v>
      </c>
      <c r="AD3" s="32" t="s">
        <v>32</v>
      </c>
      <c r="AE3" s="32" t="s">
        <v>33</v>
      </c>
      <c r="AF3" s="32" t="s">
        <v>34</v>
      </c>
      <c r="AG3" s="32" t="s">
        <v>35</v>
      </c>
      <c r="AH3" s="32" t="s">
        <v>36</v>
      </c>
      <c r="AI3" s="32" t="s">
        <v>37</v>
      </c>
      <c r="AJ3" s="32" t="s">
        <v>38</v>
      </c>
      <c r="AK3" s="32" t="s">
        <v>21</v>
      </c>
      <c r="AL3" s="32" t="s">
        <v>22</v>
      </c>
      <c r="AM3" s="32" t="s">
        <v>39</v>
      </c>
      <c r="AN3" s="37" t="s">
        <v>40</v>
      </c>
      <c r="AO3" s="37" t="s">
        <v>41</v>
      </c>
      <c r="AP3" s="37" t="s">
        <v>42</v>
      </c>
    </row>
    <row r="4" spans="1:42">
      <c r="A4" s="16" t="s">
        <v>43</v>
      </c>
      <c r="B4" s="17"/>
      <c r="C4" s="18"/>
      <c r="D4" s="18"/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33"/>
      <c r="W4" s="33"/>
      <c r="X4" s="33"/>
      <c r="Y4" s="33"/>
      <c r="Z4" s="33"/>
      <c r="AA4" s="33"/>
      <c r="AB4" s="33"/>
      <c r="AC4" s="33"/>
      <c r="AD4" s="33"/>
      <c r="AE4" s="33"/>
      <c r="AF4" s="33"/>
      <c r="AG4" s="33"/>
      <c r="AH4" s="33"/>
      <c r="AI4" s="33"/>
      <c r="AJ4" s="33"/>
      <c r="AK4" s="33"/>
      <c r="AL4" s="33"/>
      <c r="AM4" s="33"/>
      <c r="AN4" s="35"/>
      <c r="AO4" s="35"/>
      <c r="AP4" s="35"/>
    </row>
    <row r="5" spans="1:42">
      <c r="A5" s="20" t="s">
        <v>44</v>
      </c>
      <c r="B5" s="20" t="s">
        <v>45</v>
      </c>
      <c r="C5" s="21" t="s">
        <v>46</v>
      </c>
      <c r="D5" s="21" t="s">
        <v>46</v>
      </c>
      <c r="E5" s="19">
        <v>54.76</v>
      </c>
      <c r="F5" s="19">
        <v>40.934</v>
      </c>
      <c r="G5" s="19">
        <v>0.05</v>
      </c>
      <c r="H5" s="19">
        <v>0.247</v>
      </c>
      <c r="I5" s="19">
        <v>0.074</v>
      </c>
      <c r="J5" s="19">
        <v>0.004</v>
      </c>
      <c r="K5" s="19">
        <v>0.004</v>
      </c>
      <c r="L5" s="19">
        <v>0.093</v>
      </c>
      <c r="M5" s="19">
        <v>0.284</v>
      </c>
      <c r="N5" s="19">
        <v>0.227</v>
      </c>
      <c r="O5" s="19">
        <v>0.001</v>
      </c>
      <c r="P5" s="19">
        <v>0.128</v>
      </c>
      <c r="Q5" s="19">
        <v>0</v>
      </c>
      <c r="R5" s="19">
        <v>0</v>
      </c>
      <c r="S5" s="19">
        <v>0.087</v>
      </c>
      <c r="T5" s="19">
        <v>3.079</v>
      </c>
      <c r="U5" s="19" t="s">
        <v>47</v>
      </c>
      <c r="V5" s="23">
        <v>0.000802056800121181</v>
      </c>
      <c r="W5" s="34">
        <v>0.00101452105742799</v>
      </c>
      <c r="X5" s="34">
        <v>9.98223735584163</v>
      </c>
      <c r="Y5" s="34">
        <v>0.00639974593041036</v>
      </c>
      <c r="Z5" s="34">
        <v>0.0362633776634027</v>
      </c>
      <c r="AA5" s="34">
        <v>0.0244107087766007</v>
      </c>
      <c r="AB5" s="34">
        <v>0</v>
      </c>
      <c r="AC5" s="34">
        <v>0.000217045791701141</v>
      </c>
      <c r="AD5" s="34">
        <v>0.0420237271963314</v>
      </c>
      <c r="AE5" s="23">
        <v>5.89597379791458</v>
      </c>
      <c r="AF5" s="23">
        <v>0.0322986654090014</v>
      </c>
      <c r="AG5" s="23">
        <v>0.0134016834408269</v>
      </c>
      <c r="AH5" s="23">
        <v>0.00797282515776785</v>
      </c>
      <c r="AI5" s="23">
        <v>0</v>
      </c>
      <c r="AJ5" s="23">
        <v>0</v>
      </c>
      <c r="AK5" s="23">
        <v>0.0250872026288877</v>
      </c>
      <c r="AL5" s="23">
        <v>1.65672730517582</v>
      </c>
      <c r="AM5" s="23">
        <v>0.318185492195288</v>
      </c>
      <c r="AN5" s="35">
        <f t="shared" ref="AN5:AN22" si="0">AL5/AM5</f>
        <v>5.20679712247533</v>
      </c>
      <c r="AO5" s="40">
        <f t="shared" ref="AO5:AO22" si="1">AL5/AK5</f>
        <v>66.0387421301456</v>
      </c>
      <c r="AP5" s="40">
        <f t="shared" ref="AP5:AP22" si="2">AK5/AM5</f>
        <v>0.0788445835660233</v>
      </c>
    </row>
    <row r="6" spans="1:42">
      <c r="A6" s="20" t="s">
        <v>44</v>
      </c>
      <c r="B6" s="20" t="s">
        <v>45</v>
      </c>
      <c r="C6" s="21" t="s">
        <v>48</v>
      </c>
      <c r="D6" s="21" t="s">
        <v>48</v>
      </c>
      <c r="E6" s="19">
        <v>54.656</v>
      </c>
      <c r="F6" s="19">
        <v>40.727</v>
      </c>
      <c r="G6" s="19">
        <v>0.029</v>
      </c>
      <c r="H6" s="19">
        <v>0.319</v>
      </c>
      <c r="I6" s="19">
        <v>0.097</v>
      </c>
      <c r="J6" s="19">
        <v>0.003</v>
      </c>
      <c r="K6" s="19">
        <v>0</v>
      </c>
      <c r="L6" s="19">
        <v>0.146</v>
      </c>
      <c r="M6" s="19">
        <v>0.237</v>
      </c>
      <c r="N6" s="19">
        <v>0.333</v>
      </c>
      <c r="O6" s="19">
        <v>0.073</v>
      </c>
      <c r="P6" s="19">
        <v>0.421</v>
      </c>
      <c r="Q6" s="19">
        <v>0.083</v>
      </c>
      <c r="R6" s="19">
        <v>0.06</v>
      </c>
      <c r="S6" s="19">
        <v>0.066</v>
      </c>
      <c r="T6" s="19">
        <v>3.118</v>
      </c>
      <c r="U6" s="19">
        <v>100.366</v>
      </c>
      <c r="V6" s="23">
        <v>0</v>
      </c>
      <c r="W6" s="34">
        <v>0.000761109165671547</v>
      </c>
      <c r="X6" s="34">
        <v>9.96613854673444</v>
      </c>
      <c r="Y6" s="34">
        <v>0.00371291792643233</v>
      </c>
      <c r="Z6" s="34">
        <v>0.0302707291210619</v>
      </c>
      <c r="AA6" s="34">
        <v>0.0320070042099803</v>
      </c>
      <c r="AB6" s="34">
        <v>0</v>
      </c>
      <c r="AC6" s="34">
        <v>0.0158488900569068</v>
      </c>
      <c r="AD6" s="34">
        <v>0.0542891348990513</v>
      </c>
      <c r="AE6" s="23">
        <v>5.86784188867795</v>
      </c>
      <c r="AF6" s="23">
        <v>0.047394459708091</v>
      </c>
      <c r="AG6" s="23">
        <v>0.0210452401273007</v>
      </c>
      <c r="AH6" s="23">
        <v>0.0262306461756236</v>
      </c>
      <c r="AI6" s="23">
        <v>0.0111678552899563</v>
      </c>
      <c r="AJ6" s="23">
        <v>0.00821393022364538</v>
      </c>
      <c r="AK6" s="23">
        <v>0.019037132972947</v>
      </c>
      <c r="AL6" s="23">
        <v>1.67819365564162</v>
      </c>
      <c r="AM6" s="23">
        <v>0.302769211385429</v>
      </c>
      <c r="AN6" s="35">
        <f t="shared" si="0"/>
        <v>5.54281476627841</v>
      </c>
      <c r="AO6" s="40">
        <f t="shared" si="1"/>
        <v>88.1536971993862</v>
      </c>
      <c r="AP6" s="40">
        <f t="shared" si="2"/>
        <v>0.0628767135397811</v>
      </c>
    </row>
    <row r="7" spans="1:42">
      <c r="A7" s="20" t="s">
        <v>44</v>
      </c>
      <c r="B7" s="20" t="s">
        <v>45</v>
      </c>
      <c r="C7" s="21" t="s">
        <v>49</v>
      </c>
      <c r="D7" s="21" t="s">
        <v>49</v>
      </c>
      <c r="E7" s="19">
        <v>54.912</v>
      </c>
      <c r="F7" s="19">
        <v>40.677</v>
      </c>
      <c r="G7" s="19">
        <v>0.002</v>
      </c>
      <c r="H7" s="19">
        <v>0.213</v>
      </c>
      <c r="I7" s="19">
        <v>0.031</v>
      </c>
      <c r="J7" s="19">
        <v>0.022</v>
      </c>
      <c r="K7" s="19">
        <v>0.008</v>
      </c>
      <c r="L7" s="19">
        <v>0.083</v>
      </c>
      <c r="M7" s="19">
        <v>0.053</v>
      </c>
      <c r="N7" s="19">
        <v>0.206</v>
      </c>
      <c r="O7" s="19">
        <v>0.054</v>
      </c>
      <c r="P7" s="19">
        <v>0.281</v>
      </c>
      <c r="Q7" s="19">
        <v>0</v>
      </c>
      <c r="R7" s="19">
        <v>0</v>
      </c>
      <c r="S7" s="19">
        <v>0.03</v>
      </c>
      <c r="T7" s="19">
        <v>3.269</v>
      </c>
      <c r="U7" s="19">
        <v>99.838</v>
      </c>
      <c r="V7" s="23">
        <v>0.0016146336302837</v>
      </c>
      <c r="W7" s="34">
        <v>0.00561645945610524</v>
      </c>
      <c r="X7" s="34">
        <v>10.0755923403443</v>
      </c>
      <c r="Y7" s="34">
        <v>0.000257668658951601</v>
      </c>
      <c r="Z7" s="34">
        <v>0.00681184340344996</v>
      </c>
      <c r="AA7" s="34">
        <v>0.0102931721584178</v>
      </c>
      <c r="AB7" s="34">
        <v>0</v>
      </c>
      <c r="AC7" s="34">
        <v>0.0117973374610877</v>
      </c>
      <c r="AD7" s="34">
        <v>0.0364767462197886</v>
      </c>
      <c r="AE7" s="23">
        <v>5.89738048082314</v>
      </c>
      <c r="AF7" s="23">
        <v>0.0295029072303667</v>
      </c>
      <c r="AG7" s="23">
        <v>0.0120390819890542</v>
      </c>
      <c r="AH7" s="23">
        <v>0.0176176291328757</v>
      </c>
      <c r="AI7" s="23">
        <v>0</v>
      </c>
      <c r="AJ7" s="23">
        <v>0</v>
      </c>
      <c r="AK7" s="23">
        <v>0.00870749257285031</v>
      </c>
      <c r="AL7" s="23">
        <v>1.77049675346872</v>
      </c>
      <c r="AM7" s="23">
        <v>0.220795753958433</v>
      </c>
      <c r="AN7" s="35">
        <f t="shared" si="0"/>
        <v>8.01870833893857</v>
      </c>
      <c r="AO7" s="40">
        <f t="shared" si="1"/>
        <v>203.330262834684</v>
      </c>
      <c r="AP7" s="40">
        <f t="shared" si="2"/>
        <v>0.0394368660481106</v>
      </c>
    </row>
    <row r="8" spans="1:42">
      <c r="A8" s="20" t="s">
        <v>44</v>
      </c>
      <c r="B8" s="20" t="s">
        <v>45</v>
      </c>
      <c r="C8" s="21" t="s">
        <v>50</v>
      </c>
      <c r="D8" s="21" t="s">
        <v>50</v>
      </c>
      <c r="E8" s="19">
        <v>55.288</v>
      </c>
      <c r="F8" s="19">
        <v>40.991</v>
      </c>
      <c r="G8" s="19">
        <v>0</v>
      </c>
      <c r="H8" s="19">
        <v>0.218</v>
      </c>
      <c r="I8" s="19">
        <v>0.113</v>
      </c>
      <c r="J8" s="19">
        <v>0.031</v>
      </c>
      <c r="K8" s="19">
        <v>0</v>
      </c>
      <c r="L8" s="19">
        <v>0.067</v>
      </c>
      <c r="M8" s="19">
        <v>0.136</v>
      </c>
      <c r="N8" s="19">
        <v>0.209</v>
      </c>
      <c r="O8" s="19">
        <v>0.007</v>
      </c>
      <c r="P8" s="19">
        <v>0.26</v>
      </c>
      <c r="Q8" s="19">
        <v>0</v>
      </c>
      <c r="R8" s="19">
        <v>0.105</v>
      </c>
      <c r="S8" s="19">
        <v>0.053</v>
      </c>
      <c r="T8" s="19">
        <v>3.177</v>
      </c>
      <c r="U8" s="19">
        <v>100.656</v>
      </c>
      <c r="V8" s="23">
        <v>0</v>
      </c>
      <c r="W8" s="34">
        <v>0.00784041637766102</v>
      </c>
      <c r="X8" s="34">
        <v>10.0501302837021</v>
      </c>
      <c r="Y8" s="34">
        <v>0</v>
      </c>
      <c r="Z8" s="34">
        <v>0.0173167018778129</v>
      </c>
      <c r="AA8" s="34">
        <v>0.0371709338692587</v>
      </c>
      <c r="AB8" s="34">
        <v>0</v>
      </c>
      <c r="AC8" s="34">
        <v>0.00151504582415459</v>
      </c>
      <c r="AD8" s="34">
        <v>0.0369854125918203</v>
      </c>
      <c r="AE8" s="23">
        <v>5.88757200927876</v>
      </c>
      <c r="AF8" s="23">
        <v>0.029653869051501</v>
      </c>
      <c r="AG8" s="23">
        <v>0.00962781127138789</v>
      </c>
      <c r="AH8" s="23">
        <v>0.0161492358626024</v>
      </c>
      <c r="AI8" s="23">
        <v>0</v>
      </c>
      <c r="AJ8" s="23">
        <v>0.0143298219427357</v>
      </c>
      <c r="AK8" s="23">
        <v>0.0152400086530945</v>
      </c>
      <c r="AL8" s="23">
        <v>1.7046487917812</v>
      </c>
      <c r="AM8" s="23">
        <v>0.280111199565702</v>
      </c>
      <c r="AN8" s="35">
        <f t="shared" si="0"/>
        <v>6.08561455030779</v>
      </c>
      <c r="AO8" s="40">
        <f t="shared" si="1"/>
        <v>111.853531752101</v>
      </c>
      <c r="AP8" s="40">
        <f t="shared" si="2"/>
        <v>0.0544069950673996</v>
      </c>
    </row>
    <row r="9" spans="1:42">
      <c r="A9" s="20" t="s">
        <v>44</v>
      </c>
      <c r="B9" s="20" t="s">
        <v>45</v>
      </c>
      <c r="C9" s="21" t="s">
        <v>51</v>
      </c>
      <c r="D9" s="21" t="s">
        <v>51</v>
      </c>
      <c r="E9" s="19">
        <v>55.073</v>
      </c>
      <c r="F9" s="19">
        <v>39.938</v>
      </c>
      <c r="G9" s="19">
        <v>0</v>
      </c>
      <c r="H9" s="19">
        <v>0.436</v>
      </c>
      <c r="I9" s="19">
        <v>0.062</v>
      </c>
      <c r="J9" s="19">
        <v>0.01</v>
      </c>
      <c r="K9" s="19">
        <v>0</v>
      </c>
      <c r="L9" s="19">
        <v>0.059</v>
      </c>
      <c r="M9" s="19">
        <v>0.11</v>
      </c>
      <c r="N9" s="19">
        <v>0.21</v>
      </c>
      <c r="O9" s="19">
        <v>0.04</v>
      </c>
      <c r="P9" s="19">
        <v>0.623</v>
      </c>
      <c r="Q9" s="19">
        <v>0.051</v>
      </c>
      <c r="R9" s="19">
        <v>0</v>
      </c>
      <c r="S9" s="19">
        <v>0.05</v>
      </c>
      <c r="T9" s="19">
        <v>3.505</v>
      </c>
      <c r="U9" s="19">
        <v>100.167</v>
      </c>
      <c r="V9" s="23">
        <v>0</v>
      </c>
      <c r="W9" s="34">
        <v>0.00256346942235936</v>
      </c>
      <c r="X9" s="34">
        <v>10.146826964993</v>
      </c>
      <c r="Y9" s="34">
        <v>0</v>
      </c>
      <c r="Z9" s="34">
        <v>0.0141961201092532</v>
      </c>
      <c r="AA9" s="34">
        <v>0.02067128269882</v>
      </c>
      <c r="AB9" s="34">
        <v>0</v>
      </c>
      <c r="AC9" s="34">
        <v>0.00877482427719277</v>
      </c>
      <c r="AD9" s="34">
        <v>0.0749740845448203</v>
      </c>
      <c r="AE9" s="23">
        <v>5.81413001671362</v>
      </c>
      <c r="AF9" s="23">
        <v>0.030199870602614</v>
      </c>
      <c r="AG9" s="23">
        <v>0.00859321119349214</v>
      </c>
      <c r="AH9" s="23">
        <v>0.0392208845690263</v>
      </c>
      <c r="AI9" s="23">
        <v>0.00693368816366625</v>
      </c>
      <c r="AJ9" s="23">
        <v>0</v>
      </c>
      <c r="AK9" s="23">
        <v>0.0145723655287407</v>
      </c>
      <c r="AL9" s="23">
        <v>1.90614717840664</v>
      </c>
      <c r="AM9" s="23">
        <v>0.079280456064615</v>
      </c>
      <c r="AN9" s="35">
        <f t="shared" si="0"/>
        <v>24.0430904793623</v>
      </c>
      <c r="AO9" s="40">
        <f t="shared" si="1"/>
        <v>130.80561111696</v>
      </c>
      <c r="AP9" s="40">
        <f t="shared" si="2"/>
        <v>0.183807791378798</v>
      </c>
    </row>
    <row r="10" spans="1:42">
      <c r="A10" s="20" t="s">
        <v>44</v>
      </c>
      <c r="B10" s="20" t="s">
        <v>45</v>
      </c>
      <c r="C10" s="21" t="s">
        <v>52</v>
      </c>
      <c r="D10" s="21" t="s">
        <v>52</v>
      </c>
      <c r="E10" s="19">
        <v>54.841</v>
      </c>
      <c r="F10" s="19">
        <v>40.656</v>
      </c>
      <c r="G10" s="19">
        <v>0</v>
      </c>
      <c r="H10" s="19">
        <v>0.426</v>
      </c>
      <c r="I10" s="19">
        <v>0.115</v>
      </c>
      <c r="J10" s="19">
        <v>0.001</v>
      </c>
      <c r="K10" s="19">
        <v>0.006</v>
      </c>
      <c r="L10" s="19">
        <v>0.049</v>
      </c>
      <c r="M10" s="19">
        <v>0.383</v>
      </c>
      <c r="N10" s="19">
        <v>0.443</v>
      </c>
      <c r="O10" s="19">
        <v>0.072</v>
      </c>
      <c r="P10" s="19">
        <v>0.503</v>
      </c>
      <c r="Q10" s="19">
        <v>0</v>
      </c>
      <c r="R10" s="19">
        <v>0</v>
      </c>
      <c r="S10" s="19">
        <v>0.044</v>
      </c>
      <c r="T10" s="19">
        <v>2.866</v>
      </c>
      <c r="U10" s="19">
        <v>100.405</v>
      </c>
      <c r="V10" s="23">
        <v>0.00119951395206004</v>
      </c>
      <c r="W10" s="34">
        <v>0.000252877386169268</v>
      </c>
      <c r="X10" s="34">
        <v>9.96732771388919</v>
      </c>
      <c r="Y10" s="34">
        <v>0</v>
      </c>
      <c r="Z10" s="34">
        <v>0.0487593161864626</v>
      </c>
      <c r="AA10" s="34">
        <v>0.03782295270178</v>
      </c>
      <c r="AB10" s="34">
        <v>0</v>
      </c>
      <c r="AC10" s="34">
        <v>0.0155809088039909</v>
      </c>
      <c r="AD10" s="34">
        <v>0.0722630243719985</v>
      </c>
      <c r="AE10" s="23">
        <v>5.83854896498668</v>
      </c>
      <c r="AF10" s="23">
        <v>0.062845091952976</v>
      </c>
      <c r="AG10" s="23">
        <v>0.00704014179393182</v>
      </c>
      <c r="AH10" s="23">
        <v>0.0312377090177868</v>
      </c>
      <c r="AI10" s="23">
        <v>0</v>
      </c>
      <c r="AJ10" s="23">
        <v>0</v>
      </c>
      <c r="AK10" s="23">
        <v>0.0126501181262429</v>
      </c>
      <c r="AL10" s="23">
        <v>1.53754008387347</v>
      </c>
      <c r="AM10" s="23">
        <v>0.449809798000286</v>
      </c>
      <c r="AN10" s="35">
        <f t="shared" si="0"/>
        <v>3.41820051654921</v>
      </c>
      <c r="AO10" s="40">
        <f t="shared" si="1"/>
        <v>121.543535683182</v>
      </c>
      <c r="AP10" s="40">
        <f t="shared" si="2"/>
        <v>0.0281232605036204</v>
      </c>
    </row>
    <row r="11" spans="1:42">
      <c r="A11" s="20" t="s">
        <v>44</v>
      </c>
      <c r="B11" s="20" t="s">
        <v>45</v>
      </c>
      <c r="C11" s="21" t="s">
        <v>53</v>
      </c>
      <c r="D11" s="21" t="s">
        <v>53</v>
      </c>
      <c r="E11" s="19">
        <v>54.791</v>
      </c>
      <c r="F11" s="19">
        <v>41.637</v>
      </c>
      <c r="G11" s="19">
        <v>0</v>
      </c>
      <c r="H11" s="19">
        <v>0.211</v>
      </c>
      <c r="I11" s="19">
        <v>0.136</v>
      </c>
      <c r="J11" s="19">
        <v>0.01</v>
      </c>
      <c r="K11" s="19">
        <v>0</v>
      </c>
      <c r="L11" s="19">
        <v>0.081</v>
      </c>
      <c r="M11" s="19">
        <v>0.212</v>
      </c>
      <c r="N11" s="19">
        <v>0.351</v>
      </c>
      <c r="O11" s="19">
        <v>0.064</v>
      </c>
      <c r="P11" s="19">
        <v>0.286</v>
      </c>
      <c r="Q11" s="19">
        <v>0</v>
      </c>
      <c r="R11" s="19">
        <v>0</v>
      </c>
      <c r="S11" s="19">
        <v>0.054</v>
      </c>
      <c r="T11" s="19">
        <v>2.943</v>
      </c>
      <c r="U11" s="19">
        <v>100.775</v>
      </c>
      <c r="V11" s="19">
        <v>0</v>
      </c>
      <c r="W11" s="34">
        <v>0.00251077086126385</v>
      </c>
      <c r="X11" s="34">
        <v>9.88734492723077</v>
      </c>
      <c r="Y11" s="34">
        <v>0</v>
      </c>
      <c r="Z11" s="34">
        <v>0.0267973457211539</v>
      </c>
      <c r="AA11" s="34">
        <v>0.0444113099884262</v>
      </c>
      <c r="AB11" s="34">
        <v>0</v>
      </c>
      <c r="AC11" s="34">
        <v>0.0137510971128238</v>
      </c>
      <c r="AD11" s="34">
        <v>0.0355374348071698</v>
      </c>
      <c r="AE11" s="23">
        <v>5.93685983301267</v>
      </c>
      <c r="AF11" s="23">
        <v>0.049439246403492</v>
      </c>
      <c r="AG11" s="23">
        <v>0.0115549329858644</v>
      </c>
      <c r="AH11" s="23">
        <v>0.0176349531056794</v>
      </c>
      <c r="AI11" s="23">
        <v>0</v>
      </c>
      <c r="AJ11" s="23">
        <v>0</v>
      </c>
      <c r="AK11" s="23">
        <v>0.015414617418303</v>
      </c>
      <c r="AL11" s="23">
        <v>1.56760849655737</v>
      </c>
      <c r="AM11" s="23">
        <v>0.416976886024326</v>
      </c>
      <c r="AN11" s="35">
        <f t="shared" si="0"/>
        <v>3.75946137327602</v>
      </c>
      <c r="AO11" s="40">
        <f t="shared" si="1"/>
        <v>101.69623118223</v>
      </c>
      <c r="AP11" s="40">
        <f t="shared" si="2"/>
        <v>0.0369675584785382</v>
      </c>
    </row>
    <row r="12" spans="1:42">
      <c r="A12" s="20" t="s">
        <v>44</v>
      </c>
      <c r="B12" s="20" t="s">
        <v>45</v>
      </c>
      <c r="C12" s="21" t="s">
        <v>54</v>
      </c>
      <c r="D12" s="21" t="s">
        <v>54</v>
      </c>
      <c r="E12" s="19">
        <v>54.904</v>
      </c>
      <c r="F12" s="19">
        <v>40.865</v>
      </c>
      <c r="G12" s="19">
        <v>0.008</v>
      </c>
      <c r="H12" s="19">
        <v>0.369</v>
      </c>
      <c r="I12" s="19">
        <v>0.087</v>
      </c>
      <c r="J12" s="19">
        <v>0.008</v>
      </c>
      <c r="K12" s="19">
        <v>0</v>
      </c>
      <c r="L12" s="19">
        <v>0.046</v>
      </c>
      <c r="M12" s="19">
        <v>0.158</v>
      </c>
      <c r="N12" s="19">
        <v>0.076</v>
      </c>
      <c r="O12" s="19">
        <v>0.006</v>
      </c>
      <c r="P12" s="19">
        <v>0.477</v>
      </c>
      <c r="Q12" s="19">
        <v>0</v>
      </c>
      <c r="R12" s="19">
        <v>0</v>
      </c>
      <c r="S12" s="19">
        <v>0.086</v>
      </c>
      <c r="T12" s="19">
        <v>2.994</v>
      </c>
      <c r="U12" s="19">
        <v>100.083</v>
      </c>
      <c r="V12" s="19">
        <v>0</v>
      </c>
      <c r="W12" s="34">
        <v>0.0020297933605949</v>
      </c>
      <c r="X12" s="34">
        <v>10.0121928203716</v>
      </c>
      <c r="Y12" s="34">
        <v>0.00102433846622947</v>
      </c>
      <c r="Z12" s="34">
        <v>0.0201821656345727</v>
      </c>
      <c r="AA12" s="34">
        <v>0.0287097022672575</v>
      </c>
      <c r="AB12" s="34">
        <v>0</v>
      </c>
      <c r="AC12" s="34">
        <v>0.00130275691287357</v>
      </c>
      <c r="AD12" s="34">
        <v>0.062803630191566</v>
      </c>
      <c r="AE12" s="23">
        <v>5.88821459084297</v>
      </c>
      <c r="AF12" s="23">
        <v>0.0108176538089675</v>
      </c>
      <c r="AG12" s="23">
        <v>0.00663124394506601</v>
      </c>
      <c r="AH12" s="23">
        <v>0.0297222317313399</v>
      </c>
      <c r="AI12" s="23">
        <v>0</v>
      </c>
      <c r="AJ12" s="23">
        <v>0</v>
      </c>
      <c r="AK12" s="23">
        <v>0.0248080256631377</v>
      </c>
      <c r="AL12" s="23">
        <v>1.61158754912766</v>
      </c>
      <c r="AM12" s="23">
        <v>0.363604425209201</v>
      </c>
      <c r="AN12" s="35">
        <f t="shared" si="0"/>
        <v>4.43225504805237</v>
      </c>
      <c r="AO12" s="40">
        <f t="shared" si="1"/>
        <v>64.9623460976309</v>
      </c>
      <c r="AP12" s="40">
        <f t="shared" si="2"/>
        <v>0.0682280630904433</v>
      </c>
    </row>
    <row r="13" spans="1:42">
      <c r="A13" s="20" t="s">
        <v>44</v>
      </c>
      <c r="B13" s="20" t="s">
        <v>45</v>
      </c>
      <c r="C13" s="21" t="s">
        <v>55</v>
      </c>
      <c r="D13" s="21" t="s">
        <v>55</v>
      </c>
      <c r="E13" s="19">
        <v>55.685</v>
      </c>
      <c r="F13" s="19">
        <v>41.127</v>
      </c>
      <c r="G13" s="19">
        <v>0</v>
      </c>
      <c r="H13" s="19">
        <v>0.472</v>
      </c>
      <c r="I13" s="19">
        <v>0.022</v>
      </c>
      <c r="J13" s="19">
        <v>0.028</v>
      </c>
      <c r="K13" s="19">
        <v>0.024</v>
      </c>
      <c r="L13" s="19">
        <v>0.098</v>
      </c>
      <c r="M13" s="19">
        <v>0.058</v>
      </c>
      <c r="N13" s="19">
        <v>0.223</v>
      </c>
      <c r="O13" s="19">
        <v>0.056</v>
      </c>
      <c r="P13" s="19">
        <v>0.606</v>
      </c>
      <c r="Q13" s="19">
        <v>0</v>
      </c>
      <c r="R13" s="19">
        <v>0.016</v>
      </c>
      <c r="S13" s="19">
        <v>0.106</v>
      </c>
      <c r="T13" s="19">
        <v>2.737</v>
      </c>
      <c r="U13" s="19">
        <v>101.257</v>
      </c>
      <c r="V13" s="19">
        <v>0.00476058339402358</v>
      </c>
      <c r="W13" s="34">
        <v>0.007025268178647</v>
      </c>
      <c r="X13" s="34">
        <v>10.0416823340552</v>
      </c>
      <c r="Y13" s="34">
        <v>0</v>
      </c>
      <c r="Z13" s="34">
        <v>0.00732624955745235</v>
      </c>
      <c r="AA13" s="34">
        <v>0.00717918512488291</v>
      </c>
      <c r="AB13" s="34">
        <v>0</v>
      </c>
      <c r="AC13" s="34">
        <v>0.0120238402748421</v>
      </c>
      <c r="AD13" s="34">
        <v>0.0794407646168473</v>
      </c>
      <c r="AE13" s="23">
        <v>5.86006175073804</v>
      </c>
      <c r="AF13" s="23">
        <v>0.0313882703863819</v>
      </c>
      <c r="AG13" s="23">
        <v>0.0139703177517045</v>
      </c>
      <c r="AH13" s="23">
        <v>0.0373403768308421</v>
      </c>
      <c r="AI13" s="23">
        <v>0</v>
      </c>
      <c r="AJ13" s="23">
        <v>0.00216620183972419</v>
      </c>
      <c r="AK13" s="23">
        <v>0.030237275155402</v>
      </c>
      <c r="AL13" s="23">
        <v>1.45686711483874</v>
      </c>
      <c r="AM13" s="23">
        <v>0.512895610005854</v>
      </c>
      <c r="AN13" s="35">
        <f t="shared" si="0"/>
        <v>2.84047491617664</v>
      </c>
      <c r="AO13" s="40">
        <f t="shared" si="1"/>
        <v>48.1811640550048</v>
      </c>
      <c r="AP13" s="40">
        <f t="shared" si="2"/>
        <v>0.0589540533502653</v>
      </c>
    </row>
    <row r="14" spans="1:42">
      <c r="A14" s="20" t="s">
        <v>44</v>
      </c>
      <c r="B14" s="20" t="s">
        <v>45</v>
      </c>
      <c r="C14" s="21" t="s">
        <v>56</v>
      </c>
      <c r="D14" s="21" t="s">
        <v>56</v>
      </c>
      <c r="E14" s="19">
        <v>54.829</v>
      </c>
      <c r="F14" s="19">
        <v>39.889</v>
      </c>
      <c r="G14" s="19">
        <v>0.038</v>
      </c>
      <c r="H14" s="19">
        <v>0.455</v>
      </c>
      <c r="I14" s="19">
        <v>0.147</v>
      </c>
      <c r="J14" s="19">
        <v>0.031</v>
      </c>
      <c r="K14" s="19">
        <v>0.014</v>
      </c>
      <c r="L14" s="19">
        <v>0.08</v>
      </c>
      <c r="M14" s="19">
        <v>0.449</v>
      </c>
      <c r="N14" s="19">
        <v>0.304</v>
      </c>
      <c r="O14" s="19">
        <v>0.094</v>
      </c>
      <c r="P14" s="19">
        <v>0.464</v>
      </c>
      <c r="Q14" s="19">
        <v>0.005</v>
      </c>
      <c r="R14" s="19">
        <v>0.08</v>
      </c>
      <c r="S14" s="19">
        <v>0.052</v>
      </c>
      <c r="T14" s="19">
        <v>3.038</v>
      </c>
      <c r="U14" s="19">
        <v>99.97</v>
      </c>
      <c r="V14" s="19">
        <v>0.00282395999969843</v>
      </c>
      <c r="W14" s="34">
        <v>0.00790948377279709</v>
      </c>
      <c r="X14" s="34">
        <v>10.0544923732313</v>
      </c>
      <c r="Y14" s="34">
        <v>0.00489284768498249</v>
      </c>
      <c r="Z14" s="34">
        <v>0.057674206102542</v>
      </c>
      <c r="AA14" s="34">
        <v>0.0487810760129909</v>
      </c>
      <c r="AB14" s="34">
        <v>0</v>
      </c>
      <c r="AC14" s="34">
        <v>0.0205241223296275</v>
      </c>
      <c r="AD14" s="34">
        <v>0.0778743407428113</v>
      </c>
      <c r="AE14" s="23">
        <v>5.77976099273456</v>
      </c>
      <c r="AF14" s="23">
        <v>0.0435128645800486</v>
      </c>
      <c r="AG14" s="23">
        <v>0.0115971630976078</v>
      </c>
      <c r="AH14" s="23">
        <v>0.0290740559804223</v>
      </c>
      <c r="AI14" s="23">
        <v>0.000676585113606086</v>
      </c>
      <c r="AJ14" s="23">
        <v>0.0110141375067611</v>
      </c>
      <c r="AK14" s="23">
        <v>0.0150841797778774</v>
      </c>
      <c r="AL14" s="23">
        <v>1.64442655700199</v>
      </c>
      <c r="AM14" s="23">
        <v>0.340489263220135</v>
      </c>
      <c r="AN14" s="35">
        <f t="shared" si="0"/>
        <v>4.82959885856613</v>
      </c>
      <c r="AO14" s="40">
        <f t="shared" si="1"/>
        <v>109.016637378833</v>
      </c>
      <c r="AP14" s="40">
        <f t="shared" si="2"/>
        <v>0.0443014843852067</v>
      </c>
    </row>
    <row r="15" spans="1:42">
      <c r="A15" s="20" t="s">
        <v>44</v>
      </c>
      <c r="B15" s="20" t="s">
        <v>45</v>
      </c>
      <c r="C15" s="21" t="s">
        <v>57</v>
      </c>
      <c r="D15" s="21" t="s">
        <v>57</v>
      </c>
      <c r="E15" s="19">
        <v>54.842</v>
      </c>
      <c r="F15" s="19">
        <v>41.128</v>
      </c>
      <c r="G15" s="19">
        <v>0.004</v>
      </c>
      <c r="H15" s="19">
        <v>0.277</v>
      </c>
      <c r="I15" s="19">
        <v>0.157</v>
      </c>
      <c r="J15" s="19">
        <v>0.017</v>
      </c>
      <c r="K15" s="19">
        <v>0</v>
      </c>
      <c r="L15" s="19">
        <v>0.066</v>
      </c>
      <c r="M15" s="19">
        <v>0.217</v>
      </c>
      <c r="N15" s="19">
        <v>0.244</v>
      </c>
      <c r="O15" s="19">
        <v>0.036</v>
      </c>
      <c r="P15" s="19">
        <v>0.48</v>
      </c>
      <c r="Q15" s="19">
        <v>0.037</v>
      </c>
      <c r="R15" s="19">
        <v>0.01</v>
      </c>
      <c r="S15" s="19">
        <v>0.067</v>
      </c>
      <c r="T15" s="19">
        <v>2.928</v>
      </c>
      <c r="U15" s="19">
        <v>100.51</v>
      </c>
      <c r="V15" s="19">
        <v>0</v>
      </c>
      <c r="W15" s="34">
        <v>0.00429156047176963</v>
      </c>
      <c r="X15" s="34">
        <v>9.95045586957326</v>
      </c>
      <c r="Y15" s="34">
        <v>0.000509586554529013</v>
      </c>
      <c r="Z15" s="34">
        <v>0.0275787696532119</v>
      </c>
      <c r="AA15" s="34">
        <v>0.0515482068982135</v>
      </c>
      <c r="AB15" s="34">
        <v>0</v>
      </c>
      <c r="AC15" s="34">
        <v>0.00777712557136019</v>
      </c>
      <c r="AD15" s="34">
        <v>0.0469075364876767</v>
      </c>
      <c r="AE15" s="23">
        <v>5.89622694619087</v>
      </c>
      <c r="AF15" s="23">
        <v>0.0345552299541372</v>
      </c>
      <c r="AG15" s="23">
        <v>0.00946641594553031</v>
      </c>
      <c r="AH15" s="23">
        <v>0.0297583432377709</v>
      </c>
      <c r="AI15" s="23">
        <v>0.00495374933898507</v>
      </c>
      <c r="AJ15" s="23">
        <v>0.00136219843415157</v>
      </c>
      <c r="AK15" s="23">
        <v>0.0192297230034541</v>
      </c>
      <c r="AL15" s="23">
        <v>1.56811407989791</v>
      </c>
      <c r="AM15" s="23">
        <v>0.41265619709864</v>
      </c>
      <c r="AN15" s="35">
        <f t="shared" si="0"/>
        <v>3.80004975309524</v>
      </c>
      <c r="AO15" s="40">
        <f t="shared" si="1"/>
        <v>81.546368588681</v>
      </c>
      <c r="AP15" s="40">
        <f t="shared" si="2"/>
        <v>0.0465998648236888</v>
      </c>
    </row>
    <row r="16" spans="1:42">
      <c r="A16" s="20" t="s">
        <v>58</v>
      </c>
      <c r="B16" s="20" t="s">
        <v>45</v>
      </c>
      <c r="C16" s="21" t="s">
        <v>59</v>
      </c>
      <c r="D16" s="21" t="s">
        <v>59</v>
      </c>
      <c r="E16" s="19">
        <v>54.994</v>
      </c>
      <c r="F16" s="19">
        <v>41.244</v>
      </c>
      <c r="G16" s="19">
        <v>0.044</v>
      </c>
      <c r="H16" s="19">
        <v>0.505</v>
      </c>
      <c r="I16" s="19">
        <v>0.083</v>
      </c>
      <c r="J16" s="19">
        <v>0.035</v>
      </c>
      <c r="K16" s="19">
        <v>0.003</v>
      </c>
      <c r="L16" s="19">
        <v>0.068</v>
      </c>
      <c r="M16" s="19">
        <v>0.134</v>
      </c>
      <c r="N16" s="19">
        <v>0.132</v>
      </c>
      <c r="O16" s="19">
        <v>0.029</v>
      </c>
      <c r="P16" s="19">
        <v>0.274</v>
      </c>
      <c r="Q16" s="19">
        <v>0</v>
      </c>
      <c r="R16" s="19">
        <v>0.096</v>
      </c>
      <c r="S16" s="19">
        <v>0.154</v>
      </c>
      <c r="T16" s="19">
        <v>2.7</v>
      </c>
      <c r="U16" s="19">
        <v>100.495</v>
      </c>
      <c r="V16" s="23">
        <v>0.000596654244335745</v>
      </c>
      <c r="W16" s="34">
        <v>0.00880492101377485</v>
      </c>
      <c r="X16" s="34">
        <v>9.94342741405861</v>
      </c>
      <c r="Y16" s="34">
        <v>0.00558601053839926</v>
      </c>
      <c r="Z16" s="34">
        <v>0.016971141595988</v>
      </c>
      <c r="AA16" s="34">
        <v>0.0271570822657733</v>
      </c>
      <c r="AB16" s="34">
        <v>0</v>
      </c>
      <c r="AC16" s="34">
        <v>0.00624317794219364</v>
      </c>
      <c r="AD16" s="34">
        <v>0.0852207474670928</v>
      </c>
      <c r="AE16" s="23">
        <v>5.8923492924211</v>
      </c>
      <c r="AF16" s="23">
        <v>0.0186289766013553</v>
      </c>
      <c r="AG16" s="23">
        <v>0.00971944944494586</v>
      </c>
      <c r="AH16" s="23">
        <v>0.0169281375436463</v>
      </c>
      <c r="AI16" s="23">
        <v>0</v>
      </c>
      <c r="AJ16" s="23">
        <v>0.0130317492436602</v>
      </c>
      <c r="AK16" s="23">
        <v>0.0440463627862454</v>
      </c>
      <c r="AL16" s="23">
        <v>1.44099160611762</v>
      </c>
      <c r="AM16" s="23">
        <v>0.514962031096133</v>
      </c>
      <c r="AN16" s="35">
        <f t="shared" si="0"/>
        <v>2.79824825735282</v>
      </c>
      <c r="AO16" s="40">
        <f t="shared" si="1"/>
        <v>32.7153370894817</v>
      </c>
      <c r="AP16" s="40">
        <f t="shared" si="2"/>
        <v>0.0855332240563244</v>
      </c>
    </row>
    <row r="17" spans="1:42">
      <c r="A17" s="20" t="s">
        <v>58</v>
      </c>
      <c r="B17" s="20" t="s">
        <v>45</v>
      </c>
      <c r="C17" s="21" t="s">
        <v>60</v>
      </c>
      <c r="D17" s="21" t="s">
        <v>60</v>
      </c>
      <c r="E17" s="19">
        <v>54.391</v>
      </c>
      <c r="F17" s="19">
        <v>41.51</v>
      </c>
      <c r="G17" s="19">
        <v>0</v>
      </c>
      <c r="H17" s="19">
        <v>0.578</v>
      </c>
      <c r="I17" s="19">
        <v>0.022</v>
      </c>
      <c r="J17" s="19">
        <v>0.023</v>
      </c>
      <c r="K17" s="19">
        <v>0</v>
      </c>
      <c r="L17" s="19">
        <v>0.135</v>
      </c>
      <c r="M17" s="19">
        <v>0.034</v>
      </c>
      <c r="N17" s="19">
        <v>0.306</v>
      </c>
      <c r="O17" s="19">
        <v>0.038</v>
      </c>
      <c r="P17" s="19">
        <v>0.655</v>
      </c>
      <c r="Q17" s="19">
        <v>0</v>
      </c>
      <c r="R17" s="19">
        <v>0</v>
      </c>
      <c r="S17" s="19">
        <v>0.085</v>
      </c>
      <c r="T17" s="19">
        <v>3.04</v>
      </c>
      <c r="U17" s="19">
        <v>100.816</v>
      </c>
      <c r="V17" s="23">
        <v>0</v>
      </c>
      <c r="W17" s="34">
        <v>0.00578494937016455</v>
      </c>
      <c r="X17" s="34">
        <v>9.83245909451163</v>
      </c>
      <c r="Y17" s="34">
        <v>0</v>
      </c>
      <c r="Z17" s="34">
        <v>0.00430526096901274</v>
      </c>
      <c r="AA17" s="34">
        <v>0.00719684256941385</v>
      </c>
      <c r="AB17" s="34">
        <v>0</v>
      </c>
      <c r="AC17" s="34">
        <v>0.00817910188879615</v>
      </c>
      <c r="AD17" s="34">
        <v>0.0975205418460512</v>
      </c>
      <c r="AE17" s="23">
        <v>5.92918150114503</v>
      </c>
      <c r="AF17" s="23">
        <v>0.0431768344825772</v>
      </c>
      <c r="AG17" s="23">
        <v>0.0192921587624537</v>
      </c>
      <c r="AH17" s="23">
        <v>0.0404589141215693</v>
      </c>
      <c r="AI17" s="23">
        <v>0</v>
      </c>
      <c r="AJ17" s="23">
        <v>0</v>
      </c>
      <c r="AK17" s="23">
        <v>0.0243065075737837</v>
      </c>
      <c r="AL17" s="23">
        <v>1.622129702948</v>
      </c>
      <c r="AM17" s="23">
        <v>0.353563789478215</v>
      </c>
      <c r="AN17" s="35">
        <f t="shared" si="0"/>
        <v>4.58794070892248</v>
      </c>
      <c r="AO17" s="40">
        <f t="shared" si="1"/>
        <v>66.7364366527746</v>
      </c>
      <c r="AP17" s="40">
        <f t="shared" si="2"/>
        <v>0.0687471633044066</v>
      </c>
    </row>
    <row r="18" spans="1:42">
      <c r="A18" s="20" t="s">
        <v>58</v>
      </c>
      <c r="B18" s="20" t="s">
        <v>45</v>
      </c>
      <c r="C18" s="21" t="s">
        <v>61</v>
      </c>
      <c r="D18" s="21" t="s">
        <v>61</v>
      </c>
      <c r="E18" s="19">
        <v>54.797</v>
      </c>
      <c r="F18" s="19">
        <v>40.051</v>
      </c>
      <c r="G18" s="19">
        <v>0.034</v>
      </c>
      <c r="H18" s="19">
        <v>0.552</v>
      </c>
      <c r="I18" s="19">
        <v>0.032</v>
      </c>
      <c r="J18" s="19">
        <v>0.015</v>
      </c>
      <c r="K18" s="19">
        <v>0.003</v>
      </c>
      <c r="L18" s="19">
        <v>0.204</v>
      </c>
      <c r="M18" s="19">
        <v>0.077</v>
      </c>
      <c r="N18" s="19">
        <v>0.462</v>
      </c>
      <c r="O18" s="19">
        <v>0.139</v>
      </c>
      <c r="P18" s="19">
        <v>0.655</v>
      </c>
      <c r="Q18" s="19">
        <v>0</v>
      </c>
      <c r="R18" s="19">
        <v>0.013</v>
      </c>
      <c r="S18" s="19">
        <v>0.09</v>
      </c>
      <c r="T18" s="19">
        <v>3.339</v>
      </c>
      <c r="U18" s="19">
        <v>100.462</v>
      </c>
      <c r="V18" s="19">
        <v>0.000605901055831981</v>
      </c>
      <c r="W18" s="33">
        <v>0.00383201900268488</v>
      </c>
      <c r="X18" s="33">
        <v>10.0613569291904</v>
      </c>
      <c r="Y18" s="33">
        <v>0.00438335824375567</v>
      </c>
      <c r="Z18" s="33">
        <v>0.00990320932092908</v>
      </c>
      <c r="AA18" s="33">
        <v>0.0106324651710468</v>
      </c>
      <c r="AB18" s="33">
        <v>0</v>
      </c>
      <c r="AC18" s="33">
        <v>0.0303879561192638</v>
      </c>
      <c r="AD18" s="33">
        <v>0.094595834677679</v>
      </c>
      <c r="AE18" s="19">
        <v>5.81058748424257</v>
      </c>
      <c r="AF18" s="23">
        <v>0.0662118948225839</v>
      </c>
      <c r="AG18" s="19">
        <v>0.0296102377719001</v>
      </c>
      <c r="AH18" s="23">
        <v>0.0410940449073294</v>
      </c>
      <c r="AI18" s="23">
        <v>0</v>
      </c>
      <c r="AJ18" s="19">
        <v>0.00179206521045962</v>
      </c>
      <c r="AK18" s="19">
        <v>0.0261403149028285</v>
      </c>
      <c r="AL18" s="19">
        <v>1.8096437234775</v>
      </c>
      <c r="AM18" s="19">
        <v>0.164215961619674</v>
      </c>
      <c r="AN18" s="35">
        <f t="shared" si="0"/>
        <v>11.0199015103578</v>
      </c>
      <c r="AO18" s="40">
        <f t="shared" si="1"/>
        <v>69.2280766396463</v>
      </c>
      <c r="AP18" s="40">
        <f t="shared" si="2"/>
        <v>0.159182546233659</v>
      </c>
    </row>
    <row r="19" spans="1:42">
      <c r="A19" s="20" t="s">
        <v>58</v>
      </c>
      <c r="B19" s="20" t="s">
        <v>45</v>
      </c>
      <c r="C19" s="21" t="s">
        <v>62</v>
      </c>
      <c r="D19" s="21" t="s">
        <v>62</v>
      </c>
      <c r="E19" s="19">
        <v>54.575</v>
      </c>
      <c r="F19" s="19">
        <v>40.848</v>
      </c>
      <c r="G19" s="19">
        <v>0.013</v>
      </c>
      <c r="H19" s="19">
        <v>0.58</v>
      </c>
      <c r="I19" s="19">
        <v>0.032</v>
      </c>
      <c r="J19" s="19">
        <v>0.048</v>
      </c>
      <c r="K19" s="19">
        <v>0.007</v>
      </c>
      <c r="L19" s="19">
        <v>0.175</v>
      </c>
      <c r="M19" s="19">
        <v>0.217</v>
      </c>
      <c r="N19" s="19">
        <v>0.379</v>
      </c>
      <c r="O19" s="19">
        <v>0.087</v>
      </c>
      <c r="P19" s="19">
        <v>0.645</v>
      </c>
      <c r="Q19" s="19">
        <v>0</v>
      </c>
      <c r="R19" s="19">
        <v>0.003</v>
      </c>
      <c r="S19" s="19">
        <v>0.084</v>
      </c>
      <c r="T19" s="19">
        <v>2.766</v>
      </c>
      <c r="U19" s="19">
        <v>100.459</v>
      </c>
      <c r="V19" s="19">
        <v>0.00139744456920207</v>
      </c>
      <c r="W19" s="33">
        <v>0.0121208681778834</v>
      </c>
      <c r="X19" s="33">
        <v>9.90488901127213</v>
      </c>
      <c r="Y19" s="33">
        <v>0.00165663753509526</v>
      </c>
      <c r="Z19" s="33">
        <v>0.0275867832752463</v>
      </c>
      <c r="AA19" s="33">
        <v>0.0105096938335493</v>
      </c>
      <c r="AB19" s="33">
        <v>0</v>
      </c>
      <c r="AC19" s="33">
        <v>0.0188001813527801</v>
      </c>
      <c r="AD19" s="33">
        <v>0.0982464858348798</v>
      </c>
      <c r="AE19" s="19">
        <v>5.85778696579907</v>
      </c>
      <c r="AF19" s="23">
        <v>0.053689498405311</v>
      </c>
      <c r="AG19" s="19">
        <v>0.0251076387710948</v>
      </c>
      <c r="AH19" s="23">
        <v>0.0399993930586206</v>
      </c>
      <c r="AI19" s="23">
        <v>0</v>
      </c>
      <c r="AJ19" s="19">
        <v>0.000408778275318486</v>
      </c>
      <c r="AK19" s="19">
        <v>0.0241159118285606</v>
      </c>
      <c r="AL19" s="19">
        <v>1.48178410984111</v>
      </c>
      <c r="AM19" s="19">
        <v>0.494099978330327</v>
      </c>
      <c r="AN19" s="35">
        <f t="shared" si="0"/>
        <v>2.99895603081868</v>
      </c>
      <c r="AO19" s="40">
        <f t="shared" si="1"/>
        <v>61.4442497706525</v>
      </c>
      <c r="AP19" s="40">
        <f t="shared" si="2"/>
        <v>0.0488077573086597</v>
      </c>
    </row>
    <row r="20" spans="1:42">
      <c r="A20" s="20" t="s">
        <v>58</v>
      </c>
      <c r="B20" s="20" t="s">
        <v>45</v>
      </c>
      <c r="C20" s="21" t="s">
        <v>63</v>
      </c>
      <c r="D20" s="21" t="s">
        <v>63</v>
      </c>
      <c r="E20" s="19">
        <v>55.035</v>
      </c>
      <c r="F20" s="19">
        <v>41.348</v>
      </c>
      <c r="G20" s="19">
        <v>0.028</v>
      </c>
      <c r="H20" s="19">
        <v>0.53</v>
      </c>
      <c r="I20" s="19">
        <v>0.041</v>
      </c>
      <c r="J20" s="19">
        <v>0.027</v>
      </c>
      <c r="K20" s="19">
        <v>0.023</v>
      </c>
      <c r="L20" s="19">
        <v>0.124</v>
      </c>
      <c r="M20" s="19">
        <v>0.291</v>
      </c>
      <c r="N20" s="19">
        <v>0.219</v>
      </c>
      <c r="O20" s="19">
        <v>0.031</v>
      </c>
      <c r="P20" s="19">
        <v>0.633</v>
      </c>
      <c r="Q20" s="19">
        <v>0.001</v>
      </c>
      <c r="R20" s="19">
        <v>0.073</v>
      </c>
      <c r="S20" s="19">
        <v>0.1</v>
      </c>
      <c r="T20" s="19">
        <v>3.003</v>
      </c>
      <c r="U20" s="19">
        <v>101.505</v>
      </c>
      <c r="V20" s="19">
        <v>0.00454588946243163</v>
      </c>
      <c r="W20" s="33">
        <v>0.00675010828460912</v>
      </c>
      <c r="X20" s="33">
        <v>9.88893050455712</v>
      </c>
      <c r="Y20" s="33">
        <v>0.00353261786694715</v>
      </c>
      <c r="Z20" s="33">
        <v>0.036625941984919</v>
      </c>
      <c r="AA20" s="33">
        <v>0.0133314819134438</v>
      </c>
      <c r="AB20" s="33">
        <v>0</v>
      </c>
      <c r="AC20" s="33">
        <v>0.00663222062458255</v>
      </c>
      <c r="AD20" s="33">
        <v>0.0888831394845339</v>
      </c>
      <c r="AE20" s="19">
        <v>5.87045506972289</v>
      </c>
      <c r="AF20" s="23">
        <v>0.0307148738843276</v>
      </c>
      <c r="AG20" s="19">
        <v>0.0176134322492508</v>
      </c>
      <c r="AH20" s="23">
        <v>0.0388643923520259</v>
      </c>
      <c r="AI20" s="23">
        <v>0.000132590669599085</v>
      </c>
      <c r="AJ20" s="19">
        <v>0.00984790606466392</v>
      </c>
      <c r="AK20" s="19">
        <v>0.0284235871392035</v>
      </c>
      <c r="AL20" s="19">
        <v>1.59273151950023</v>
      </c>
      <c r="AM20" s="19">
        <v>0.378844893360562</v>
      </c>
      <c r="AN20" s="35">
        <f t="shared" si="0"/>
        <v>4.20417840497157</v>
      </c>
      <c r="AO20" s="40">
        <f t="shared" si="1"/>
        <v>56.0355563743552</v>
      </c>
      <c r="AP20" s="40">
        <f t="shared" si="2"/>
        <v>0.0750269771015538</v>
      </c>
    </row>
    <row r="21" spans="1:42">
      <c r="A21" s="20" t="s">
        <v>64</v>
      </c>
      <c r="B21" s="20" t="s">
        <v>45</v>
      </c>
      <c r="C21" s="21" t="s">
        <v>65</v>
      </c>
      <c r="D21" s="21" t="s">
        <v>65</v>
      </c>
      <c r="E21" s="19">
        <v>55.261</v>
      </c>
      <c r="F21" s="19">
        <v>41.323</v>
      </c>
      <c r="G21" s="19">
        <v>0.082</v>
      </c>
      <c r="H21" s="19">
        <v>0.114</v>
      </c>
      <c r="I21" s="19">
        <v>0.172</v>
      </c>
      <c r="J21" s="19">
        <v>0.027</v>
      </c>
      <c r="K21" s="19">
        <v>0.024</v>
      </c>
      <c r="L21" s="19">
        <v>0.149</v>
      </c>
      <c r="M21" s="19">
        <v>0.103</v>
      </c>
      <c r="N21" s="19">
        <v>0.122</v>
      </c>
      <c r="O21" s="19">
        <v>0.005</v>
      </c>
      <c r="P21" s="19">
        <v>0.121</v>
      </c>
      <c r="Q21" s="19">
        <v>0</v>
      </c>
      <c r="R21" s="19">
        <v>0</v>
      </c>
      <c r="S21" s="19">
        <v>0.079</v>
      </c>
      <c r="T21" s="19">
        <v>3.094</v>
      </c>
      <c r="U21" s="19">
        <v>100.675</v>
      </c>
      <c r="V21" s="19">
        <v>0.0047844139289806</v>
      </c>
      <c r="W21" s="33">
        <v>0.00680827687313158</v>
      </c>
      <c r="X21" s="33">
        <v>10.0151062901499</v>
      </c>
      <c r="Y21" s="33">
        <v>0.0104346755843843</v>
      </c>
      <c r="Z21" s="33">
        <v>0.013075536218756</v>
      </c>
      <c r="AA21" s="33">
        <v>0.0564091411070505</v>
      </c>
      <c r="AB21" s="33">
        <v>0</v>
      </c>
      <c r="AC21" s="33">
        <v>0.00107893118135426</v>
      </c>
      <c r="AD21" s="33">
        <v>0.0192830104681088</v>
      </c>
      <c r="AE21" s="19">
        <v>5.91746330199589</v>
      </c>
      <c r="AF21" s="23">
        <v>0.0172580181512376</v>
      </c>
      <c r="AG21" s="19">
        <v>0.0213469113037231</v>
      </c>
      <c r="AH21" s="23">
        <v>0.00749307382220794</v>
      </c>
      <c r="AI21" s="23">
        <v>0</v>
      </c>
      <c r="AJ21" s="19">
        <v>0</v>
      </c>
      <c r="AK21" s="19">
        <v>0.0226481350848675</v>
      </c>
      <c r="AL21" s="19">
        <v>1.65513728081901</v>
      </c>
      <c r="AM21" s="19">
        <v>0.322214584096125</v>
      </c>
      <c r="AN21" s="35">
        <f t="shared" si="0"/>
        <v>5.13675470482501</v>
      </c>
      <c r="AO21" s="40">
        <f t="shared" si="1"/>
        <v>73.0805108066006</v>
      </c>
      <c r="AP21" s="40">
        <f t="shared" si="2"/>
        <v>0.0702889819478529</v>
      </c>
    </row>
    <row r="22" spans="1:42">
      <c r="A22" s="20" t="s">
        <v>64</v>
      </c>
      <c r="B22" s="20" t="s">
        <v>45</v>
      </c>
      <c r="C22" s="21" t="s">
        <v>66</v>
      </c>
      <c r="D22" s="21" t="s">
        <v>66</v>
      </c>
      <c r="E22" s="19">
        <v>55.03</v>
      </c>
      <c r="F22" s="19">
        <v>41.61</v>
      </c>
      <c r="G22" s="19">
        <v>0.027</v>
      </c>
      <c r="H22" s="19">
        <v>0.111</v>
      </c>
      <c r="I22" s="19">
        <v>0.135</v>
      </c>
      <c r="J22" s="19">
        <v>0.03</v>
      </c>
      <c r="K22" s="19">
        <v>0.005</v>
      </c>
      <c r="L22" s="19">
        <v>0.301</v>
      </c>
      <c r="M22" s="19">
        <v>0.1</v>
      </c>
      <c r="N22" s="19">
        <v>0.15</v>
      </c>
      <c r="O22" s="19">
        <v>0.004</v>
      </c>
      <c r="P22" s="19">
        <v>0.149</v>
      </c>
      <c r="Q22" s="19">
        <v>0.075</v>
      </c>
      <c r="R22" s="19">
        <v>0.038</v>
      </c>
      <c r="S22" s="19">
        <v>0.064</v>
      </c>
      <c r="T22" s="19">
        <v>2.534</v>
      </c>
      <c r="U22" s="19">
        <v>100.362</v>
      </c>
      <c r="V22" s="19">
        <v>0.000993487110558341</v>
      </c>
      <c r="W22" s="33">
        <v>0.00753996669906007</v>
      </c>
      <c r="X22" s="33">
        <v>9.94056488142828</v>
      </c>
      <c r="Y22" s="33">
        <v>0.00342455062987573</v>
      </c>
      <c r="Z22" s="33">
        <v>0.0126531020747266</v>
      </c>
      <c r="AA22" s="33">
        <v>0.0441295538756354</v>
      </c>
      <c r="AB22" s="33">
        <v>0</v>
      </c>
      <c r="AC22" s="33">
        <v>0.000860316910915773</v>
      </c>
      <c r="AD22" s="33">
        <v>0.0187140460030956</v>
      </c>
      <c r="AE22" s="19">
        <v>5.93903895763138</v>
      </c>
      <c r="AF22" s="23">
        <v>0.0211493526139216</v>
      </c>
      <c r="AG22" s="19">
        <v>0.0429823346394284</v>
      </c>
      <c r="AH22" s="23">
        <v>0.0091967766118571</v>
      </c>
      <c r="AI22" s="23">
        <v>0.00999713195819819</v>
      </c>
      <c r="AJ22" s="19">
        <v>0.00515354213654245</v>
      </c>
      <c r="AK22" s="19">
        <v>0.0182877408008375</v>
      </c>
      <c r="AL22" s="19">
        <v>1.35112350844618</v>
      </c>
      <c r="AM22" s="19">
        <v>0.630588750752983</v>
      </c>
      <c r="AN22" s="35">
        <f t="shared" si="0"/>
        <v>2.14263814067855</v>
      </c>
      <c r="AO22" s="40">
        <f t="shared" si="1"/>
        <v>73.8813789609433</v>
      </c>
      <c r="AP22" s="40">
        <f t="shared" si="2"/>
        <v>0.0290010577876631</v>
      </c>
    </row>
    <row r="23" spans="1:42">
      <c r="A23" s="16" t="s">
        <v>67</v>
      </c>
      <c r="B23" s="21"/>
      <c r="C23" s="21"/>
      <c r="D23" s="22"/>
      <c r="E23" s="23"/>
      <c r="F23" s="23"/>
      <c r="G23" s="23"/>
      <c r="H23" s="23"/>
      <c r="I23" s="23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5"/>
      <c r="AO23" s="35"/>
      <c r="AP23" s="35"/>
    </row>
    <row r="24" s="1" customFormat="1" spans="1:42">
      <c r="A24" s="24" t="s">
        <v>68</v>
      </c>
      <c r="B24" s="20" t="s">
        <v>45</v>
      </c>
      <c r="C24" s="21" t="s">
        <v>69</v>
      </c>
      <c r="D24" s="21" t="s">
        <v>69</v>
      </c>
      <c r="E24" s="19">
        <v>54.255</v>
      </c>
      <c r="F24" s="19">
        <v>39.855</v>
      </c>
      <c r="G24" s="19">
        <v>0</v>
      </c>
      <c r="H24" s="19">
        <v>0.234</v>
      </c>
      <c r="I24" s="19">
        <v>0.234</v>
      </c>
      <c r="J24" s="19">
        <v>0.059</v>
      </c>
      <c r="K24" s="19">
        <v>0.012</v>
      </c>
      <c r="L24" s="19">
        <v>0.162</v>
      </c>
      <c r="M24" s="19">
        <v>0.516</v>
      </c>
      <c r="N24" s="19">
        <v>0.496</v>
      </c>
      <c r="O24" s="19"/>
      <c r="P24" s="19">
        <v>0.182</v>
      </c>
      <c r="Q24" s="19">
        <v>0.064</v>
      </c>
      <c r="R24" s="19">
        <v>0.001</v>
      </c>
      <c r="S24" s="19">
        <v>0.141</v>
      </c>
      <c r="T24" s="19">
        <v>3.198</v>
      </c>
      <c r="U24" s="19">
        <v>99.443</v>
      </c>
      <c r="V24" s="35">
        <v>0.00243497385075524</v>
      </c>
      <c r="W24" s="36">
        <v>0.015143316791359</v>
      </c>
      <c r="X24" s="36">
        <v>10.0085725647126</v>
      </c>
      <c r="Y24" s="36">
        <v>0</v>
      </c>
      <c r="Z24" s="36">
        <v>0.066675692683118</v>
      </c>
      <c r="AA24" s="36">
        <v>0.0781146423921562</v>
      </c>
      <c r="AB24" s="36">
        <v>0.0043204499450776</v>
      </c>
      <c r="AC24" s="36">
        <v>0</v>
      </c>
      <c r="AD24" s="36">
        <v>0.0402885274664936</v>
      </c>
      <c r="AE24" s="35">
        <v>5.8092771282896</v>
      </c>
      <c r="AF24" s="35">
        <v>0.0714181043436937</v>
      </c>
      <c r="AG24" s="35">
        <v>0.0236243214313936</v>
      </c>
      <c r="AH24" s="35">
        <v>0.0114720645040067</v>
      </c>
      <c r="AI24" s="35">
        <v>0.00871194165531645</v>
      </c>
      <c r="AJ24" s="35">
        <v>0.000138497858314174</v>
      </c>
      <c r="AK24" s="35">
        <v>0.0411452797371374</v>
      </c>
      <c r="AL24" s="35">
        <v>1.74135662396994</v>
      </c>
      <c r="AM24" s="35">
        <v>0.217498096292924</v>
      </c>
      <c r="AN24" s="35">
        <f t="shared" ref="AN24:AN29" si="3">AL24/AM24</f>
        <v>8.00630742820249</v>
      </c>
      <c r="AO24" s="40">
        <f t="shared" ref="AO24:AO29" si="4">AL24/AK24</f>
        <v>42.3221481320542</v>
      </c>
      <c r="AP24" s="40">
        <f t="shared" ref="AP24:AP29" si="5">AK24/AM24</f>
        <v>0.189175355731498</v>
      </c>
    </row>
    <row r="25" s="1" customFormat="1" spans="1:42">
      <c r="A25" s="24" t="s">
        <v>68</v>
      </c>
      <c r="B25" s="20" t="s">
        <v>45</v>
      </c>
      <c r="C25" s="21" t="s">
        <v>70</v>
      </c>
      <c r="D25" s="21" t="s">
        <v>70</v>
      </c>
      <c r="E25" s="19">
        <v>55.855</v>
      </c>
      <c r="F25" s="19">
        <v>40.805</v>
      </c>
      <c r="G25" s="19">
        <v>0</v>
      </c>
      <c r="H25" s="19">
        <v>0.049</v>
      </c>
      <c r="I25" s="19">
        <v>0.116</v>
      </c>
      <c r="J25" s="19">
        <v>0.034</v>
      </c>
      <c r="K25" s="19">
        <v>0</v>
      </c>
      <c r="L25" s="19">
        <v>0.033</v>
      </c>
      <c r="M25" s="19">
        <v>0.112</v>
      </c>
      <c r="N25" s="19">
        <v>0.176</v>
      </c>
      <c r="O25" s="19"/>
      <c r="P25" s="19">
        <v>0.071</v>
      </c>
      <c r="Q25" s="19">
        <v>0.041</v>
      </c>
      <c r="R25" s="19">
        <v>0</v>
      </c>
      <c r="S25" s="19">
        <v>0.144</v>
      </c>
      <c r="T25" s="19">
        <v>2.925</v>
      </c>
      <c r="U25" s="19">
        <v>100.363</v>
      </c>
      <c r="V25" s="35">
        <v>0</v>
      </c>
      <c r="W25" s="36">
        <v>0.00862088927698802</v>
      </c>
      <c r="X25" s="36">
        <v>10.1788469598518</v>
      </c>
      <c r="Y25" s="36">
        <v>0</v>
      </c>
      <c r="Z25" s="36">
        <v>0.0142968385022029</v>
      </c>
      <c r="AA25" s="36">
        <v>0.0382541657148792</v>
      </c>
      <c r="AB25" s="36">
        <v>0</v>
      </c>
      <c r="AC25" s="36">
        <v>0</v>
      </c>
      <c r="AD25" s="36">
        <v>0.00833423555726663</v>
      </c>
      <c r="AE25" s="35">
        <v>5.87566217261434</v>
      </c>
      <c r="AF25" s="35">
        <v>0.0250347618245871</v>
      </c>
      <c r="AG25" s="35">
        <v>0.00475403552234457</v>
      </c>
      <c r="AH25" s="35">
        <v>0.00442112399302289</v>
      </c>
      <c r="AI25" s="35">
        <v>0.00551344434686594</v>
      </c>
      <c r="AJ25" s="35">
        <v>0</v>
      </c>
      <c r="AK25" s="35">
        <v>0.0415114164809097</v>
      </c>
      <c r="AL25" s="35">
        <v>1.57340051298387</v>
      </c>
      <c r="AM25" s="35">
        <v>0.385088070535222</v>
      </c>
      <c r="AN25" s="35">
        <f t="shared" si="3"/>
        <v>4.08581992892444</v>
      </c>
      <c r="AO25" s="40">
        <f t="shared" si="4"/>
        <v>37.9028384566797</v>
      </c>
      <c r="AP25" s="40">
        <f t="shared" si="5"/>
        <v>0.107797201879597</v>
      </c>
    </row>
    <row r="26" s="1" customFormat="1" spans="1:42">
      <c r="A26" s="24" t="s">
        <v>68</v>
      </c>
      <c r="B26" s="20" t="s">
        <v>45</v>
      </c>
      <c r="C26" s="21" t="s">
        <v>71</v>
      </c>
      <c r="D26" s="21" t="s">
        <v>71</v>
      </c>
      <c r="E26" s="19">
        <v>54.841</v>
      </c>
      <c r="F26" s="19">
        <v>40.198</v>
      </c>
      <c r="G26" s="19">
        <v>0</v>
      </c>
      <c r="H26" s="19">
        <v>0.113</v>
      </c>
      <c r="I26" s="19">
        <v>0.165</v>
      </c>
      <c r="J26" s="19">
        <v>0.04</v>
      </c>
      <c r="K26" s="19">
        <v>0</v>
      </c>
      <c r="L26" s="19">
        <v>0.137</v>
      </c>
      <c r="M26" s="19">
        <v>0.191</v>
      </c>
      <c r="N26" s="19">
        <v>0.24</v>
      </c>
      <c r="O26" s="19"/>
      <c r="P26" s="19">
        <v>0.139</v>
      </c>
      <c r="Q26" s="19">
        <v>0.003</v>
      </c>
      <c r="R26" s="19">
        <v>0.038</v>
      </c>
      <c r="S26" s="19">
        <v>0.124</v>
      </c>
      <c r="T26" s="19">
        <v>3.16</v>
      </c>
      <c r="U26" s="19">
        <v>99.506</v>
      </c>
      <c r="V26" s="35">
        <v>0</v>
      </c>
      <c r="W26" s="36">
        <v>0.0102649459956234</v>
      </c>
      <c r="X26" s="36">
        <v>10.1149891508357</v>
      </c>
      <c r="Y26" s="36">
        <v>0</v>
      </c>
      <c r="Z26" s="36">
        <v>0.0246762341927791</v>
      </c>
      <c r="AA26" s="36">
        <v>0.0550716663135154</v>
      </c>
      <c r="AB26" s="36">
        <v>0.0149920060811276</v>
      </c>
      <c r="AC26" s="36">
        <v>0</v>
      </c>
      <c r="AD26" s="36">
        <v>0.019452331493542</v>
      </c>
      <c r="AE26" s="35">
        <v>5.85829731234066</v>
      </c>
      <c r="AF26" s="35">
        <v>0.0345513933027898</v>
      </c>
      <c r="AG26" s="35">
        <v>0.0199752662668431</v>
      </c>
      <c r="AH26" s="35">
        <v>0.00876017282044809</v>
      </c>
      <c r="AI26" s="35">
        <v>0.000408304268803274</v>
      </c>
      <c r="AJ26" s="35">
        <v>0.00526204231025042</v>
      </c>
      <c r="AK26" s="35">
        <v>0.0361784764051784</v>
      </c>
      <c r="AL26" s="35">
        <v>1.72037858138756</v>
      </c>
      <c r="AM26" s="35">
        <v>0.243442942207265</v>
      </c>
      <c r="AN26" s="35">
        <f t="shared" si="3"/>
        <v>7.06686571312812</v>
      </c>
      <c r="AO26" s="40">
        <f t="shared" si="4"/>
        <v>47.5525437312586</v>
      </c>
      <c r="AP26" s="40">
        <f t="shared" si="5"/>
        <v>0.148611728387576</v>
      </c>
    </row>
    <row r="27" s="1" customFormat="1" spans="1:42">
      <c r="A27" s="24" t="s">
        <v>68</v>
      </c>
      <c r="B27" s="20" t="s">
        <v>45</v>
      </c>
      <c r="C27" s="21" t="s">
        <v>72</v>
      </c>
      <c r="D27" s="21" t="s">
        <v>72</v>
      </c>
      <c r="E27" s="19">
        <v>54.33</v>
      </c>
      <c r="F27" s="19">
        <v>39.443</v>
      </c>
      <c r="G27" s="19">
        <v>0</v>
      </c>
      <c r="H27" s="19">
        <v>0.319</v>
      </c>
      <c r="I27" s="19">
        <v>0.283</v>
      </c>
      <c r="J27" s="19">
        <v>0.033</v>
      </c>
      <c r="K27" s="19">
        <v>0.016</v>
      </c>
      <c r="L27" s="19">
        <v>0.066</v>
      </c>
      <c r="M27" s="19">
        <v>0.384</v>
      </c>
      <c r="N27" s="19">
        <v>0.575</v>
      </c>
      <c r="O27" s="19"/>
      <c r="P27" s="19">
        <v>0.193</v>
      </c>
      <c r="Q27" s="19">
        <v>0.01</v>
      </c>
      <c r="R27" s="19">
        <v>0.057</v>
      </c>
      <c r="S27" s="19">
        <v>0.22</v>
      </c>
      <c r="T27" s="19">
        <v>3.23</v>
      </c>
      <c r="U27" s="19">
        <v>99.266</v>
      </c>
      <c r="V27" s="35">
        <v>0.00326636765157466</v>
      </c>
      <c r="W27" s="36">
        <v>0.00852147871491721</v>
      </c>
      <c r="X27" s="36">
        <v>10.0833329348482</v>
      </c>
      <c r="Y27" s="36">
        <v>0</v>
      </c>
      <c r="Z27" s="36">
        <v>0.0499207482851775</v>
      </c>
      <c r="AA27" s="36">
        <v>0.0950462648750583</v>
      </c>
      <c r="AB27" s="36">
        <v>0.013679362745782</v>
      </c>
      <c r="AC27" s="36">
        <v>0</v>
      </c>
      <c r="AD27" s="36">
        <v>0.0552571202373088</v>
      </c>
      <c r="AE27" s="35">
        <v>5.78417266172041</v>
      </c>
      <c r="AF27" s="35">
        <v>0.0832964541533859</v>
      </c>
      <c r="AG27" s="35">
        <v>0.00968323098315472</v>
      </c>
      <c r="AH27" s="35">
        <v>0.0122393831059233</v>
      </c>
      <c r="AI27" s="35">
        <v>0.00136951568913788</v>
      </c>
      <c r="AJ27" s="35">
        <v>0.00794236681595989</v>
      </c>
      <c r="AK27" s="35">
        <v>0.0645885619418943</v>
      </c>
      <c r="AL27" s="35">
        <v>1.76947248091036</v>
      </c>
      <c r="AM27" s="35">
        <v>0.165938957147747</v>
      </c>
      <c r="AN27" s="35">
        <f t="shared" si="3"/>
        <v>10.6633940053924</v>
      </c>
      <c r="AO27" s="40">
        <f t="shared" si="4"/>
        <v>27.3960656145623</v>
      </c>
      <c r="AP27" s="40">
        <f t="shared" si="5"/>
        <v>0.389230853634849</v>
      </c>
    </row>
    <row r="28" s="1" customFormat="1" spans="1:42">
      <c r="A28" s="24" t="s">
        <v>68</v>
      </c>
      <c r="B28" s="20" t="s">
        <v>45</v>
      </c>
      <c r="C28" s="21" t="s">
        <v>73</v>
      </c>
      <c r="D28" s="21" t="s">
        <v>73</v>
      </c>
      <c r="E28" s="19">
        <v>54.146</v>
      </c>
      <c r="F28" s="19">
        <v>39.671</v>
      </c>
      <c r="G28" s="19">
        <v>0.063</v>
      </c>
      <c r="H28" s="19">
        <v>0.265</v>
      </c>
      <c r="I28" s="19">
        <v>0.284</v>
      </c>
      <c r="J28" s="19">
        <v>0.035</v>
      </c>
      <c r="K28" s="19">
        <v>0.032</v>
      </c>
      <c r="L28" s="19">
        <v>0.058</v>
      </c>
      <c r="M28" s="19">
        <v>0.568</v>
      </c>
      <c r="N28" s="19">
        <v>0.674</v>
      </c>
      <c r="O28" s="19"/>
      <c r="P28" s="19">
        <v>0.146</v>
      </c>
      <c r="Q28" s="19">
        <v>0.007</v>
      </c>
      <c r="R28" s="19">
        <v>0</v>
      </c>
      <c r="S28" s="19">
        <v>0.093</v>
      </c>
      <c r="T28" s="19">
        <v>3.056</v>
      </c>
      <c r="U28" s="19">
        <v>99.098</v>
      </c>
      <c r="V28" s="35">
        <v>0.00650386986306283</v>
      </c>
      <c r="W28" s="36">
        <v>0.00899799710821631</v>
      </c>
      <c r="X28" s="36">
        <v>10.0047804393914</v>
      </c>
      <c r="Y28" s="36">
        <v>0.00817353654052702</v>
      </c>
      <c r="Z28" s="36">
        <v>0.0735148337007541</v>
      </c>
      <c r="AA28" s="36">
        <v>0.0949606634974469</v>
      </c>
      <c r="AB28" s="36">
        <v>0</v>
      </c>
      <c r="AC28" s="36">
        <v>0</v>
      </c>
      <c r="AD28" s="36">
        <v>0.0457004229835065</v>
      </c>
      <c r="AE28" s="35">
        <v>5.7919024433126</v>
      </c>
      <c r="AF28" s="35">
        <v>0.0972065092036702</v>
      </c>
      <c r="AG28" s="35">
        <v>0.00847190604785087</v>
      </c>
      <c r="AH28" s="35">
        <v>0.00921789712420019</v>
      </c>
      <c r="AI28" s="35">
        <v>0.000954425058259611</v>
      </c>
      <c r="AJ28" s="35">
        <v>0</v>
      </c>
      <c r="AK28" s="35">
        <v>0.0271827045067968</v>
      </c>
      <c r="AL28" s="35">
        <v>1.66675367598668</v>
      </c>
      <c r="AM28" s="35">
        <v>0.306063619506521</v>
      </c>
      <c r="AN28" s="35">
        <f t="shared" si="3"/>
        <v>5.44577522370696</v>
      </c>
      <c r="AO28" s="40">
        <f t="shared" si="4"/>
        <v>61.316697739547</v>
      </c>
      <c r="AP28" s="40">
        <f t="shared" si="5"/>
        <v>0.0888139026475105</v>
      </c>
    </row>
    <row r="29" s="1" customFormat="1" spans="1:42">
      <c r="A29" s="25" t="s">
        <v>68</v>
      </c>
      <c r="B29" s="26" t="s">
        <v>45</v>
      </c>
      <c r="C29" s="27" t="s">
        <v>74</v>
      </c>
      <c r="D29" s="27" t="s">
        <v>74</v>
      </c>
      <c r="E29" s="15">
        <v>55.629</v>
      </c>
      <c r="F29" s="15">
        <v>39.743</v>
      </c>
      <c r="G29" s="15">
        <v>0.035</v>
      </c>
      <c r="H29" s="15">
        <v>0.097</v>
      </c>
      <c r="I29" s="15">
        <v>0.173</v>
      </c>
      <c r="J29" s="15">
        <v>0.104</v>
      </c>
      <c r="K29" s="15">
        <v>0.013</v>
      </c>
      <c r="L29" s="15">
        <v>0.544</v>
      </c>
      <c r="M29" s="15">
        <v>0.191</v>
      </c>
      <c r="N29" s="15">
        <v>0.56</v>
      </c>
      <c r="O29" s="15"/>
      <c r="P29" s="15">
        <v>0.222</v>
      </c>
      <c r="Q29" s="15">
        <v>0</v>
      </c>
      <c r="R29" s="15">
        <v>0.034</v>
      </c>
      <c r="S29" s="15">
        <v>0.191</v>
      </c>
      <c r="T29" s="15">
        <v>3.151</v>
      </c>
      <c r="U29" s="15">
        <v>100.8</v>
      </c>
      <c r="V29" s="37">
        <v>0.00262521064684731</v>
      </c>
      <c r="W29" s="38">
        <v>0.0265650161535528</v>
      </c>
      <c r="X29" s="38">
        <v>10.212718856088</v>
      </c>
      <c r="Y29" s="38">
        <v>0.00451166082991584</v>
      </c>
      <c r="Z29" s="38">
        <v>0.0245617298769679</v>
      </c>
      <c r="AA29" s="38">
        <v>0.0574738703042857</v>
      </c>
      <c r="AB29" s="38">
        <v>0.0145430551229929</v>
      </c>
      <c r="AC29" s="38">
        <v>0</v>
      </c>
      <c r="AD29" s="38">
        <v>0.0166205358024158</v>
      </c>
      <c r="AE29" s="37">
        <v>5.76511104620272</v>
      </c>
      <c r="AF29" s="37">
        <v>0.080245819760866</v>
      </c>
      <c r="AG29" s="37">
        <v>0.078949789630875</v>
      </c>
      <c r="AH29" s="37">
        <v>0.0139261450936881</v>
      </c>
      <c r="AI29" s="37">
        <v>0</v>
      </c>
      <c r="AJ29" s="37">
        <v>0.00468629607843325</v>
      </c>
      <c r="AK29" s="37">
        <v>0.055467938187882</v>
      </c>
      <c r="AL29" s="37">
        <v>1.70751848940949</v>
      </c>
      <c r="AM29" s="37">
        <v>0.237013572402631</v>
      </c>
      <c r="AN29" s="37">
        <f t="shared" si="3"/>
        <v>7.20430679180183</v>
      </c>
      <c r="AO29" s="41">
        <f t="shared" si="4"/>
        <v>30.7838824588314</v>
      </c>
      <c r="AP29" s="41">
        <f t="shared" si="5"/>
        <v>0.234028531048234</v>
      </c>
    </row>
    <row r="30" spans="1:2">
      <c r="A30" s="28"/>
      <c r="B30" s="28"/>
    </row>
    <row r="31" spans="1:2">
      <c r="A31" s="28"/>
      <c r="B31" s="28"/>
    </row>
    <row r="32" spans="1:2">
      <c r="A32" s="28"/>
      <c r="B32" s="28"/>
    </row>
    <row r="33" spans="1:2">
      <c r="A33" s="28"/>
      <c r="B33" s="28"/>
    </row>
    <row r="34" spans="1:2">
      <c r="A34" s="28"/>
      <c r="B34" s="28"/>
    </row>
    <row r="35" spans="1:1">
      <c r="A35" s="29"/>
    </row>
    <row r="36" spans="1:1">
      <c r="A36" s="29"/>
    </row>
    <row r="37" spans="1:1">
      <c r="A37" s="29"/>
    </row>
    <row r="38" spans="1:1">
      <c r="A38" s="29"/>
    </row>
    <row r="39" spans="1:1">
      <c r="A39" s="29"/>
    </row>
    <row r="40" spans="1:1">
      <c r="A40" s="29"/>
    </row>
    <row r="41" spans="1:1">
      <c r="A41" s="29"/>
    </row>
    <row r="42" spans="1:1">
      <c r="A42" s="29"/>
    </row>
    <row r="43" spans="1:1">
      <c r="A43" s="29"/>
    </row>
    <row r="44" spans="1:1">
      <c r="A44" s="29"/>
    </row>
    <row r="45" spans="1:1">
      <c r="A45" s="29"/>
    </row>
    <row r="46" spans="1:1">
      <c r="A46" s="29"/>
    </row>
    <row r="47" spans="1:1">
      <c r="A47" s="29"/>
    </row>
    <row r="48" spans="1:1">
      <c r="A48" s="29"/>
    </row>
    <row r="49" spans="1:1">
      <c r="A49" s="29"/>
    </row>
    <row r="50" spans="1:1">
      <c r="A50" s="29"/>
    </row>
    <row r="51" spans="1:1">
      <c r="A51" s="29"/>
    </row>
    <row r="52" spans="1:1">
      <c r="A52" s="29"/>
    </row>
    <row r="53" spans="1:1">
      <c r="A53" s="29"/>
    </row>
    <row r="54" spans="1:1">
      <c r="A54" s="29"/>
    </row>
    <row r="55" spans="1:1">
      <c r="A55" s="29"/>
    </row>
    <row r="56" spans="1:1">
      <c r="A56" s="29"/>
    </row>
    <row r="57" spans="1:1">
      <c r="A57" s="29"/>
    </row>
    <row r="58" spans="1:1">
      <c r="A58" s="29"/>
    </row>
    <row r="59" spans="1:1">
      <c r="A59" s="29"/>
    </row>
    <row r="60" spans="1:1">
      <c r="A60" s="29"/>
    </row>
    <row r="61" spans="1:1">
      <c r="A61" s="29"/>
    </row>
    <row r="62" spans="1:1">
      <c r="A62" s="29"/>
    </row>
    <row r="63" spans="1:1">
      <c r="A63" s="29"/>
    </row>
    <row r="64" spans="1:1">
      <c r="A64" s="29"/>
    </row>
    <row r="65" spans="1:1">
      <c r="A65" s="29"/>
    </row>
    <row r="66" spans="1:1">
      <c r="A66" s="29"/>
    </row>
    <row r="67" spans="1:1">
      <c r="A67" s="29"/>
    </row>
    <row r="68" spans="1:1">
      <c r="A68" s="29"/>
    </row>
    <row r="69" spans="1:1">
      <c r="A69" s="29"/>
    </row>
    <row r="70" spans="1:1">
      <c r="A70" s="29"/>
    </row>
    <row r="71" spans="1:1">
      <c r="A71" s="29"/>
    </row>
    <row r="72" spans="1:1">
      <c r="A72" s="29"/>
    </row>
    <row r="73" spans="1:1">
      <c r="A73" s="29"/>
    </row>
    <row r="74" spans="1:1">
      <c r="A74" s="29"/>
    </row>
    <row r="75" spans="1:1">
      <c r="A75" s="29"/>
    </row>
    <row r="76" spans="1:1">
      <c r="A76" s="29"/>
    </row>
    <row r="77" spans="1:1">
      <c r="A77" s="29"/>
    </row>
    <row r="78" spans="1:1">
      <c r="A78" s="29"/>
    </row>
  </sheetData>
  <pageMargins left="0.25" right="0.25" top="0.747916666666667" bottom="0.75" header="0.298611111111111" footer="0.298611111111111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Table S4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郑旭</cp:lastModifiedBy>
  <dcterms:created xsi:type="dcterms:W3CDTF">2022-10-24T03:46:00Z</dcterms:created>
  <dcterms:modified xsi:type="dcterms:W3CDTF">2022-10-24T03:55:36Z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F454D23976D34AEBBFA4E8CFDC2AABA4</vt:lpwstr>
  </property>
  <property fmtid="{D5CDD505-2E9C-101B-9397-08002B2CF9AE}" pid="3" name="KSOProductBuildVer">
    <vt:lpwstr>2052-11.1.0.12598</vt:lpwstr>
  </property>
</Properties>
</file>