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Table S3" sheetId="1" r:id="rId1"/>
  </sheets>
  <calcPr calcId="144525"/>
</workbook>
</file>

<file path=xl/sharedStrings.xml><?xml version="1.0" encoding="utf-8"?>
<sst xmlns="http://schemas.openxmlformats.org/spreadsheetml/2006/main" count="424" uniqueCount="220">
  <si>
    <t>Table S3. Compositions of zircon-hosted apatites in the early Eocene granite and Miocene porphyry at Jiru.</t>
  </si>
  <si>
    <t>Major elements (wt %)</t>
  </si>
  <si>
    <t>Calculated apfu values afer Ketcham (2015)</t>
  </si>
  <si>
    <t>Sample</t>
  </si>
  <si>
    <t>Zircon no.</t>
  </si>
  <si>
    <t>Apatite no.</t>
  </si>
  <si>
    <t>Apatite spot no.</t>
  </si>
  <si>
    <t>CaO</t>
  </si>
  <si>
    <t>P2O5</t>
  </si>
  <si>
    <t>TiO2</t>
  </si>
  <si>
    <t>SiO2</t>
  </si>
  <si>
    <t>Na2O</t>
  </si>
  <si>
    <t>MgO</t>
  </si>
  <si>
    <t>Al2O3</t>
  </si>
  <si>
    <t>MnO</t>
  </si>
  <si>
    <t>SO3</t>
  </si>
  <si>
    <t>FeO</t>
  </si>
  <si>
    <t>ZnO</t>
  </si>
  <si>
    <t>Ce2O3</t>
  </si>
  <si>
    <t>Cr2O3</t>
  </si>
  <si>
    <t>NiO</t>
  </si>
  <si>
    <t>Cl</t>
  </si>
  <si>
    <t>F</t>
  </si>
  <si>
    <t>Total</t>
  </si>
  <si>
    <t>Al</t>
  </si>
  <si>
    <t>Mg</t>
  </si>
  <si>
    <t>Ca</t>
  </si>
  <si>
    <t>Ti</t>
  </si>
  <si>
    <t>S</t>
  </si>
  <si>
    <t>Na</t>
  </si>
  <si>
    <t>Zn</t>
  </si>
  <si>
    <t>K</t>
  </si>
  <si>
    <t>Si</t>
  </si>
  <si>
    <t>P</t>
  </si>
  <si>
    <t>Fe</t>
  </si>
  <si>
    <t>Mn</t>
  </si>
  <si>
    <t>Ce</t>
  </si>
  <si>
    <t>Cr</t>
  </si>
  <si>
    <t>Ni</t>
  </si>
  <si>
    <t>OH</t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</si>
  <si>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F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</si>
  <si>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Cl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</si>
  <si>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OH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</si>
  <si>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OH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</si>
  <si>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F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Cl</t>
    </r>
  </si>
  <si>
    <r>
      <rPr>
        <sz val="11"/>
        <color theme="1"/>
        <rFont val="Times New Roman"/>
        <charset val="134"/>
      </rPr>
      <t>X</t>
    </r>
    <r>
      <rPr>
        <vertAlign val="subscript"/>
        <sz val="11"/>
        <color theme="1"/>
        <rFont val="Times New Roman"/>
        <charset val="134"/>
      </rPr>
      <t>Cl</t>
    </r>
    <r>
      <rPr>
        <sz val="11"/>
        <color theme="1"/>
        <rFont val="Times New Roman"/>
        <charset val="134"/>
      </rPr>
      <t>/X</t>
    </r>
    <r>
      <rPr>
        <vertAlign val="subscript"/>
        <sz val="11"/>
        <color theme="1"/>
        <rFont val="Times New Roman"/>
        <charset val="134"/>
      </rPr>
      <t>OH</t>
    </r>
  </si>
  <si>
    <t>early Eocene granite</t>
  </si>
  <si>
    <t>Early Eocene granite</t>
  </si>
  <si>
    <t>JR-2</t>
  </si>
  <si>
    <t>JR-2-1(Z)</t>
  </si>
  <si>
    <t>JR-2-1(A)</t>
  </si>
  <si>
    <t>JR-2-2(Z)</t>
  </si>
  <si>
    <t>JR-2-2(A)</t>
  </si>
  <si>
    <t>JR-2-3(Z)</t>
  </si>
  <si>
    <t>JR-2-3(A)</t>
  </si>
  <si>
    <t>JR-2-4(Z)</t>
  </si>
  <si>
    <t>JR-2-4(A)</t>
  </si>
  <si>
    <t>JR-2-5(Z)</t>
  </si>
  <si>
    <t>JR-2-5(A)</t>
  </si>
  <si>
    <t>JR-2-6(Z)</t>
  </si>
  <si>
    <t>JR-2-6(A)</t>
  </si>
  <si>
    <t>JR-2-7(Z)</t>
  </si>
  <si>
    <t>JR-2-7(A)</t>
  </si>
  <si>
    <t>JR-2-9(Z)</t>
  </si>
  <si>
    <t>JR-2-9(A)</t>
  </si>
  <si>
    <t>JR-2-10(Z)</t>
  </si>
  <si>
    <t>JR-2-10(A)</t>
  </si>
  <si>
    <t>JR-2-11(Z)</t>
  </si>
  <si>
    <t>JR-2-11(A)</t>
  </si>
  <si>
    <t>JR-2-12(Z)</t>
  </si>
  <si>
    <t>JR-2-12(A)</t>
  </si>
  <si>
    <t>JR-2-13(Z)</t>
  </si>
  <si>
    <t>JR-2-13(A)</t>
  </si>
  <si>
    <t>JR-2-14(Z)</t>
  </si>
  <si>
    <t>JR-2-14(A)</t>
  </si>
  <si>
    <t>JR-2-14(A)-1.1</t>
  </si>
  <si>
    <t>JR-2-14(A)-1.2</t>
  </si>
  <si>
    <t>JR-2-14(A)-1.3</t>
  </si>
  <si>
    <t>JR-2-14(A)-1.4</t>
  </si>
  <si>
    <t>JR-2-14(A)-1.5</t>
  </si>
  <si>
    <t>JR-2-14(A)-1.6</t>
  </si>
  <si>
    <t>JR-2-14(A)-1.7</t>
  </si>
  <si>
    <t>JR-2-15(Z)</t>
  </si>
  <si>
    <t>JR-2-15(A)</t>
  </si>
  <si>
    <t>JR-2-16(Z)</t>
  </si>
  <si>
    <t>JR-2-16(A)</t>
  </si>
  <si>
    <t>JR-2-16(A)-1.1</t>
  </si>
  <si>
    <t>JR-2-16(A)-1.2</t>
  </si>
  <si>
    <t>JR-2-16(A)-1.3</t>
  </si>
  <si>
    <t>JR-2-16(A)-1.4</t>
  </si>
  <si>
    <t>JR-2-16(A)-1.5</t>
  </si>
  <si>
    <t>JR-2-16(A)-1.6</t>
  </si>
  <si>
    <t>JR-2-16(A)-1.7</t>
  </si>
  <si>
    <t>JR-2-16(A)-1.8</t>
  </si>
  <si>
    <t>JR-2-16(A)-1.9</t>
  </si>
  <si>
    <t>JR-2-16(A)-1.10</t>
  </si>
  <si>
    <t>JR-2-17(Z)</t>
  </si>
  <si>
    <t>JR-2-17(A1)</t>
  </si>
  <si>
    <t>JR-2-17(A2)</t>
  </si>
  <si>
    <t>JR-11-B</t>
  </si>
  <si>
    <t>JR-11-B-1(Z)</t>
  </si>
  <si>
    <t>JR-11-B-1(A)</t>
  </si>
  <si>
    <t>JR-11-B-2(Z)</t>
  </si>
  <si>
    <t>JR-11-B-2(A)</t>
  </si>
  <si>
    <t>JR-11-B-3(Z)</t>
  </si>
  <si>
    <t>JR-11-B-3(A)</t>
  </si>
  <si>
    <t>JR-11-B-4(Z)</t>
  </si>
  <si>
    <t>JR-11-B-4(A)</t>
  </si>
  <si>
    <t>JR-11-B-5(Z)</t>
  </si>
  <si>
    <t>JR-11-B-5(A)</t>
  </si>
  <si>
    <t>JR-11-B-6(Z)</t>
  </si>
  <si>
    <t>JR-11-B-6(A)</t>
  </si>
  <si>
    <t>JR-11-B-7(Z)</t>
  </si>
  <si>
    <t>JR-11-B-7(A)</t>
  </si>
  <si>
    <t>JR-11-B-8(Z)</t>
  </si>
  <si>
    <t>JR-11-B-8(A)</t>
  </si>
  <si>
    <t>JR-11-B-10(Z)</t>
  </si>
  <si>
    <t>JR-11-B-10(A)</t>
  </si>
  <si>
    <t>JR-11-B-11(Z)</t>
  </si>
  <si>
    <t>JR-11-B-11(A)</t>
  </si>
  <si>
    <t>JR-11-B-13(Z)</t>
  </si>
  <si>
    <t>JR-11-B-13(A)</t>
  </si>
  <si>
    <t>JR-11-B-14(Z)</t>
  </si>
  <si>
    <t>JR-11-B-14(A)</t>
  </si>
  <si>
    <t>JR-11-B-15(Z)</t>
  </si>
  <si>
    <t>JR-11-B-15(A)</t>
  </si>
  <si>
    <t>JR-11-B-17(Z)</t>
  </si>
  <si>
    <t>JR-11-B-17(A)</t>
  </si>
  <si>
    <t>JR-11-B-18(Z)</t>
  </si>
  <si>
    <t>JR-11-B-18(A)</t>
  </si>
  <si>
    <t>JR-12-B</t>
  </si>
  <si>
    <t>JR-11-B-19(Z)</t>
  </si>
  <si>
    <t>JR-11-B-19(A)</t>
  </si>
  <si>
    <t>Miocene porphyry</t>
  </si>
  <si>
    <t>JR901-420</t>
  </si>
  <si>
    <t>JR901-420-1(Z)</t>
  </si>
  <si>
    <t>JR901-420-1(A)</t>
  </si>
  <si>
    <t>JR901-420-2(Z)</t>
  </si>
  <si>
    <t>JR901-420-2(A)</t>
  </si>
  <si>
    <t>JR901-420-3(Z)</t>
  </si>
  <si>
    <t>JR901-420-3(A)</t>
  </si>
  <si>
    <t>JR901-420-4(Z)</t>
  </si>
  <si>
    <t>JR901-420-4(A1)</t>
  </si>
  <si>
    <t>JR901-420-4(A2)</t>
  </si>
  <si>
    <t>JR901-420-4(A3)</t>
  </si>
  <si>
    <t>JR901-420-5(Z)</t>
  </si>
  <si>
    <t>JR901-420-5(A)</t>
  </si>
  <si>
    <t>JR901-420-6(Z)</t>
  </si>
  <si>
    <t>JR901-420-6(A)</t>
  </si>
  <si>
    <t>JR901-420-7(Z)</t>
  </si>
  <si>
    <t>JR901-420-7(A)</t>
  </si>
  <si>
    <t>JR901-420-8(Z)</t>
  </si>
  <si>
    <t>JR901-420-8(A1)</t>
  </si>
  <si>
    <t>JR901-420-8(A2)</t>
  </si>
  <si>
    <t>JR901-420-9(Z)</t>
  </si>
  <si>
    <t>JR901-420-9(A)</t>
  </si>
  <si>
    <t>JR901-420-10(Z)</t>
  </si>
  <si>
    <t>JR901-420-10(A)</t>
  </si>
  <si>
    <t>JR901-420-11(Z)</t>
  </si>
  <si>
    <t>JR901-420-11(A)</t>
  </si>
  <si>
    <t>JR901-420-12(Z)</t>
  </si>
  <si>
    <t>JR901-420-12(A)</t>
  </si>
  <si>
    <t>JR901-420-13(Z)</t>
  </si>
  <si>
    <t>JR901-420-13(A)</t>
  </si>
  <si>
    <t>JR901-420-14(Z)</t>
  </si>
  <si>
    <t>JR901-420-14(A)</t>
  </si>
  <si>
    <t>JR901-420-15(Z)</t>
  </si>
  <si>
    <t>JR901-420-15(A)</t>
  </si>
  <si>
    <t>JR-11-3</t>
  </si>
  <si>
    <t>JR-11-3-1(Z)</t>
  </si>
  <si>
    <t>JR-11-3-1(A)</t>
  </si>
  <si>
    <t>JR-11-3-2(Z)</t>
  </si>
  <si>
    <t>JR-11-3-2(A)</t>
  </si>
  <si>
    <t>JR-11-3-4(Z)</t>
  </si>
  <si>
    <t>JR-11-3-4(A)</t>
  </si>
  <si>
    <t>JR-11-3-5(Z)</t>
  </si>
  <si>
    <t>JR-11-3-5(A)</t>
  </si>
  <si>
    <t>JR-11-3-6(Z)</t>
  </si>
  <si>
    <t>JR-11-3-6(A)</t>
  </si>
  <si>
    <t>JR-11-3-7(Z)</t>
  </si>
  <si>
    <t>JR-11-3-7(A)</t>
  </si>
  <si>
    <t>JR-11-3-8(Z)</t>
  </si>
  <si>
    <t>JR-11-3-8(A)</t>
  </si>
  <si>
    <t>JR-11-3-9(Z)</t>
  </si>
  <si>
    <t>JR-11-3-9(A1)</t>
  </si>
  <si>
    <t>JR-11-3-9(A2)</t>
  </si>
  <si>
    <t>JR-11-3-9(A3)</t>
  </si>
  <si>
    <t>JR-11-3-10(Z)</t>
  </si>
  <si>
    <t>JR-11-3-10(A)</t>
  </si>
  <si>
    <t>JR-11-3-12(Z)</t>
  </si>
  <si>
    <t>JR-11-3-12(A)</t>
  </si>
  <si>
    <t>JR-11-3-13(Z)</t>
  </si>
  <si>
    <t>JR-11-3-13(A)</t>
  </si>
  <si>
    <t>JR-11-3-14(Z)</t>
  </si>
  <si>
    <t>JR-11-3-14(A)</t>
  </si>
  <si>
    <t>JR-11-3-15(Z)</t>
  </si>
  <si>
    <t>JR-11-3-15(A)</t>
  </si>
  <si>
    <t>JR-11-3-16(Z)</t>
  </si>
  <si>
    <t>JR-11-3-16(A)</t>
  </si>
  <si>
    <t>JR-11-3-17(Z)</t>
  </si>
  <si>
    <t>JR-11-3-17(A1)</t>
  </si>
  <si>
    <t>JR-11-3-17(A2)</t>
  </si>
  <si>
    <t>JR-11-3-18(Z)</t>
  </si>
  <si>
    <t>JR-11-3-18(A)</t>
  </si>
  <si>
    <t>JR-11-3-21(Z)</t>
  </si>
  <si>
    <t>JR-11-3-21(A)</t>
  </si>
  <si>
    <t>JR-11-3-22(Z)</t>
  </si>
  <si>
    <t>JR-11-3-22(A)</t>
  </si>
  <si>
    <t>JR-11-3-23(Z)</t>
  </si>
  <si>
    <t>JR-11-3-23(A)</t>
  </si>
  <si>
    <t>JR-11-3-24(Z)</t>
  </si>
  <si>
    <t>JR-11-3-24(A)</t>
  </si>
  <si>
    <t>JR-11-3-26(Z)</t>
  </si>
  <si>
    <t>JR-11-3-26(A)</t>
  </si>
  <si>
    <t>JR-11-3-27(Z)</t>
  </si>
  <si>
    <t>JR-11-3-27(A)</t>
  </si>
  <si>
    <t>JR-11-3-28(Z)</t>
  </si>
  <si>
    <t>JR-11-3-28(A)</t>
  </si>
  <si>
    <t>JR-11-3-29(Z)</t>
  </si>
  <si>
    <t>JR-11-3-29(A)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</si>
</sst>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vertAlign val="subscript"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177" fontId="1" fillId="0" borderId="0" xfId="0" applyNumberFormat="1" applyFont="1" applyAlignment="1">
      <alignment horizontal="left"/>
    </xf>
    <xf numFmtId="176" fontId="1" fillId="0" borderId="0" xfId="0" applyNumberFormat="1" applyFont="1" applyAlignment="1">
      <alignment horizontal="left"/>
    </xf>
    <xf numFmtId="178" fontId="1" fillId="0" borderId="0" xfId="0" applyNumberFormat="1" applyFont="1" applyAlignment="1">
      <alignment horizontal="left"/>
    </xf>
    <xf numFmtId="0" fontId="2" fillId="0" borderId="1" xfId="0" applyFont="1" applyBorder="1">
      <alignment vertical="center"/>
    </xf>
    <xf numFmtId="0" fontId="1" fillId="0" borderId="2" xfId="0" applyFont="1" applyBorder="1" applyAlignment="1">
      <alignment horizontal="left"/>
    </xf>
    <xf numFmtId="177" fontId="3" fillId="0" borderId="2" xfId="0" applyNumberFormat="1" applyFont="1" applyBorder="1" applyAlignment="1">
      <alignment horizontal="left"/>
    </xf>
    <xf numFmtId="177" fontId="1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49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177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76" fontId="3" fillId="0" borderId="2" xfId="0" applyNumberFormat="1" applyFont="1" applyBorder="1" applyAlignment="1">
      <alignment horizontal="left"/>
    </xf>
    <xf numFmtId="176" fontId="1" fillId="0" borderId="2" xfId="0" applyNumberFormat="1" applyFont="1" applyBorder="1" applyAlignment="1">
      <alignment horizontal="left"/>
    </xf>
    <xf numFmtId="176" fontId="1" fillId="0" borderId="1" xfId="0" applyNumberFormat="1" applyFont="1" applyBorder="1" applyAlignment="1">
      <alignment horizontal="left"/>
    </xf>
    <xf numFmtId="176" fontId="1" fillId="0" borderId="0" xfId="0" applyNumberFormat="1" applyFont="1" applyBorder="1" applyAlignment="1">
      <alignment horizontal="left"/>
    </xf>
    <xf numFmtId="178" fontId="1" fillId="0" borderId="2" xfId="0" applyNumberFormat="1" applyFont="1" applyBorder="1" applyAlignment="1">
      <alignment horizontal="left"/>
    </xf>
    <xf numFmtId="178" fontId="1" fillId="0" borderId="1" xfId="0" applyNumberFormat="1" applyFont="1" applyBorder="1" applyAlignment="1">
      <alignment horizontal="left"/>
    </xf>
    <xf numFmtId="178" fontId="1" fillId="0" borderId="0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this study _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98"/>
  <sheetViews>
    <sheetView tabSelected="1" zoomScale="70" zoomScaleNormal="70" workbookViewId="0">
      <selection activeCell="A1" sqref="A1"/>
    </sheetView>
  </sheetViews>
  <sheetFormatPr defaultColWidth="9" defaultRowHeight="13.8"/>
  <cols>
    <col min="1" max="1" width="20.2222222222222" style="1" customWidth="1"/>
    <col min="2" max="2" width="17" style="1" customWidth="1"/>
    <col min="3" max="4" width="14.7777777777778" style="1" customWidth="1"/>
    <col min="5" max="21" width="9" style="2"/>
    <col min="22" max="42" width="9" style="3"/>
    <col min="43" max="45" width="9" style="4"/>
    <col min="46" max="16384" width="9" style="1"/>
  </cols>
  <sheetData>
    <row r="1" spans="1:1">
      <c r="A1" s="5" t="s">
        <v>0</v>
      </c>
    </row>
    <row r="2" spans="2:45">
      <c r="B2" s="6"/>
      <c r="C2" s="6"/>
      <c r="D2" s="6"/>
      <c r="E2" s="7" t="s">
        <v>1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9" t="s">
        <v>2</v>
      </c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3"/>
      <c r="AR2" s="23"/>
      <c r="AS2" s="23"/>
    </row>
    <row r="3" ht="18" spans="1:45">
      <c r="A3" s="9" t="s">
        <v>3</v>
      </c>
      <c r="B3" s="10" t="s">
        <v>4</v>
      </c>
      <c r="C3" s="11" t="s">
        <v>5</v>
      </c>
      <c r="D3" s="11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  <c r="O3" s="12" t="s">
        <v>17</v>
      </c>
      <c r="P3" s="12" t="s">
        <v>18</v>
      </c>
      <c r="Q3" s="12" t="s">
        <v>19</v>
      </c>
      <c r="R3" s="12" t="s">
        <v>20</v>
      </c>
      <c r="S3" s="12" t="s">
        <v>21</v>
      </c>
      <c r="T3" s="12" t="s">
        <v>22</v>
      </c>
      <c r="U3" s="12" t="s">
        <v>23</v>
      </c>
      <c r="V3" s="21" t="s">
        <v>24</v>
      </c>
      <c r="W3" s="21" t="s">
        <v>25</v>
      </c>
      <c r="X3" s="21" t="s">
        <v>26</v>
      </c>
      <c r="Y3" s="21" t="s">
        <v>27</v>
      </c>
      <c r="Z3" s="21" t="s">
        <v>28</v>
      </c>
      <c r="AA3" s="21" t="s">
        <v>29</v>
      </c>
      <c r="AB3" s="21" t="s">
        <v>30</v>
      </c>
      <c r="AC3" s="21" t="s">
        <v>31</v>
      </c>
      <c r="AD3" s="21" t="s">
        <v>32</v>
      </c>
      <c r="AE3" s="21" t="s">
        <v>33</v>
      </c>
      <c r="AF3" s="21" t="s">
        <v>34</v>
      </c>
      <c r="AG3" s="21" t="s">
        <v>35</v>
      </c>
      <c r="AH3" s="21" t="s">
        <v>36</v>
      </c>
      <c r="AI3" s="21" t="s">
        <v>37</v>
      </c>
      <c r="AJ3" s="21" t="s">
        <v>38</v>
      </c>
      <c r="AK3" s="21" t="s">
        <v>21</v>
      </c>
      <c r="AL3" s="21" t="s">
        <v>22</v>
      </c>
      <c r="AM3" s="21" t="s">
        <v>39</v>
      </c>
      <c r="AN3" s="21" t="s">
        <v>40</v>
      </c>
      <c r="AO3" s="21" t="s">
        <v>41</v>
      </c>
      <c r="AP3" s="21" t="s">
        <v>42</v>
      </c>
      <c r="AQ3" s="24" t="s">
        <v>43</v>
      </c>
      <c r="AR3" s="24" t="s">
        <v>44</v>
      </c>
      <c r="AS3" s="24" t="s">
        <v>45</v>
      </c>
    </row>
    <row r="4" spans="1:45">
      <c r="A4" s="13" t="s">
        <v>46</v>
      </c>
      <c r="B4" s="14" t="s">
        <v>47</v>
      </c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5"/>
      <c r="AR4" s="25"/>
      <c r="AS4" s="25"/>
    </row>
    <row r="5" spans="1:45">
      <c r="A5" s="17" t="s">
        <v>48</v>
      </c>
      <c r="B5" s="18" t="s">
        <v>49</v>
      </c>
      <c r="C5" s="18" t="s">
        <v>50</v>
      </c>
      <c r="D5" s="18" t="s">
        <v>50</v>
      </c>
      <c r="E5" s="16">
        <v>54.044</v>
      </c>
      <c r="F5" s="16">
        <v>42.129</v>
      </c>
      <c r="G5" s="16">
        <v>0.089</v>
      </c>
      <c r="H5" s="16">
        <v>0.428</v>
      </c>
      <c r="I5" s="16">
        <v>0.005</v>
      </c>
      <c r="J5" s="16">
        <v>0.03</v>
      </c>
      <c r="K5" s="16">
        <v>0.012</v>
      </c>
      <c r="L5" s="16">
        <v>0.329</v>
      </c>
      <c r="M5" s="16">
        <v>0.05</v>
      </c>
      <c r="N5" s="16">
        <v>0.118</v>
      </c>
      <c r="O5" s="16">
        <v>0</v>
      </c>
      <c r="P5" s="16">
        <v>0.675</v>
      </c>
      <c r="Q5" s="16">
        <v>0.002</v>
      </c>
      <c r="R5" s="16">
        <v>0.021</v>
      </c>
      <c r="S5" s="16">
        <v>0.38</v>
      </c>
      <c r="T5" s="16">
        <v>2.557</v>
      </c>
      <c r="U5" s="16">
        <v>100.87</v>
      </c>
      <c r="V5" s="22">
        <v>0.00237275074143013</v>
      </c>
      <c r="W5" s="22">
        <v>0.0075032266756078</v>
      </c>
      <c r="X5" s="22">
        <v>9.71488526521789</v>
      </c>
      <c r="Y5" s="22">
        <v>0.0112333288533146</v>
      </c>
      <c r="Z5" s="22">
        <v>0.00629572362886645</v>
      </c>
      <c r="AA5" s="22">
        <v>0.00162646383837927</v>
      </c>
      <c r="AB5" s="22">
        <v>0</v>
      </c>
      <c r="AC5" s="22">
        <v>0</v>
      </c>
      <c r="AD5" s="22">
        <v>0.0718070560811002</v>
      </c>
      <c r="AE5" s="22">
        <v>5.98381623791985</v>
      </c>
      <c r="AF5" s="22">
        <v>0.0165564211607447</v>
      </c>
      <c r="AG5" s="22">
        <v>0.0467517683626252</v>
      </c>
      <c r="AH5" s="22">
        <v>0.0414602370814778</v>
      </c>
      <c r="AI5" s="22">
        <v>0.000265291170574798</v>
      </c>
      <c r="AJ5" s="22">
        <v>0.0028341326186685</v>
      </c>
      <c r="AK5" s="22">
        <v>0.108054365975369</v>
      </c>
      <c r="AL5" s="22">
        <v>1.35674367927582</v>
      </c>
      <c r="AM5" s="22">
        <v>0.535201954748807</v>
      </c>
      <c r="AN5" s="22">
        <f t="shared" ref="AN5:AN52" si="0">AL5/(AK5+AL5+AM5)</f>
        <v>0.678371839637912</v>
      </c>
      <c r="AO5" s="22">
        <f t="shared" ref="AO5:AO52" si="1">AK5/(AK5+AL5+AM5)</f>
        <v>0.0540271829876844</v>
      </c>
      <c r="AP5" s="22">
        <f t="shared" ref="AP5:AP52" si="2">AM5/(AK5+AL5+AM5)</f>
        <v>0.267600977374404</v>
      </c>
      <c r="AQ5" s="25">
        <f t="shared" ref="AQ5:AQ52" si="3">AN5/AP5</f>
        <v>2.53501256345859</v>
      </c>
      <c r="AR5" s="25">
        <f t="shared" ref="AR5:AR52" si="4">AN5/AO5</f>
        <v>12.5561208659083</v>
      </c>
      <c r="AS5" s="25">
        <f t="shared" ref="AS5:AS52" si="5">AO5/AP5</f>
        <v>0.201894565250763</v>
      </c>
    </row>
    <row r="6" spans="1:45">
      <c r="A6" s="17" t="s">
        <v>48</v>
      </c>
      <c r="B6" s="18" t="s">
        <v>51</v>
      </c>
      <c r="C6" s="18" t="s">
        <v>52</v>
      </c>
      <c r="D6" s="18" t="s">
        <v>52</v>
      </c>
      <c r="E6" s="16">
        <v>54.74</v>
      </c>
      <c r="F6" s="16">
        <v>41.045</v>
      </c>
      <c r="G6" s="16">
        <v>0.012</v>
      </c>
      <c r="H6" s="16">
        <v>0.513</v>
      </c>
      <c r="I6" s="16">
        <v>0.013</v>
      </c>
      <c r="J6" s="16">
        <v>0.022</v>
      </c>
      <c r="K6" s="16">
        <v>0.022</v>
      </c>
      <c r="L6" s="16">
        <v>0.132</v>
      </c>
      <c r="M6" s="16">
        <v>0.089</v>
      </c>
      <c r="N6" s="16">
        <v>0.054</v>
      </c>
      <c r="O6" s="16">
        <v>0.045</v>
      </c>
      <c r="P6" s="16">
        <v>0.256</v>
      </c>
      <c r="Q6" s="16">
        <v>0</v>
      </c>
      <c r="R6" s="16">
        <v>0.003</v>
      </c>
      <c r="S6" s="16">
        <v>0.095</v>
      </c>
      <c r="T6" s="16">
        <v>3.303</v>
      </c>
      <c r="U6" s="16">
        <v>100.346</v>
      </c>
      <c r="V6" s="22">
        <v>0.00440404633824382</v>
      </c>
      <c r="W6" s="22">
        <v>0.00557067497883185</v>
      </c>
      <c r="X6" s="22">
        <v>9.96215537495194</v>
      </c>
      <c r="Y6" s="22">
        <v>0.00153340911205959</v>
      </c>
      <c r="Z6" s="22">
        <v>0.0113455089991953</v>
      </c>
      <c r="AA6" s="22">
        <v>0.00428130420303852</v>
      </c>
      <c r="AB6" s="22">
        <v>0.00564129379489605</v>
      </c>
      <c r="AC6" s="22">
        <v>0</v>
      </c>
      <c r="AD6" s="22">
        <v>0.0871362860693679</v>
      </c>
      <c r="AE6" s="22">
        <v>5.90222395862045</v>
      </c>
      <c r="AF6" s="22">
        <v>0.00767072733013024</v>
      </c>
      <c r="AG6" s="22">
        <v>0.0189904127053728</v>
      </c>
      <c r="AH6" s="22">
        <v>0.0159193855489448</v>
      </c>
      <c r="AI6" s="22">
        <v>0</v>
      </c>
      <c r="AJ6" s="22">
        <v>0.000409902394950729</v>
      </c>
      <c r="AK6" s="22">
        <v>0.0273489498819717</v>
      </c>
      <c r="AL6" s="22">
        <v>1.7743283020165</v>
      </c>
      <c r="AM6" s="22">
        <v>0.198322748101527</v>
      </c>
      <c r="AN6" s="22">
        <f t="shared" si="0"/>
        <v>0.887164151008251</v>
      </c>
      <c r="AO6" s="22">
        <f t="shared" si="1"/>
        <v>0.0136744749409858</v>
      </c>
      <c r="AP6" s="22">
        <f t="shared" si="2"/>
        <v>0.0991613740507636</v>
      </c>
      <c r="AQ6" s="25">
        <f t="shared" si="3"/>
        <v>8.9466706114226</v>
      </c>
      <c r="AR6" s="25">
        <f t="shared" si="4"/>
        <v>64.8773832148536</v>
      </c>
      <c r="AS6" s="25">
        <f t="shared" si="5"/>
        <v>0.137901224865898</v>
      </c>
    </row>
    <row r="7" spans="1:45">
      <c r="A7" s="17" t="s">
        <v>48</v>
      </c>
      <c r="B7" s="18" t="s">
        <v>53</v>
      </c>
      <c r="C7" s="18" t="s">
        <v>54</v>
      </c>
      <c r="D7" s="18" t="s">
        <v>54</v>
      </c>
      <c r="E7" s="16">
        <v>54.648</v>
      </c>
      <c r="F7" s="16">
        <v>40.879</v>
      </c>
      <c r="G7" s="16">
        <v>0</v>
      </c>
      <c r="H7" s="16">
        <v>0.746</v>
      </c>
      <c r="I7" s="16">
        <v>0</v>
      </c>
      <c r="J7" s="16">
        <v>0.02</v>
      </c>
      <c r="K7" s="16">
        <v>0.03</v>
      </c>
      <c r="L7" s="16">
        <v>0.149</v>
      </c>
      <c r="M7" s="16">
        <v>0.058</v>
      </c>
      <c r="N7" s="16">
        <v>0.088</v>
      </c>
      <c r="O7" s="16">
        <v>0</v>
      </c>
      <c r="P7" s="16">
        <v>0.566</v>
      </c>
      <c r="Q7" s="16">
        <v>0.013</v>
      </c>
      <c r="R7" s="16">
        <v>0</v>
      </c>
      <c r="S7" s="16">
        <v>0.198</v>
      </c>
      <c r="T7" s="16">
        <v>3.173</v>
      </c>
      <c r="U7" s="16">
        <v>100.57</v>
      </c>
      <c r="V7" s="22">
        <v>0.00600063913837355</v>
      </c>
      <c r="W7" s="22">
        <v>0.00506013602609919</v>
      </c>
      <c r="X7" s="22">
        <v>9.93733307906205</v>
      </c>
      <c r="Y7" s="22">
        <v>0</v>
      </c>
      <c r="Z7" s="22">
        <v>0.00738769620330659</v>
      </c>
      <c r="AA7" s="22">
        <v>0</v>
      </c>
      <c r="AB7" s="22">
        <v>0</v>
      </c>
      <c r="AC7" s="22">
        <v>0</v>
      </c>
      <c r="AD7" s="22">
        <v>0.12660987043535</v>
      </c>
      <c r="AE7" s="22">
        <v>5.87357805554567</v>
      </c>
      <c r="AF7" s="22">
        <v>0.0124902897742605</v>
      </c>
      <c r="AG7" s="22">
        <v>0.0214187339730954</v>
      </c>
      <c r="AH7" s="22">
        <v>0.035168174316127</v>
      </c>
      <c r="AI7" s="22">
        <v>0.00174438175864485</v>
      </c>
      <c r="AJ7" s="22">
        <v>0</v>
      </c>
      <c r="AK7" s="22">
        <v>0.0569546643644409</v>
      </c>
      <c r="AL7" s="22">
        <v>1.7031093566749</v>
      </c>
      <c r="AM7" s="22">
        <v>0.239935978960655</v>
      </c>
      <c r="AN7" s="22">
        <f t="shared" si="0"/>
        <v>0.851554678337452</v>
      </c>
      <c r="AO7" s="22">
        <f t="shared" si="1"/>
        <v>0.0284773321822204</v>
      </c>
      <c r="AP7" s="22">
        <f t="shared" si="2"/>
        <v>0.119967989480327</v>
      </c>
      <c r="AQ7" s="25">
        <f t="shared" si="3"/>
        <v>7.09818245705529</v>
      </c>
      <c r="AR7" s="25">
        <f t="shared" si="4"/>
        <v>29.9028951479209</v>
      </c>
      <c r="AS7" s="25">
        <f t="shared" si="5"/>
        <v>0.237374422173594</v>
      </c>
    </row>
    <row r="8" spans="1:45">
      <c r="A8" s="17" t="s">
        <v>48</v>
      </c>
      <c r="B8" s="18" t="s">
        <v>55</v>
      </c>
      <c r="C8" s="18" t="s">
        <v>56</v>
      </c>
      <c r="D8" s="18" t="s">
        <v>56</v>
      </c>
      <c r="E8" s="16">
        <v>54.805</v>
      </c>
      <c r="F8" s="16">
        <v>41.327</v>
      </c>
      <c r="G8" s="16">
        <v>0</v>
      </c>
      <c r="H8" s="16">
        <v>0.405</v>
      </c>
      <c r="I8" s="16">
        <v>0.011</v>
      </c>
      <c r="J8" s="16">
        <v>0.026</v>
      </c>
      <c r="K8" s="16">
        <v>0</v>
      </c>
      <c r="L8" s="16">
        <v>0.299</v>
      </c>
      <c r="M8" s="16">
        <v>0.033</v>
      </c>
      <c r="N8" s="16">
        <v>0.071</v>
      </c>
      <c r="O8" s="16">
        <v>0.112</v>
      </c>
      <c r="P8" s="16">
        <v>0.452</v>
      </c>
      <c r="Q8" s="16">
        <v>0</v>
      </c>
      <c r="R8" s="16">
        <v>0</v>
      </c>
      <c r="S8" s="16">
        <v>0.216</v>
      </c>
      <c r="T8" s="16">
        <v>2.715</v>
      </c>
      <c r="U8" s="16">
        <v>100.473</v>
      </c>
      <c r="V8" s="22">
        <v>0</v>
      </c>
      <c r="W8" s="22">
        <v>0.0065576026717973</v>
      </c>
      <c r="X8" s="22">
        <v>9.93471268153275</v>
      </c>
      <c r="Y8" s="22">
        <v>0</v>
      </c>
      <c r="Z8" s="22">
        <v>0.00419019784786797</v>
      </c>
      <c r="AA8" s="22">
        <v>0.00360837804461618</v>
      </c>
      <c r="AB8" s="22">
        <v>0.0139852694619983</v>
      </c>
      <c r="AC8" s="22">
        <v>0</v>
      </c>
      <c r="AD8" s="22">
        <v>0.0685209404708538</v>
      </c>
      <c r="AE8" s="22">
        <v>5.91937585256841</v>
      </c>
      <c r="AF8" s="22">
        <v>0.0100458744394759</v>
      </c>
      <c r="AG8" s="22">
        <v>0.0428467881072975</v>
      </c>
      <c r="AH8" s="22">
        <v>0.0279969925720297</v>
      </c>
      <c r="AI8" s="22">
        <v>0</v>
      </c>
      <c r="AJ8" s="22">
        <v>0</v>
      </c>
      <c r="AK8" s="22">
        <v>0.0619380335317018</v>
      </c>
      <c r="AL8" s="22">
        <v>1.45271978649247</v>
      </c>
      <c r="AM8" s="22">
        <v>0.48534217997583</v>
      </c>
      <c r="AN8" s="22">
        <f t="shared" si="0"/>
        <v>0.726359893246234</v>
      </c>
      <c r="AO8" s="22">
        <f t="shared" si="1"/>
        <v>0.0309690167658509</v>
      </c>
      <c r="AP8" s="22">
        <f t="shared" si="2"/>
        <v>0.242671089987915</v>
      </c>
      <c r="AQ8" s="25">
        <f t="shared" si="3"/>
        <v>2.99318675859744</v>
      </c>
      <c r="AR8" s="25">
        <f t="shared" si="4"/>
        <v>23.4544060193471</v>
      </c>
      <c r="AS8" s="25">
        <f t="shared" si="5"/>
        <v>0.127617248380898</v>
      </c>
    </row>
    <row r="9" spans="1:45">
      <c r="A9" s="17" t="s">
        <v>48</v>
      </c>
      <c r="B9" s="18" t="s">
        <v>57</v>
      </c>
      <c r="C9" s="18" t="s">
        <v>58</v>
      </c>
      <c r="D9" s="18" t="s">
        <v>58</v>
      </c>
      <c r="E9" s="16">
        <v>54.901</v>
      </c>
      <c r="F9" s="16">
        <v>41.346</v>
      </c>
      <c r="G9" s="16">
        <v>0.052</v>
      </c>
      <c r="H9" s="16">
        <v>0.536</v>
      </c>
      <c r="I9" s="16">
        <v>0.033</v>
      </c>
      <c r="J9" s="16">
        <v>0.048</v>
      </c>
      <c r="K9" s="16">
        <v>0.002</v>
      </c>
      <c r="L9" s="16">
        <v>0.148</v>
      </c>
      <c r="M9" s="16">
        <v>0.123</v>
      </c>
      <c r="N9" s="16">
        <v>0.043</v>
      </c>
      <c r="O9" s="16">
        <v>0</v>
      </c>
      <c r="P9" s="16">
        <v>0.214</v>
      </c>
      <c r="Q9" s="16">
        <v>0</v>
      </c>
      <c r="R9" s="16">
        <v>0</v>
      </c>
      <c r="S9" s="16">
        <v>0.129</v>
      </c>
      <c r="T9" s="16">
        <v>3.013</v>
      </c>
      <c r="U9" s="16">
        <v>100.589</v>
      </c>
      <c r="V9" s="22">
        <v>0.000397771361308435</v>
      </c>
      <c r="W9" s="22">
        <v>0.0120753768669222</v>
      </c>
      <c r="X9" s="22">
        <v>9.9266586923295</v>
      </c>
      <c r="Y9" s="22">
        <v>0.00660167977230077</v>
      </c>
      <c r="Z9" s="22">
        <v>0.0155780612243633</v>
      </c>
      <c r="AA9" s="22">
        <v>0.0107974447813075</v>
      </c>
      <c r="AB9" s="22">
        <v>0</v>
      </c>
      <c r="AC9" s="22">
        <v>0</v>
      </c>
      <c r="AD9" s="22">
        <v>0.0904525442010134</v>
      </c>
      <c r="AE9" s="22">
        <v>5.90694928153842</v>
      </c>
      <c r="AF9" s="22">
        <v>0.00606855871097753</v>
      </c>
      <c r="AG9" s="22">
        <v>0.0211541950393118</v>
      </c>
      <c r="AH9" s="22">
        <v>0.013221308103274</v>
      </c>
      <c r="AI9" s="22">
        <v>0</v>
      </c>
      <c r="AJ9" s="22">
        <v>0</v>
      </c>
      <c r="AK9" s="22">
        <v>0.0368961522170496</v>
      </c>
      <c r="AL9" s="22">
        <v>1.60804743217869</v>
      </c>
      <c r="AM9" s="22">
        <v>0.355056415604265</v>
      </c>
      <c r="AN9" s="22">
        <f t="shared" si="0"/>
        <v>0.804023716089343</v>
      </c>
      <c r="AO9" s="22">
        <f t="shared" si="1"/>
        <v>0.0184480761085248</v>
      </c>
      <c r="AP9" s="22">
        <f t="shared" si="2"/>
        <v>0.177528207802132</v>
      </c>
      <c r="AQ9" s="25">
        <f t="shared" si="3"/>
        <v>4.52899134195893</v>
      </c>
      <c r="AR9" s="25">
        <f t="shared" si="4"/>
        <v>43.5830658633181</v>
      </c>
      <c r="AS9" s="25">
        <f t="shared" si="5"/>
        <v>0.103916309058257</v>
      </c>
    </row>
    <row r="10" spans="1:45">
      <c r="A10" s="17" t="s">
        <v>48</v>
      </c>
      <c r="B10" s="18" t="s">
        <v>59</v>
      </c>
      <c r="C10" s="18" t="s">
        <v>60</v>
      </c>
      <c r="D10" s="18" t="s">
        <v>60</v>
      </c>
      <c r="E10" s="16">
        <v>54.881</v>
      </c>
      <c r="F10" s="16">
        <v>41.29</v>
      </c>
      <c r="G10" s="16">
        <v>0</v>
      </c>
      <c r="H10" s="16">
        <v>1.092</v>
      </c>
      <c r="I10" s="16">
        <v>0.063</v>
      </c>
      <c r="J10" s="16">
        <v>0.027</v>
      </c>
      <c r="K10" s="16">
        <v>0</v>
      </c>
      <c r="L10" s="16">
        <v>0.215</v>
      </c>
      <c r="M10" s="16">
        <v>0.123</v>
      </c>
      <c r="N10" s="16">
        <v>0.005</v>
      </c>
      <c r="O10" s="16">
        <v>0</v>
      </c>
      <c r="P10" s="16">
        <v>0.469</v>
      </c>
      <c r="Q10" s="16">
        <v>0</v>
      </c>
      <c r="R10" s="16">
        <v>0</v>
      </c>
      <c r="S10" s="16">
        <v>0.274</v>
      </c>
      <c r="T10" s="16">
        <v>2.471</v>
      </c>
      <c r="U10" s="16">
        <v>100.912</v>
      </c>
      <c r="V10" s="22">
        <v>0</v>
      </c>
      <c r="W10" s="22">
        <v>0.00674445774435779</v>
      </c>
      <c r="X10" s="22">
        <v>9.85300421226786</v>
      </c>
      <c r="Y10" s="22">
        <v>0</v>
      </c>
      <c r="Z10" s="22">
        <v>0.0154681090029916</v>
      </c>
      <c r="AA10" s="22">
        <v>0.0204678119786391</v>
      </c>
      <c r="AB10" s="22">
        <v>0</v>
      </c>
      <c r="AC10" s="22">
        <v>0</v>
      </c>
      <c r="AD10" s="22">
        <v>0.182979507004217</v>
      </c>
      <c r="AE10" s="22">
        <v>5.85731313156549</v>
      </c>
      <c r="AF10" s="22">
        <v>0.000700665807110356</v>
      </c>
      <c r="AG10" s="22">
        <v>0.0305138541604461</v>
      </c>
      <c r="AH10" s="22">
        <v>0.0287711560665158</v>
      </c>
      <c r="AI10" s="22">
        <v>0</v>
      </c>
      <c r="AJ10" s="22">
        <v>0</v>
      </c>
      <c r="AK10" s="22">
        <v>0.0778154346031818</v>
      </c>
      <c r="AL10" s="22">
        <v>1.30947220993742</v>
      </c>
      <c r="AM10" s="22">
        <v>0.612712355459394</v>
      </c>
      <c r="AN10" s="22">
        <f t="shared" si="0"/>
        <v>0.654736104968712</v>
      </c>
      <c r="AO10" s="22">
        <f t="shared" si="1"/>
        <v>0.0389077173015909</v>
      </c>
      <c r="AP10" s="22">
        <f t="shared" si="2"/>
        <v>0.306356177729697</v>
      </c>
      <c r="AQ10" s="25">
        <f t="shared" si="3"/>
        <v>2.13717284835169</v>
      </c>
      <c r="AR10" s="25">
        <f t="shared" si="4"/>
        <v>16.8279238767354</v>
      </c>
      <c r="AS10" s="25">
        <f t="shared" si="5"/>
        <v>0.127001575714657</v>
      </c>
    </row>
    <row r="11" spans="1:45">
      <c r="A11" s="17" t="s">
        <v>48</v>
      </c>
      <c r="B11" s="18" t="s">
        <v>61</v>
      </c>
      <c r="C11" s="18" t="s">
        <v>62</v>
      </c>
      <c r="D11" s="18" t="s">
        <v>62</v>
      </c>
      <c r="E11" s="16">
        <v>54.702</v>
      </c>
      <c r="F11" s="16">
        <v>41.198</v>
      </c>
      <c r="G11" s="16">
        <v>0.035</v>
      </c>
      <c r="H11" s="16">
        <v>0.498</v>
      </c>
      <c r="I11" s="16">
        <v>0.017</v>
      </c>
      <c r="J11" s="16">
        <v>0.014</v>
      </c>
      <c r="K11" s="16">
        <v>0.017</v>
      </c>
      <c r="L11" s="16">
        <v>0.114</v>
      </c>
      <c r="M11" s="16">
        <v>0.061</v>
      </c>
      <c r="N11" s="16">
        <v>0.086</v>
      </c>
      <c r="O11" s="16">
        <v>0.023</v>
      </c>
      <c r="P11" s="16">
        <v>0.66</v>
      </c>
      <c r="Q11" s="16">
        <v>0.013</v>
      </c>
      <c r="R11" s="16">
        <v>0.021</v>
      </c>
      <c r="S11" s="16">
        <v>0.22</v>
      </c>
      <c r="T11" s="16">
        <v>3.071</v>
      </c>
      <c r="U11" s="16">
        <v>100.752</v>
      </c>
      <c r="V11" s="22">
        <v>0.00339264296060838</v>
      </c>
      <c r="W11" s="22">
        <v>0.00353405424997393</v>
      </c>
      <c r="X11" s="22">
        <v>9.92457138437188</v>
      </c>
      <c r="Y11" s="22">
        <v>0.00445866532557908</v>
      </c>
      <c r="Z11" s="22">
        <v>0.0077521800288258</v>
      </c>
      <c r="AA11" s="22">
        <v>0.00558138130123418</v>
      </c>
      <c r="AB11" s="22">
        <v>0.0028744454891164</v>
      </c>
      <c r="AC11" s="22">
        <v>0</v>
      </c>
      <c r="AD11" s="22">
        <v>0.0843278562280425</v>
      </c>
      <c r="AE11" s="22">
        <v>5.90597487042617</v>
      </c>
      <c r="AF11" s="22">
        <v>0.012178709559424</v>
      </c>
      <c r="AG11" s="22">
        <v>0.0163502862338294</v>
      </c>
      <c r="AH11" s="22">
        <v>0.0409157303694444</v>
      </c>
      <c r="AI11" s="22">
        <v>0.00174042180908049</v>
      </c>
      <c r="AJ11" s="22">
        <v>0.00286047747732587</v>
      </c>
      <c r="AK11" s="22">
        <v>0.0631393007213557</v>
      </c>
      <c r="AL11" s="22">
        <v>1.64461883419948</v>
      </c>
      <c r="AM11" s="22">
        <v>0.292241865079161</v>
      </c>
      <c r="AN11" s="22">
        <f t="shared" si="0"/>
        <v>0.822309417099742</v>
      </c>
      <c r="AO11" s="22">
        <f t="shared" si="1"/>
        <v>0.0315696503606778</v>
      </c>
      <c r="AP11" s="22">
        <f t="shared" si="2"/>
        <v>0.14612093253958</v>
      </c>
      <c r="AQ11" s="25">
        <f t="shared" si="3"/>
        <v>5.6275949161288</v>
      </c>
      <c r="AR11" s="25">
        <f t="shared" si="4"/>
        <v>26.0474667189848</v>
      </c>
      <c r="AS11" s="25">
        <f t="shared" si="5"/>
        <v>0.216051525349569</v>
      </c>
    </row>
    <row r="12" spans="1:45">
      <c r="A12" s="17" t="s">
        <v>48</v>
      </c>
      <c r="B12" s="18" t="s">
        <v>63</v>
      </c>
      <c r="C12" s="18" t="s">
        <v>64</v>
      </c>
      <c r="D12" s="18" t="s">
        <v>64</v>
      </c>
      <c r="E12" s="16">
        <v>54.064</v>
      </c>
      <c r="F12" s="16">
        <v>41.389</v>
      </c>
      <c r="G12" s="16">
        <v>0.008</v>
      </c>
      <c r="H12" s="16">
        <v>0.837</v>
      </c>
      <c r="I12" s="16">
        <v>0.136</v>
      </c>
      <c r="J12" s="16">
        <v>0.14</v>
      </c>
      <c r="K12" s="16">
        <v>0.025</v>
      </c>
      <c r="L12" s="16">
        <v>0.266</v>
      </c>
      <c r="M12" s="16">
        <v>0.22</v>
      </c>
      <c r="N12" s="16">
        <v>0.199</v>
      </c>
      <c r="O12" s="16">
        <v>0.046</v>
      </c>
      <c r="P12" s="16">
        <v>0.446</v>
      </c>
      <c r="Q12" s="16">
        <v>0</v>
      </c>
      <c r="R12" s="16">
        <v>0</v>
      </c>
      <c r="S12" s="16">
        <v>0.201</v>
      </c>
      <c r="T12" s="16">
        <v>3.201</v>
      </c>
      <c r="U12" s="16">
        <v>101.181</v>
      </c>
      <c r="V12" s="22">
        <v>0.0049514919221109</v>
      </c>
      <c r="W12" s="22">
        <v>0.0350735755765427</v>
      </c>
      <c r="X12" s="22">
        <v>9.73472213040733</v>
      </c>
      <c r="Y12" s="22">
        <v>0.00101142491528524</v>
      </c>
      <c r="Z12" s="22">
        <v>0.027747478654328</v>
      </c>
      <c r="AA12" s="22">
        <v>0.0443137507335738</v>
      </c>
      <c r="AB12" s="22">
        <v>0.00570546312943103</v>
      </c>
      <c r="AC12" s="22">
        <v>0</v>
      </c>
      <c r="AD12" s="22">
        <v>0.140661098749224</v>
      </c>
      <c r="AE12" s="22">
        <v>5.88853452070534</v>
      </c>
      <c r="AF12" s="22">
        <v>0.0279680848800734</v>
      </c>
      <c r="AG12" s="22">
        <v>0.0378624729135749</v>
      </c>
      <c r="AH12" s="22">
        <v>0.0274402498585044</v>
      </c>
      <c r="AI12" s="22">
        <v>0</v>
      </c>
      <c r="AJ12" s="22">
        <v>0</v>
      </c>
      <c r="AK12" s="22">
        <v>0.0572505910532808</v>
      </c>
      <c r="AL12" s="22">
        <v>1.70128842641645</v>
      </c>
      <c r="AM12" s="22">
        <v>0.241460982530266</v>
      </c>
      <c r="AN12" s="22">
        <f t="shared" si="0"/>
        <v>0.850644213208227</v>
      </c>
      <c r="AO12" s="22">
        <f t="shared" si="1"/>
        <v>0.0286252955266404</v>
      </c>
      <c r="AP12" s="22">
        <f t="shared" si="2"/>
        <v>0.120730491265133</v>
      </c>
      <c r="AQ12" s="25">
        <f t="shared" si="3"/>
        <v>7.04581091565469</v>
      </c>
      <c r="AR12" s="25">
        <f t="shared" si="4"/>
        <v>29.7165216134298</v>
      </c>
      <c r="AS12" s="25">
        <f t="shared" si="5"/>
        <v>0.237100795554432</v>
      </c>
    </row>
    <row r="13" spans="1:45">
      <c r="A13" s="17" t="s">
        <v>48</v>
      </c>
      <c r="B13" s="18" t="s">
        <v>65</v>
      </c>
      <c r="C13" s="18" t="s">
        <v>66</v>
      </c>
      <c r="D13" s="18" t="s">
        <v>66</v>
      </c>
      <c r="E13" s="16">
        <v>55.065</v>
      </c>
      <c r="F13" s="16">
        <v>41.84</v>
      </c>
      <c r="G13" s="16">
        <v>0</v>
      </c>
      <c r="H13" s="16">
        <v>0.511</v>
      </c>
      <c r="I13" s="16">
        <v>0.061</v>
      </c>
      <c r="J13" s="16">
        <v>0.003</v>
      </c>
      <c r="K13" s="16">
        <v>0.009</v>
      </c>
      <c r="L13" s="16">
        <v>0.155</v>
      </c>
      <c r="M13" s="16">
        <v>0.104</v>
      </c>
      <c r="N13" s="16">
        <v>0.048</v>
      </c>
      <c r="O13" s="16">
        <v>0</v>
      </c>
      <c r="P13" s="16">
        <v>0.631</v>
      </c>
      <c r="Q13" s="16">
        <v>0.046</v>
      </c>
      <c r="R13" s="16">
        <v>0</v>
      </c>
      <c r="S13" s="16">
        <v>0.478</v>
      </c>
      <c r="T13" s="16">
        <v>2.215</v>
      </c>
      <c r="U13" s="16">
        <v>101.168</v>
      </c>
      <c r="V13" s="22">
        <v>0.00177420640237286</v>
      </c>
      <c r="W13" s="22">
        <v>0.000748064125117191</v>
      </c>
      <c r="X13" s="22">
        <v>9.86862383212485</v>
      </c>
      <c r="Y13" s="22">
        <v>0</v>
      </c>
      <c r="Z13" s="22">
        <v>0.0130556876386709</v>
      </c>
      <c r="AA13" s="22">
        <v>0.0197831299398392</v>
      </c>
      <c r="AB13" s="22">
        <v>0</v>
      </c>
      <c r="AC13" s="22">
        <v>0</v>
      </c>
      <c r="AD13" s="22">
        <v>0.0854741939808131</v>
      </c>
      <c r="AE13" s="22">
        <v>5.92487966458637</v>
      </c>
      <c r="AF13" s="22">
        <v>0.00671454295389416</v>
      </c>
      <c r="AG13" s="22">
        <v>0.0219596090300882</v>
      </c>
      <c r="AH13" s="22">
        <v>0.0386409796629678</v>
      </c>
      <c r="AI13" s="22">
        <v>0.00608333023636039</v>
      </c>
      <c r="AJ13" s="22">
        <v>0</v>
      </c>
      <c r="AK13" s="22">
        <v>0.135511883087821</v>
      </c>
      <c r="AL13" s="22">
        <v>1.17174084894326</v>
      </c>
      <c r="AM13" s="22">
        <v>0.692747267968922</v>
      </c>
      <c r="AN13" s="22">
        <f t="shared" si="0"/>
        <v>0.585870424471629</v>
      </c>
      <c r="AO13" s="22">
        <f t="shared" si="1"/>
        <v>0.0677559415439103</v>
      </c>
      <c r="AP13" s="22">
        <f t="shared" si="2"/>
        <v>0.346373633984461</v>
      </c>
      <c r="AQ13" s="25">
        <f t="shared" si="3"/>
        <v>1.69144059186073</v>
      </c>
      <c r="AR13" s="25">
        <f t="shared" si="4"/>
        <v>8.64677563504813</v>
      </c>
      <c r="AS13" s="25">
        <f t="shared" si="5"/>
        <v>0.19561518226572</v>
      </c>
    </row>
    <row r="14" spans="1:45">
      <c r="A14" s="17" t="s">
        <v>48</v>
      </c>
      <c r="B14" s="18" t="s">
        <v>67</v>
      </c>
      <c r="C14" s="18" t="s">
        <v>68</v>
      </c>
      <c r="D14" s="18" t="s">
        <v>68</v>
      </c>
      <c r="E14" s="16">
        <v>54.112</v>
      </c>
      <c r="F14" s="16">
        <v>40.893</v>
      </c>
      <c r="G14" s="16">
        <v>0</v>
      </c>
      <c r="H14" s="16">
        <v>0.873</v>
      </c>
      <c r="I14" s="16">
        <v>0.108</v>
      </c>
      <c r="J14" s="16">
        <v>0.021</v>
      </c>
      <c r="K14" s="16">
        <v>0.007</v>
      </c>
      <c r="L14" s="16">
        <v>0.226</v>
      </c>
      <c r="M14" s="16">
        <v>0.125</v>
      </c>
      <c r="N14" s="16">
        <v>0.3</v>
      </c>
      <c r="O14" s="16">
        <v>0.005</v>
      </c>
      <c r="P14" s="16">
        <v>0.637</v>
      </c>
      <c r="Q14" s="16">
        <v>0</v>
      </c>
      <c r="R14" s="16">
        <v>0</v>
      </c>
      <c r="S14" s="16">
        <v>1.846</v>
      </c>
      <c r="T14" s="16">
        <v>2.177</v>
      </c>
      <c r="U14" s="16">
        <v>101.331</v>
      </c>
      <c r="V14" s="22">
        <v>0.00139829333723178</v>
      </c>
      <c r="W14" s="22">
        <v>0.0053061006459963</v>
      </c>
      <c r="X14" s="22">
        <v>9.82682343798157</v>
      </c>
      <c r="Y14" s="22">
        <v>0</v>
      </c>
      <c r="Z14" s="22">
        <v>0.0159006559341525</v>
      </c>
      <c r="AA14" s="22">
        <v>0.0354917602875926</v>
      </c>
      <c r="AB14" s="22">
        <v>0.000625471114445974</v>
      </c>
      <c r="AC14" s="22">
        <v>0</v>
      </c>
      <c r="AD14" s="22">
        <v>0.14796771705556</v>
      </c>
      <c r="AE14" s="22">
        <v>5.86780194069833</v>
      </c>
      <c r="AF14" s="22">
        <v>0.0425240959452295</v>
      </c>
      <c r="AG14" s="22">
        <v>0.0324444159227732</v>
      </c>
      <c r="AH14" s="22">
        <v>0.0395272697206267</v>
      </c>
      <c r="AI14" s="22">
        <v>0</v>
      </c>
      <c r="AJ14" s="22">
        <v>0</v>
      </c>
      <c r="AK14" s="22">
        <v>0.530297764101403</v>
      </c>
      <c r="AL14" s="22">
        <v>1.16695708347666</v>
      </c>
      <c r="AM14" s="22">
        <v>0.302745152421932</v>
      </c>
      <c r="AN14" s="22">
        <f t="shared" si="0"/>
        <v>0.583478541738332</v>
      </c>
      <c r="AO14" s="22">
        <f t="shared" si="1"/>
        <v>0.265148882050702</v>
      </c>
      <c r="AP14" s="22">
        <f t="shared" si="2"/>
        <v>0.151372576210966</v>
      </c>
      <c r="AQ14" s="25">
        <f t="shared" si="3"/>
        <v>3.85458552892134</v>
      </c>
      <c r="AR14" s="25">
        <f t="shared" si="4"/>
        <v>2.20056949599644</v>
      </c>
      <c r="AS14" s="25">
        <f t="shared" si="5"/>
        <v>1.7516309009709</v>
      </c>
    </row>
    <row r="15" spans="1:45">
      <c r="A15" s="17" t="s">
        <v>48</v>
      </c>
      <c r="B15" s="18" t="s">
        <v>69</v>
      </c>
      <c r="C15" s="18" t="s">
        <v>70</v>
      </c>
      <c r="D15" s="18" t="s">
        <v>70</v>
      </c>
      <c r="E15" s="16">
        <v>55.33</v>
      </c>
      <c r="F15" s="16">
        <v>40.845</v>
      </c>
      <c r="G15" s="16">
        <v>0</v>
      </c>
      <c r="H15" s="16">
        <v>0.664</v>
      </c>
      <c r="I15" s="16">
        <v>0.061</v>
      </c>
      <c r="J15" s="16">
        <v>0</v>
      </c>
      <c r="K15" s="16">
        <v>0.028</v>
      </c>
      <c r="L15" s="16">
        <v>0.169</v>
      </c>
      <c r="M15" s="16">
        <v>0.202</v>
      </c>
      <c r="N15" s="16">
        <v>0.092</v>
      </c>
      <c r="O15" s="16">
        <v>0.046</v>
      </c>
      <c r="P15" s="16">
        <v>0.322</v>
      </c>
      <c r="Q15" s="16">
        <v>0.062</v>
      </c>
      <c r="R15" s="16">
        <v>0.02</v>
      </c>
      <c r="S15" s="16">
        <v>0.495</v>
      </c>
      <c r="T15" s="16">
        <v>2.484</v>
      </c>
      <c r="U15" s="16">
        <v>100.821</v>
      </c>
      <c r="V15" s="22">
        <v>0.00556886999142097</v>
      </c>
      <c r="W15" s="22">
        <v>0</v>
      </c>
      <c r="X15" s="22">
        <v>10.0043536815114</v>
      </c>
      <c r="Y15" s="22">
        <v>0</v>
      </c>
      <c r="Z15" s="22">
        <v>0.0255838085331713</v>
      </c>
      <c r="AA15" s="22">
        <v>0.0199591673091352</v>
      </c>
      <c r="AB15" s="22">
        <v>0.00572933062189891</v>
      </c>
      <c r="AC15" s="22">
        <v>0</v>
      </c>
      <c r="AD15" s="22">
        <v>0.112054579058987</v>
      </c>
      <c r="AE15" s="22">
        <v>5.83544760304356</v>
      </c>
      <c r="AF15" s="22">
        <v>0.0129840584396066</v>
      </c>
      <c r="AG15" s="22">
        <v>0.0241561114817175</v>
      </c>
      <c r="AH15" s="22">
        <v>0.0198939973669165</v>
      </c>
      <c r="AI15" s="22">
        <v>0.00827223123715414</v>
      </c>
      <c r="AJ15" s="22">
        <v>0.00271499507116498</v>
      </c>
      <c r="AK15" s="22">
        <v>0.141580061873696</v>
      </c>
      <c r="AL15" s="22">
        <v>1.32573538016883</v>
      </c>
      <c r="AM15" s="22">
        <v>0.53268455795747</v>
      </c>
      <c r="AN15" s="22">
        <f t="shared" si="0"/>
        <v>0.662867690084417</v>
      </c>
      <c r="AO15" s="22">
        <f t="shared" si="1"/>
        <v>0.0707900309368478</v>
      </c>
      <c r="AP15" s="22">
        <f t="shared" si="2"/>
        <v>0.266342278978735</v>
      </c>
      <c r="AQ15" s="25">
        <f t="shared" si="3"/>
        <v>2.48878132539123</v>
      </c>
      <c r="AR15" s="25">
        <f t="shared" si="4"/>
        <v>9.36385648250055</v>
      </c>
      <c r="AS15" s="25">
        <f t="shared" si="5"/>
        <v>0.265785932328452</v>
      </c>
    </row>
    <row r="16" spans="1:45">
      <c r="A16" s="17" t="s">
        <v>48</v>
      </c>
      <c r="B16" s="18" t="s">
        <v>71</v>
      </c>
      <c r="C16" s="18" t="s">
        <v>72</v>
      </c>
      <c r="D16" s="18" t="s">
        <v>72</v>
      </c>
      <c r="E16" s="16">
        <v>55.195</v>
      </c>
      <c r="F16" s="16">
        <v>41.115</v>
      </c>
      <c r="G16" s="16">
        <v>0</v>
      </c>
      <c r="H16" s="16">
        <v>0.412</v>
      </c>
      <c r="I16" s="16">
        <v>0.031</v>
      </c>
      <c r="J16" s="16">
        <v>0.062</v>
      </c>
      <c r="K16" s="16">
        <v>0.004</v>
      </c>
      <c r="L16" s="16">
        <v>0.201</v>
      </c>
      <c r="M16" s="16">
        <v>0.043</v>
      </c>
      <c r="N16" s="16">
        <v>0.176</v>
      </c>
      <c r="O16" s="16">
        <v>0.063</v>
      </c>
      <c r="P16" s="16">
        <v>0.339</v>
      </c>
      <c r="Q16" s="16">
        <v>0</v>
      </c>
      <c r="R16" s="16">
        <v>0</v>
      </c>
      <c r="S16" s="16">
        <v>0.192</v>
      </c>
      <c r="T16" s="16">
        <v>2.704</v>
      </c>
      <c r="U16" s="16">
        <v>100.536</v>
      </c>
      <c r="V16" s="22">
        <v>0.000797623883912149</v>
      </c>
      <c r="W16" s="22">
        <v>0.0156381649070475</v>
      </c>
      <c r="X16" s="22">
        <v>10.0059243509762</v>
      </c>
      <c r="Y16" s="22">
        <v>0</v>
      </c>
      <c r="Z16" s="22">
        <v>0.00546023573763907</v>
      </c>
      <c r="AA16" s="22">
        <v>0.0101695886927996</v>
      </c>
      <c r="AB16" s="22">
        <v>0.00786711888901689</v>
      </c>
      <c r="AC16" s="22">
        <v>0</v>
      </c>
      <c r="AD16" s="22">
        <v>0.069708840014974</v>
      </c>
      <c r="AE16" s="22">
        <v>5.88931357526261</v>
      </c>
      <c r="AF16" s="22">
        <v>0.0249037307806701</v>
      </c>
      <c r="AG16" s="22">
        <v>0.0288048414338443</v>
      </c>
      <c r="AH16" s="22">
        <v>0.0209988249610372</v>
      </c>
      <c r="AI16" s="22">
        <v>0</v>
      </c>
      <c r="AJ16" s="22">
        <v>0</v>
      </c>
      <c r="AK16" s="22">
        <v>0.0550588629580141</v>
      </c>
      <c r="AL16" s="22">
        <v>1.44690845055888</v>
      </c>
      <c r="AM16" s="22">
        <v>0.49803268648311</v>
      </c>
      <c r="AN16" s="22">
        <f t="shared" si="0"/>
        <v>0.723454225279438</v>
      </c>
      <c r="AO16" s="22">
        <f t="shared" si="1"/>
        <v>0.027529431479007</v>
      </c>
      <c r="AP16" s="22">
        <f t="shared" si="2"/>
        <v>0.249016343241555</v>
      </c>
      <c r="AQ16" s="25">
        <f t="shared" si="3"/>
        <v>2.90524796831371</v>
      </c>
      <c r="AR16" s="25">
        <f t="shared" si="4"/>
        <v>26.2793013299646</v>
      </c>
      <c r="AS16" s="25">
        <f t="shared" si="5"/>
        <v>0.110552709595862</v>
      </c>
    </row>
    <row r="17" spans="1:45">
      <c r="A17" s="17" t="s">
        <v>48</v>
      </c>
      <c r="B17" s="18" t="s">
        <v>73</v>
      </c>
      <c r="C17" s="18" t="s">
        <v>74</v>
      </c>
      <c r="D17" s="18" t="s">
        <v>75</v>
      </c>
      <c r="E17" s="16">
        <v>55.01</v>
      </c>
      <c r="F17" s="16">
        <v>40.844</v>
      </c>
      <c r="G17" s="16">
        <v>0.008</v>
      </c>
      <c r="H17" s="16">
        <v>0.362</v>
      </c>
      <c r="I17" s="16">
        <v>0.123</v>
      </c>
      <c r="J17" s="16">
        <v>0.005</v>
      </c>
      <c r="K17" s="16">
        <v>0</v>
      </c>
      <c r="L17" s="16">
        <v>0.209</v>
      </c>
      <c r="M17" s="16">
        <v>0.214</v>
      </c>
      <c r="N17" s="16">
        <v>0.049</v>
      </c>
      <c r="O17" s="16">
        <v>0</v>
      </c>
      <c r="P17" s="16">
        <v>0.369</v>
      </c>
      <c r="Q17" s="16">
        <v>0.04</v>
      </c>
      <c r="R17" s="16">
        <v>0</v>
      </c>
      <c r="S17" s="16">
        <v>0.188</v>
      </c>
      <c r="T17" s="16">
        <v>3.04</v>
      </c>
      <c r="U17" s="16">
        <v>100.46</v>
      </c>
      <c r="V17" s="22">
        <v>0</v>
      </c>
      <c r="W17" s="22">
        <v>0.00126593689124821</v>
      </c>
      <c r="X17" s="22">
        <v>10.0102995836881</v>
      </c>
      <c r="Y17" s="22">
        <v>0.00102217132340561</v>
      </c>
      <c r="Z17" s="22">
        <v>0.0272775062255187</v>
      </c>
      <c r="AA17" s="22">
        <v>0.0405037056790665</v>
      </c>
      <c r="AB17" s="22">
        <v>0</v>
      </c>
      <c r="AC17" s="22">
        <v>0</v>
      </c>
      <c r="AD17" s="22">
        <v>0.0614818834222067</v>
      </c>
      <c r="AE17" s="22">
        <v>5.87273770670087</v>
      </c>
      <c r="AF17" s="22">
        <v>0.00695978426250914</v>
      </c>
      <c r="AG17" s="22">
        <v>0.030065170439002</v>
      </c>
      <c r="AH17" s="22">
        <v>0.0229440253622152</v>
      </c>
      <c r="AI17" s="22">
        <v>0.0053711592775654</v>
      </c>
      <c r="AJ17" s="22">
        <v>0</v>
      </c>
      <c r="AK17" s="22">
        <v>0.0541167630318487</v>
      </c>
      <c r="AL17" s="22">
        <v>1.63288613762711</v>
      </c>
      <c r="AM17" s="22">
        <v>0.312997099341046</v>
      </c>
      <c r="AN17" s="22">
        <f t="shared" si="0"/>
        <v>0.816443068813553</v>
      </c>
      <c r="AO17" s="22">
        <f t="shared" si="1"/>
        <v>0.0270583815159244</v>
      </c>
      <c r="AP17" s="22">
        <f t="shared" si="2"/>
        <v>0.156498549670523</v>
      </c>
      <c r="AQ17" s="25">
        <f t="shared" si="3"/>
        <v>5.21693696543779</v>
      </c>
      <c r="AR17" s="25">
        <f t="shared" si="4"/>
        <v>30.1733889121587</v>
      </c>
      <c r="AS17" s="25">
        <f t="shared" si="5"/>
        <v>0.172898608791522</v>
      </c>
    </row>
    <row r="18" spans="1:45">
      <c r="A18" s="17" t="s">
        <v>48</v>
      </c>
      <c r="B18" s="18" t="s">
        <v>73</v>
      </c>
      <c r="C18" s="18" t="s">
        <v>74</v>
      </c>
      <c r="D18" s="18" t="s">
        <v>76</v>
      </c>
      <c r="E18" s="16">
        <v>54.957</v>
      </c>
      <c r="F18" s="16">
        <v>41.434</v>
      </c>
      <c r="G18" s="16">
        <v>0.008</v>
      </c>
      <c r="H18" s="16">
        <v>0.289</v>
      </c>
      <c r="I18" s="16">
        <v>0.139</v>
      </c>
      <c r="J18" s="16">
        <v>0.017</v>
      </c>
      <c r="K18" s="16">
        <v>0</v>
      </c>
      <c r="L18" s="16">
        <v>0.155</v>
      </c>
      <c r="M18" s="16">
        <v>0.263</v>
      </c>
      <c r="N18" s="16">
        <v>0.043</v>
      </c>
      <c r="O18" s="16">
        <v>0.047</v>
      </c>
      <c r="P18" s="16">
        <v>0.302</v>
      </c>
      <c r="Q18" s="16">
        <v>0.009</v>
      </c>
      <c r="R18" s="16">
        <v>0</v>
      </c>
      <c r="S18" s="16">
        <v>0.176</v>
      </c>
      <c r="T18" s="16">
        <v>2.936</v>
      </c>
      <c r="U18" s="16">
        <v>100.776</v>
      </c>
      <c r="V18" s="22">
        <v>0</v>
      </c>
      <c r="W18" s="22">
        <v>0.00427225809616263</v>
      </c>
      <c r="X18" s="22">
        <v>9.92647277644751</v>
      </c>
      <c r="Y18" s="22">
        <v>0.00101458912095183</v>
      </c>
      <c r="Z18" s="22">
        <v>0.0332746232654346</v>
      </c>
      <c r="AA18" s="22">
        <v>0.0454329519827103</v>
      </c>
      <c r="AB18" s="22">
        <v>0.0058477322972043</v>
      </c>
      <c r="AC18" s="22">
        <v>0</v>
      </c>
      <c r="AD18" s="22">
        <v>0.0487195135933885</v>
      </c>
      <c r="AE18" s="22">
        <v>5.91337889587998</v>
      </c>
      <c r="AF18" s="22">
        <v>0.006062261438372</v>
      </c>
      <c r="AG18" s="22">
        <v>0.022131741584869</v>
      </c>
      <c r="AH18" s="22">
        <v>0.0186387463963689</v>
      </c>
      <c r="AI18" s="22">
        <v>0.001199546416687</v>
      </c>
      <c r="AJ18" s="22">
        <v>0</v>
      </c>
      <c r="AK18" s="22">
        <v>0.0502867002309168</v>
      </c>
      <c r="AL18" s="22">
        <v>1.56532628556418</v>
      </c>
      <c r="AM18" s="22">
        <v>0.384387014204903</v>
      </c>
      <c r="AN18" s="22">
        <f t="shared" si="0"/>
        <v>0.78266314278209</v>
      </c>
      <c r="AO18" s="22">
        <f t="shared" si="1"/>
        <v>0.0251433501154584</v>
      </c>
      <c r="AP18" s="22">
        <f t="shared" si="2"/>
        <v>0.192193507102451</v>
      </c>
      <c r="AQ18" s="25">
        <f t="shared" si="3"/>
        <v>4.07226630379808</v>
      </c>
      <c r="AR18" s="25">
        <f t="shared" si="4"/>
        <v>31.1280374010661</v>
      </c>
      <c r="AS18" s="25">
        <f t="shared" si="5"/>
        <v>0.130823098524631</v>
      </c>
    </row>
    <row r="19" spans="1:45">
      <c r="A19" s="17" t="s">
        <v>48</v>
      </c>
      <c r="B19" s="18" t="s">
        <v>73</v>
      </c>
      <c r="C19" s="18" t="s">
        <v>74</v>
      </c>
      <c r="D19" s="18" t="s">
        <v>77</v>
      </c>
      <c r="E19" s="16">
        <v>54.76</v>
      </c>
      <c r="F19" s="16">
        <v>41.471</v>
      </c>
      <c r="G19" s="16">
        <v>0</v>
      </c>
      <c r="H19" s="16">
        <v>0.213</v>
      </c>
      <c r="I19" s="16">
        <v>0.125</v>
      </c>
      <c r="J19" s="16">
        <v>0.005</v>
      </c>
      <c r="K19" s="16">
        <v>0.05</v>
      </c>
      <c r="L19" s="16">
        <v>0.103</v>
      </c>
      <c r="M19" s="16">
        <v>0.279</v>
      </c>
      <c r="N19" s="16">
        <v>0</v>
      </c>
      <c r="O19" s="16">
        <v>0.02</v>
      </c>
      <c r="P19" s="16">
        <v>0.367</v>
      </c>
      <c r="Q19" s="16">
        <v>0.037</v>
      </c>
      <c r="R19" s="16">
        <v>0</v>
      </c>
      <c r="S19" s="16">
        <v>0.199</v>
      </c>
      <c r="T19" s="16">
        <v>2.8</v>
      </c>
      <c r="U19" s="16">
        <v>100.43</v>
      </c>
      <c r="V19" s="22">
        <v>0.00994972349789291</v>
      </c>
      <c r="W19" s="22">
        <v>0.00125853979452245</v>
      </c>
      <c r="X19" s="22">
        <v>9.90658033854517</v>
      </c>
      <c r="Y19" s="22">
        <v>0</v>
      </c>
      <c r="Z19" s="22">
        <v>0.0353549306571138</v>
      </c>
      <c r="AA19" s="22">
        <v>0.0409217837894969</v>
      </c>
      <c r="AB19" s="22">
        <v>0.00249234413710854</v>
      </c>
      <c r="AC19" s="22">
        <v>0</v>
      </c>
      <c r="AD19" s="22">
        <v>0.0359644226090782</v>
      </c>
      <c r="AE19" s="22">
        <v>5.92804840181905</v>
      </c>
      <c r="AF19" s="22">
        <v>0</v>
      </c>
      <c r="AG19" s="22">
        <v>0.0147302292216434</v>
      </c>
      <c r="AH19" s="22">
        <v>0.0226863280836061</v>
      </c>
      <c r="AI19" s="22">
        <v>0.00493929153162931</v>
      </c>
      <c r="AJ19" s="22">
        <v>0</v>
      </c>
      <c r="AK19" s="22">
        <v>0.0569484535278316</v>
      </c>
      <c r="AL19" s="22">
        <v>1.49518608337312</v>
      </c>
      <c r="AM19" s="22">
        <v>0.447865463099053</v>
      </c>
      <c r="AN19" s="22">
        <f t="shared" si="0"/>
        <v>0.747593041686558</v>
      </c>
      <c r="AO19" s="22">
        <f t="shared" si="1"/>
        <v>0.0284742267639158</v>
      </c>
      <c r="AP19" s="22">
        <f t="shared" si="2"/>
        <v>0.223932731549527</v>
      </c>
      <c r="AQ19" s="25">
        <f t="shared" si="3"/>
        <v>3.33847149772839</v>
      </c>
      <c r="AR19" s="25">
        <f t="shared" si="4"/>
        <v>26.2550778950019</v>
      </c>
      <c r="AS19" s="25">
        <f t="shared" si="5"/>
        <v>0.127155269204664</v>
      </c>
    </row>
    <row r="20" spans="1:45">
      <c r="A20" s="17" t="s">
        <v>48</v>
      </c>
      <c r="B20" s="18" t="s">
        <v>73</v>
      </c>
      <c r="C20" s="18" t="s">
        <v>74</v>
      </c>
      <c r="D20" s="18" t="s">
        <v>78</v>
      </c>
      <c r="E20" s="16">
        <v>54.882</v>
      </c>
      <c r="F20" s="16">
        <v>41.407</v>
      </c>
      <c r="G20" s="16">
        <v>0</v>
      </c>
      <c r="H20" s="16">
        <v>0.268</v>
      </c>
      <c r="I20" s="16">
        <v>0.126</v>
      </c>
      <c r="J20" s="16">
        <v>0</v>
      </c>
      <c r="K20" s="16">
        <v>0</v>
      </c>
      <c r="L20" s="16">
        <v>0.208</v>
      </c>
      <c r="M20" s="16">
        <v>0.225</v>
      </c>
      <c r="N20" s="16">
        <v>0.081</v>
      </c>
      <c r="O20" s="16">
        <v>0</v>
      </c>
      <c r="P20" s="16">
        <v>0.144</v>
      </c>
      <c r="Q20" s="16">
        <v>0.073</v>
      </c>
      <c r="R20" s="16">
        <v>0</v>
      </c>
      <c r="S20" s="16">
        <v>0.189</v>
      </c>
      <c r="T20" s="16">
        <v>2.806</v>
      </c>
      <c r="U20" s="16">
        <v>100.409</v>
      </c>
      <c r="V20" s="22">
        <v>0</v>
      </c>
      <c r="W20" s="22">
        <v>0</v>
      </c>
      <c r="X20" s="22">
        <v>9.93194154808705</v>
      </c>
      <c r="Y20" s="22">
        <v>0</v>
      </c>
      <c r="Z20" s="22">
        <v>0.0285214895956038</v>
      </c>
      <c r="AA20" s="22">
        <v>0.0412628278177693</v>
      </c>
      <c r="AB20" s="22">
        <v>0</v>
      </c>
      <c r="AC20" s="22">
        <v>0</v>
      </c>
      <c r="AD20" s="22">
        <v>0.045266006557951</v>
      </c>
      <c r="AE20" s="22">
        <v>5.92086145126248</v>
      </c>
      <c r="AF20" s="22">
        <v>0.0114415144106661</v>
      </c>
      <c r="AG20" s="22">
        <v>0.0297563401422854</v>
      </c>
      <c r="AH20" s="22">
        <v>0.00890439742518402</v>
      </c>
      <c r="AI20" s="22">
        <v>0.00974831816960634</v>
      </c>
      <c r="AJ20" s="22">
        <v>0</v>
      </c>
      <c r="AK20" s="22">
        <v>0.054104646255188</v>
      </c>
      <c r="AL20" s="22">
        <v>1.49888661227733</v>
      </c>
      <c r="AM20" s="22">
        <v>0.447008741467486</v>
      </c>
      <c r="AN20" s="22">
        <f t="shared" si="0"/>
        <v>0.749443306138663</v>
      </c>
      <c r="AO20" s="22">
        <f t="shared" si="1"/>
        <v>0.027052323127594</v>
      </c>
      <c r="AP20" s="22">
        <f t="shared" si="2"/>
        <v>0.223504370733743</v>
      </c>
      <c r="AQ20" s="25">
        <f t="shared" si="3"/>
        <v>3.35314832402746</v>
      </c>
      <c r="AR20" s="25">
        <f t="shared" si="4"/>
        <v>27.7034731029888</v>
      </c>
      <c r="AS20" s="25">
        <f t="shared" si="5"/>
        <v>0.121037110096701</v>
      </c>
    </row>
    <row r="21" spans="1:45">
      <c r="A21" s="17" t="s">
        <v>48</v>
      </c>
      <c r="B21" s="18" t="s">
        <v>73</v>
      </c>
      <c r="C21" s="18" t="s">
        <v>74</v>
      </c>
      <c r="D21" s="18" t="s">
        <v>79</v>
      </c>
      <c r="E21" s="16">
        <v>55.221</v>
      </c>
      <c r="F21" s="16">
        <v>40.962</v>
      </c>
      <c r="G21" s="16">
        <v>0.01</v>
      </c>
      <c r="H21" s="16">
        <v>0.309</v>
      </c>
      <c r="I21" s="16">
        <v>0.105</v>
      </c>
      <c r="J21" s="16">
        <v>0.01</v>
      </c>
      <c r="K21" s="16">
        <v>0.029</v>
      </c>
      <c r="L21" s="16">
        <v>0.177</v>
      </c>
      <c r="M21" s="16">
        <v>0.221</v>
      </c>
      <c r="N21" s="16">
        <v>0.071</v>
      </c>
      <c r="O21" s="16">
        <v>0.012</v>
      </c>
      <c r="P21" s="16">
        <v>0.17</v>
      </c>
      <c r="Q21" s="16">
        <v>0</v>
      </c>
      <c r="R21" s="16">
        <v>0.036</v>
      </c>
      <c r="S21" s="16">
        <v>0.198</v>
      </c>
      <c r="T21" s="16">
        <v>3.044</v>
      </c>
      <c r="U21" s="16">
        <v>100.573</v>
      </c>
      <c r="V21" s="22">
        <v>0.00579286308837378</v>
      </c>
      <c r="W21" s="22">
        <v>0.00252668560899953</v>
      </c>
      <c r="X21" s="22">
        <v>10.0281045291491</v>
      </c>
      <c r="Y21" s="22">
        <v>0.00127509593420293</v>
      </c>
      <c r="Z21" s="22">
        <v>0.0281120372103762</v>
      </c>
      <c r="AA21" s="22">
        <v>0.034505482235143</v>
      </c>
      <c r="AB21" s="22">
        <v>0.0015011134549693</v>
      </c>
      <c r="AC21" s="22">
        <v>0</v>
      </c>
      <c r="AD21" s="22">
        <v>0.0523728523319428</v>
      </c>
      <c r="AE21" s="22">
        <v>5.87763543696602</v>
      </c>
      <c r="AF21" s="22">
        <v>0.0100639205942644</v>
      </c>
      <c r="AG21" s="22">
        <v>0.0254097156786525</v>
      </c>
      <c r="AH21" s="22">
        <v>0.0105487578815217</v>
      </c>
      <c r="AI21" s="22">
        <v>0</v>
      </c>
      <c r="AJ21" s="22">
        <v>0.00490826236312351</v>
      </c>
      <c r="AK21" s="22">
        <v>0.056878522661363</v>
      </c>
      <c r="AL21" s="22">
        <v>1.63168425083638</v>
      </c>
      <c r="AM21" s="22">
        <v>0.311437226502252</v>
      </c>
      <c r="AN21" s="22">
        <f t="shared" si="0"/>
        <v>0.815842125418192</v>
      </c>
      <c r="AO21" s="22">
        <f t="shared" si="1"/>
        <v>0.0284392613306815</v>
      </c>
      <c r="AP21" s="22">
        <f t="shared" si="2"/>
        <v>0.155718613251126</v>
      </c>
      <c r="AQ21" s="25">
        <f t="shared" si="3"/>
        <v>5.23920749347087</v>
      </c>
      <c r="AR21" s="25">
        <f t="shared" si="4"/>
        <v>28.6871770659538</v>
      </c>
      <c r="AS21" s="25">
        <f t="shared" si="5"/>
        <v>0.182632382455254</v>
      </c>
    </row>
    <row r="22" spans="1:45">
      <c r="A22" s="17" t="s">
        <v>48</v>
      </c>
      <c r="B22" s="18" t="s">
        <v>73</v>
      </c>
      <c r="C22" s="18" t="s">
        <v>74</v>
      </c>
      <c r="D22" s="18" t="s">
        <v>80</v>
      </c>
      <c r="E22" s="16">
        <v>55.098</v>
      </c>
      <c r="F22" s="16">
        <v>41.524</v>
      </c>
      <c r="G22" s="16">
        <v>0.065</v>
      </c>
      <c r="H22" s="16">
        <v>0.317</v>
      </c>
      <c r="I22" s="16">
        <v>0.133</v>
      </c>
      <c r="J22" s="16">
        <v>0.013</v>
      </c>
      <c r="K22" s="16">
        <v>0</v>
      </c>
      <c r="L22" s="16">
        <v>0.137</v>
      </c>
      <c r="M22" s="16">
        <v>0.248</v>
      </c>
      <c r="N22" s="16">
        <v>0.075</v>
      </c>
      <c r="O22" s="16">
        <v>0</v>
      </c>
      <c r="P22" s="16">
        <v>0.572</v>
      </c>
      <c r="Q22" s="16">
        <v>0</v>
      </c>
      <c r="R22" s="16">
        <v>0.029</v>
      </c>
      <c r="S22" s="16">
        <v>0.187</v>
      </c>
      <c r="T22" s="16">
        <v>2.679</v>
      </c>
      <c r="U22" s="16">
        <v>101.078</v>
      </c>
      <c r="V22" s="22">
        <v>0</v>
      </c>
      <c r="W22" s="22">
        <v>0.00325439111982295</v>
      </c>
      <c r="X22" s="22">
        <v>9.91346795291622</v>
      </c>
      <c r="Y22" s="22">
        <v>0.00821166842129494</v>
      </c>
      <c r="Z22" s="22">
        <v>0.0312555332824875</v>
      </c>
      <c r="AA22" s="22">
        <v>0.043303762311862</v>
      </c>
      <c r="AB22" s="22">
        <v>0</v>
      </c>
      <c r="AC22" s="22">
        <v>0</v>
      </c>
      <c r="AD22" s="22">
        <v>0.0532331538330823</v>
      </c>
      <c r="AE22" s="22">
        <v>5.90331369186051</v>
      </c>
      <c r="AF22" s="22">
        <v>0.0105328355421799</v>
      </c>
      <c r="AG22" s="22">
        <v>0.0194859818386934</v>
      </c>
      <c r="AH22" s="22">
        <v>0.0351660523994354</v>
      </c>
      <c r="AI22" s="22">
        <v>0</v>
      </c>
      <c r="AJ22" s="22">
        <v>0.00391740482052138</v>
      </c>
      <c r="AK22" s="22">
        <v>0.0532230686832057</v>
      </c>
      <c r="AL22" s="22">
        <v>1.42278531585701</v>
      </c>
      <c r="AM22" s="22">
        <v>0.523991615459785</v>
      </c>
      <c r="AN22" s="22">
        <f t="shared" si="0"/>
        <v>0.711392657928504</v>
      </c>
      <c r="AO22" s="22">
        <f t="shared" si="1"/>
        <v>0.0266115343416028</v>
      </c>
      <c r="AP22" s="22">
        <f t="shared" si="2"/>
        <v>0.261995807729893</v>
      </c>
      <c r="AQ22" s="25">
        <f t="shared" si="3"/>
        <v>2.71528259971977</v>
      </c>
      <c r="AR22" s="25">
        <f t="shared" si="4"/>
        <v>26.7324930910262</v>
      </c>
      <c r="AS22" s="25">
        <f t="shared" si="5"/>
        <v>0.101572367024431</v>
      </c>
    </row>
    <row r="23" spans="1:45">
      <c r="A23" s="17" t="s">
        <v>48</v>
      </c>
      <c r="B23" s="18" t="s">
        <v>73</v>
      </c>
      <c r="C23" s="18" t="s">
        <v>74</v>
      </c>
      <c r="D23" s="18" t="s">
        <v>81</v>
      </c>
      <c r="E23" s="16">
        <v>55.232</v>
      </c>
      <c r="F23" s="16">
        <v>41.104</v>
      </c>
      <c r="G23" s="16">
        <v>0</v>
      </c>
      <c r="H23" s="16">
        <v>0.438</v>
      </c>
      <c r="I23" s="16">
        <v>0.1</v>
      </c>
      <c r="J23" s="16">
        <v>0.001</v>
      </c>
      <c r="K23" s="16">
        <v>0</v>
      </c>
      <c r="L23" s="16">
        <v>0.122</v>
      </c>
      <c r="M23" s="16">
        <v>0.206</v>
      </c>
      <c r="N23" s="16">
        <v>0.027</v>
      </c>
      <c r="O23" s="16">
        <v>0.097</v>
      </c>
      <c r="P23" s="16">
        <v>0.395</v>
      </c>
      <c r="Q23" s="16">
        <v>0.055</v>
      </c>
      <c r="R23" s="16">
        <v>0.01</v>
      </c>
      <c r="S23" s="16">
        <v>0.183</v>
      </c>
      <c r="T23" s="16">
        <v>3.059</v>
      </c>
      <c r="U23" s="16">
        <v>101.028</v>
      </c>
      <c r="V23" s="22">
        <v>0</v>
      </c>
      <c r="W23" s="22">
        <v>0.000251646279629583</v>
      </c>
      <c r="X23" s="22">
        <v>9.98952095447797</v>
      </c>
      <c r="Y23" s="22">
        <v>0</v>
      </c>
      <c r="Z23" s="22">
        <v>0.0260979607125334</v>
      </c>
      <c r="AA23" s="22">
        <v>0.0327294049540659</v>
      </c>
      <c r="AB23" s="22">
        <v>0.0120849070172035</v>
      </c>
      <c r="AC23" s="22">
        <v>0</v>
      </c>
      <c r="AD23" s="22">
        <v>0.0739368877142541</v>
      </c>
      <c r="AE23" s="22">
        <v>5.87414802479699</v>
      </c>
      <c r="AF23" s="22">
        <v>0.00381164042457476</v>
      </c>
      <c r="AG23" s="22">
        <v>0.0174431805942071</v>
      </c>
      <c r="AH23" s="22">
        <v>0.0244111818480715</v>
      </c>
      <c r="AI23" s="22">
        <v>0.00734039096224713</v>
      </c>
      <c r="AJ23" s="22">
        <v>0.00135788995530856</v>
      </c>
      <c r="AK23" s="22">
        <v>0.0523568505702934</v>
      </c>
      <c r="AL23" s="22">
        <v>1.63309052059003</v>
      </c>
      <c r="AM23" s="22">
        <v>0.314552628839677</v>
      </c>
      <c r="AN23" s="22">
        <f t="shared" si="0"/>
        <v>0.816545260295015</v>
      </c>
      <c r="AO23" s="22">
        <f t="shared" si="1"/>
        <v>0.0261784252851467</v>
      </c>
      <c r="AP23" s="22">
        <f t="shared" si="2"/>
        <v>0.157276314419838</v>
      </c>
      <c r="AQ23" s="25">
        <f t="shared" si="3"/>
        <v>5.19178786269942</v>
      </c>
      <c r="AR23" s="25">
        <f t="shared" si="4"/>
        <v>31.1915346855608</v>
      </c>
      <c r="AS23" s="25">
        <f t="shared" si="5"/>
        <v>0.166448618672899</v>
      </c>
    </row>
    <row r="24" spans="1:45">
      <c r="A24" s="17" t="s">
        <v>48</v>
      </c>
      <c r="B24" s="18" t="s">
        <v>82</v>
      </c>
      <c r="C24" s="18" t="s">
        <v>83</v>
      </c>
      <c r="D24" s="18" t="s">
        <v>83</v>
      </c>
      <c r="E24" s="16">
        <v>55.475</v>
      </c>
      <c r="F24" s="16">
        <v>40.742</v>
      </c>
      <c r="G24" s="16">
        <v>0.042</v>
      </c>
      <c r="H24" s="16">
        <v>0.315</v>
      </c>
      <c r="I24" s="16">
        <v>0.087</v>
      </c>
      <c r="J24" s="16">
        <v>0.012</v>
      </c>
      <c r="K24" s="16">
        <v>0</v>
      </c>
      <c r="L24" s="16">
        <v>0.148</v>
      </c>
      <c r="M24" s="16">
        <v>0.376</v>
      </c>
      <c r="N24" s="16">
        <v>0.311</v>
      </c>
      <c r="O24" s="16">
        <v>0</v>
      </c>
      <c r="P24" s="16">
        <v>0.4</v>
      </c>
      <c r="Q24" s="16">
        <v>0</v>
      </c>
      <c r="R24" s="16">
        <v>0</v>
      </c>
      <c r="S24" s="16">
        <v>0.118</v>
      </c>
      <c r="T24" s="16">
        <v>3.131</v>
      </c>
      <c r="U24" s="16">
        <v>101.156</v>
      </c>
      <c r="V24" s="22">
        <v>0</v>
      </c>
      <c r="W24" s="22">
        <v>0.00302352498019111</v>
      </c>
      <c r="X24" s="22">
        <v>10.045996079379</v>
      </c>
      <c r="Y24" s="22">
        <v>0.00534039351162185</v>
      </c>
      <c r="Z24" s="22">
        <v>0.0476945766780857</v>
      </c>
      <c r="AA24" s="22">
        <v>0.0285101277348618</v>
      </c>
      <c r="AB24" s="22">
        <v>0</v>
      </c>
      <c r="AC24" s="22">
        <v>0</v>
      </c>
      <c r="AD24" s="22">
        <v>0.0532401670779188</v>
      </c>
      <c r="AE24" s="22">
        <v>5.82968306545173</v>
      </c>
      <c r="AF24" s="22">
        <v>0.0439592576732279</v>
      </c>
      <c r="AG24" s="22">
        <v>0.0211869949375739</v>
      </c>
      <c r="AH24" s="22">
        <v>0.0247510428799451</v>
      </c>
      <c r="AI24" s="22">
        <v>0</v>
      </c>
      <c r="AJ24" s="22">
        <v>0</v>
      </c>
      <c r="AK24" s="22">
        <v>0.0338022985298342</v>
      </c>
      <c r="AL24" s="22">
        <v>1.67361534617627</v>
      </c>
      <c r="AM24" s="22">
        <v>0.2925823552939</v>
      </c>
      <c r="AN24" s="22">
        <f t="shared" si="0"/>
        <v>0.836807673088133</v>
      </c>
      <c r="AO24" s="22">
        <f t="shared" si="1"/>
        <v>0.0169011492649171</v>
      </c>
      <c r="AP24" s="22">
        <f t="shared" si="2"/>
        <v>0.14629117764695</v>
      </c>
      <c r="AQ24" s="25">
        <f t="shared" si="3"/>
        <v>5.72015132113867</v>
      </c>
      <c r="AR24" s="25">
        <f t="shared" si="4"/>
        <v>49.5118799302692</v>
      </c>
      <c r="AS24" s="25">
        <f t="shared" si="5"/>
        <v>0.115530885298533</v>
      </c>
    </row>
    <row r="25" spans="1:45">
      <c r="A25" s="17" t="s">
        <v>48</v>
      </c>
      <c r="B25" s="18" t="s">
        <v>84</v>
      </c>
      <c r="C25" s="18" t="s">
        <v>85</v>
      </c>
      <c r="D25" s="18" t="s">
        <v>86</v>
      </c>
      <c r="E25" s="16">
        <v>53.266</v>
      </c>
      <c r="F25" s="16">
        <v>40.602</v>
      </c>
      <c r="G25" s="16">
        <v>0</v>
      </c>
      <c r="H25" s="16">
        <v>1.33</v>
      </c>
      <c r="I25" s="16">
        <v>0.136</v>
      </c>
      <c r="J25" s="16">
        <v>0.033</v>
      </c>
      <c r="K25" s="16">
        <v>0.084</v>
      </c>
      <c r="L25" s="16">
        <v>0.16</v>
      </c>
      <c r="M25" s="16">
        <v>0.005</v>
      </c>
      <c r="N25" s="16">
        <v>0.211</v>
      </c>
      <c r="O25" s="16">
        <v>0.199</v>
      </c>
      <c r="P25" s="16">
        <v>0.669</v>
      </c>
      <c r="Q25" s="16">
        <v>0.009</v>
      </c>
      <c r="R25" s="16">
        <v>0</v>
      </c>
      <c r="S25" s="16">
        <v>2.108</v>
      </c>
      <c r="T25" s="16">
        <v>1.598</v>
      </c>
      <c r="U25" s="16">
        <v>100.411</v>
      </c>
      <c r="V25" s="22">
        <v>0.016854510387283</v>
      </c>
      <c r="W25" s="22">
        <v>0.0083754227113116</v>
      </c>
      <c r="X25" s="22">
        <v>9.7164195370628</v>
      </c>
      <c r="Y25" s="22">
        <v>0</v>
      </c>
      <c r="Z25" s="22">
        <v>0.000638868739653116</v>
      </c>
      <c r="AA25" s="22">
        <v>0.0448930693508604</v>
      </c>
      <c r="AB25" s="22">
        <v>0.0250050044796371</v>
      </c>
      <c r="AC25" s="22">
        <v>0</v>
      </c>
      <c r="AD25" s="22">
        <v>0.226433655237737</v>
      </c>
      <c r="AE25" s="22">
        <v>5.85208341003658</v>
      </c>
      <c r="AF25" s="22">
        <v>0.0300422804957308</v>
      </c>
      <c r="AG25" s="22">
        <v>0.0230721523336637</v>
      </c>
      <c r="AH25" s="22">
        <v>0.0416984689687797</v>
      </c>
      <c r="AI25" s="22">
        <v>0.00121143828096424</v>
      </c>
      <c r="AJ25" s="22">
        <v>0</v>
      </c>
      <c r="AK25" s="22">
        <v>0.608268480492994</v>
      </c>
      <c r="AL25" s="22">
        <v>0.860418693286392</v>
      </c>
      <c r="AM25" s="22">
        <v>0.531312826220614</v>
      </c>
      <c r="AN25" s="22">
        <f t="shared" si="0"/>
        <v>0.430209346643196</v>
      </c>
      <c r="AO25" s="22">
        <f t="shared" si="1"/>
        <v>0.304134240246497</v>
      </c>
      <c r="AP25" s="22">
        <f t="shared" si="2"/>
        <v>0.265656413110307</v>
      </c>
      <c r="AQ25" s="25">
        <f t="shared" si="3"/>
        <v>1.61942014350906</v>
      </c>
      <c r="AR25" s="25">
        <f t="shared" si="4"/>
        <v>1.41453769327162</v>
      </c>
      <c r="AS25" s="25">
        <f t="shared" si="5"/>
        <v>1.14484057315121</v>
      </c>
    </row>
    <row r="26" spans="1:45">
      <c r="A26" s="17" t="s">
        <v>48</v>
      </c>
      <c r="B26" s="18" t="s">
        <v>84</v>
      </c>
      <c r="C26" s="18" t="s">
        <v>85</v>
      </c>
      <c r="D26" s="18" t="s">
        <v>87</v>
      </c>
      <c r="E26" s="16">
        <v>53.808</v>
      </c>
      <c r="F26" s="16">
        <v>41.352</v>
      </c>
      <c r="G26" s="16">
        <v>0.036</v>
      </c>
      <c r="H26" s="16">
        <v>0.715</v>
      </c>
      <c r="I26" s="16">
        <v>0.115</v>
      </c>
      <c r="J26" s="16">
        <v>0.033</v>
      </c>
      <c r="K26" s="16">
        <v>0.029</v>
      </c>
      <c r="L26" s="16">
        <v>0.226</v>
      </c>
      <c r="M26" s="16">
        <v>0.065</v>
      </c>
      <c r="N26" s="16">
        <v>0.253</v>
      </c>
      <c r="O26" s="16">
        <v>0.054</v>
      </c>
      <c r="P26" s="16">
        <v>0.7</v>
      </c>
      <c r="Q26" s="16">
        <v>0</v>
      </c>
      <c r="R26" s="16">
        <v>0</v>
      </c>
      <c r="S26" s="16">
        <v>2.057</v>
      </c>
      <c r="T26" s="16">
        <v>1.47</v>
      </c>
      <c r="U26" s="16">
        <v>100.912</v>
      </c>
      <c r="V26" s="22">
        <v>0.00577945662491892</v>
      </c>
      <c r="W26" s="22">
        <v>0.0083187656734682</v>
      </c>
      <c r="X26" s="22">
        <v>9.74889021205145</v>
      </c>
      <c r="Y26" s="22">
        <v>0.00457972189483566</v>
      </c>
      <c r="Z26" s="22">
        <v>0.0082491109783995</v>
      </c>
      <c r="AA26" s="22">
        <v>0.0377042570004202</v>
      </c>
      <c r="AB26" s="22">
        <v>0.00673937737933096</v>
      </c>
      <c r="AC26" s="22">
        <v>0</v>
      </c>
      <c r="AD26" s="22">
        <v>0.120905911049299</v>
      </c>
      <c r="AE26" s="22">
        <v>5.91986435465251</v>
      </c>
      <c r="AF26" s="22">
        <v>0.035778581506132</v>
      </c>
      <c r="AG26" s="22">
        <v>0.0323689582711174</v>
      </c>
      <c r="AH26" s="22">
        <v>0.0433355374841167</v>
      </c>
      <c r="AI26" s="22">
        <v>0</v>
      </c>
      <c r="AJ26" s="22">
        <v>0</v>
      </c>
      <c r="AK26" s="22">
        <v>0.58953711733472</v>
      </c>
      <c r="AL26" s="22">
        <v>0.786144812060104</v>
      </c>
      <c r="AM26" s="22">
        <v>0.624318070605176</v>
      </c>
      <c r="AN26" s="22">
        <f t="shared" si="0"/>
        <v>0.393072406030052</v>
      </c>
      <c r="AO26" s="22">
        <f t="shared" si="1"/>
        <v>0.29476855866736</v>
      </c>
      <c r="AP26" s="22">
        <f t="shared" si="2"/>
        <v>0.312159035302588</v>
      </c>
      <c r="AQ26" s="25">
        <f t="shared" si="3"/>
        <v>1.25920560219899</v>
      </c>
      <c r="AR26" s="25">
        <f t="shared" si="4"/>
        <v>1.333495023374</v>
      </c>
      <c r="AS26" s="25">
        <f t="shared" si="5"/>
        <v>0.944289689970464</v>
      </c>
    </row>
    <row r="27" spans="1:45">
      <c r="A27" s="17" t="s">
        <v>48</v>
      </c>
      <c r="B27" s="18" t="s">
        <v>84</v>
      </c>
      <c r="C27" s="18" t="s">
        <v>85</v>
      </c>
      <c r="D27" s="18" t="s">
        <v>88</v>
      </c>
      <c r="E27" s="16">
        <v>53.687</v>
      </c>
      <c r="F27" s="16">
        <v>41.017</v>
      </c>
      <c r="G27" s="16">
        <v>0</v>
      </c>
      <c r="H27" s="16">
        <v>0.741</v>
      </c>
      <c r="I27" s="16">
        <v>0.13</v>
      </c>
      <c r="J27" s="16">
        <v>0.016</v>
      </c>
      <c r="K27" s="16">
        <v>0.03</v>
      </c>
      <c r="L27" s="16">
        <v>0.255</v>
      </c>
      <c r="M27" s="16">
        <v>0.099</v>
      </c>
      <c r="N27" s="16">
        <v>0.251</v>
      </c>
      <c r="O27" s="16">
        <v>0.115</v>
      </c>
      <c r="P27" s="16">
        <v>0.665</v>
      </c>
      <c r="Q27" s="16">
        <v>0</v>
      </c>
      <c r="R27" s="16">
        <v>0.009</v>
      </c>
      <c r="S27" s="16">
        <v>2.033</v>
      </c>
      <c r="T27" s="16">
        <v>1.378</v>
      </c>
      <c r="U27" s="16">
        <v>100.426</v>
      </c>
      <c r="V27" s="22">
        <v>0.00600790065210946</v>
      </c>
      <c r="W27" s="22">
        <v>0.00405300753202152</v>
      </c>
      <c r="X27" s="22">
        <v>9.77439629297501</v>
      </c>
      <c r="Y27" s="22">
        <v>0</v>
      </c>
      <c r="Z27" s="22">
        <v>0.0126252928706179</v>
      </c>
      <c r="AA27" s="22">
        <v>0.0428300297371957</v>
      </c>
      <c r="AB27" s="22">
        <v>0.0144223600495486</v>
      </c>
      <c r="AC27" s="22">
        <v>0</v>
      </c>
      <c r="AD27" s="22">
        <v>0.125913465474647</v>
      </c>
      <c r="AE27" s="22">
        <v>5.90053792549291</v>
      </c>
      <c r="AF27" s="22">
        <v>0.0356688243870569</v>
      </c>
      <c r="AG27" s="22">
        <v>0.0367005811234809</v>
      </c>
      <c r="AH27" s="22">
        <v>0.0413694997830958</v>
      </c>
      <c r="AI27" s="22">
        <v>0</v>
      </c>
      <c r="AJ27" s="22">
        <v>0.00123019511806432</v>
      </c>
      <c r="AK27" s="22">
        <v>0.585499754680924</v>
      </c>
      <c r="AL27" s="22">
        <v>0.74053725608051</v>
      </c>
      <c r="AM27" s="22">
        <v>0.673962989238566</v>
      </c>
      <c r="AN27" s="22">
        <f t="shared" si="0"/>
        <v>0.370268628040255</v>
      </c>
      <c r="AO27" s="22">
        <f t="shared" si="1"/>
        <v>0.292749877340462</v>
      </c>
      <c r="AP27" s="22">
        <f t="shared" si="2"/>
        <v>0.336981494619283</v>
      </c>
      <c r="AQ27" s="25">
        <f t="shared" si="3"/>
        <v>1.09878030085474</v>
      </c>
      <c r="AR27" s="25">
        <f t="shared" si="4"/>
        <v>1.26479516030553</v>
      </c>
      <c r="AS27" s="25">
        <f t="shared" si="5"/>
        <v>0.868741702481933</v>
      </c>
    </row>
    <row r="28" spans="1:45">
      <c r="A28" s="17" t="s">
        <v>48</v>
      </c>
      <c r="B28" s="18" t="s">
        <v>84</v>
      </c>
      <c r="C28" s="18" t="s">
        <v>85</v>
      </c>
      <c r="D28" s="18" t="s">
        <v>89</v>
      </c>
      <c r="E28" s="16">
        <v>54.877</v>
      </c>
      <c r="F28" s="16">
        <v>41</v>
      </c>
      <c r="G28" s="16">
        <v>0</v>
      </c>
      <c r="H28" s="16">
        <v>0.736</v>
      </c>
      <c r="I28" s="16">
        <v>0.11</v>
      </c>
      <c r="J28" s="16">
        <v>0.024</v>
      </c>
      <c r="K28" s="16">
        <v>0</v>
      </c>
      <c r="L28" s="16">
        <v>0.227</v>
      </c>
      <c r="M28" s="16">
        <v>0.115</v>
      </c>
      <c r="N28" s="16">
        <v>0.23</v>
      </c>
      <c r="O28" s="16">
        <v>0</v>
      </c>
      <c r="P28" s="16">
        <v>0.453</v>
      </c>
      <c r="Q28" s="16">
        <v>0</v>
      </c>
      <c r="R28" s="16">
        <v>0</v>
      </c>
      <c r="S28" s="16">
        <v>2.021</v>
      </c>
      <c r="T28" s="16">
        <v>1.427</v>
      </c>
      <c r="U28" s="16">
        <v>101.221</v>
      </c>
      <c r="V28" s="22">
        <v>0</v>
      </c>
      <c r="W28" s="22">
        <v>0.0060403136664466</v>
      </c>
      <c r="X28" s="22">
        <v>9.92663354854187</v>
      </c>
      <c r="Y28" s="22">
        <v>0</v>
      </c>
      <c r="Z28" s="22">
        <v>0.014571186899872</v>
      </c>
      <c r="AA28" s="22">
        <v>0.0360071319755326</v>
      </c>
      <c r="AB28" s="22">
        <v>0</v>
      </c>
      <c r="AC28" s="22">
        <v>0</v>
      </c>
      <c r="AD28" s="22">
        <v>0.124257498156143</v>
      </c>
      <c r="AE28" s="22">
        <v>5.86006444139409</v>
      </c>
      <c r="AF28" s="22">
        <v>0.0324738463794626</v>
      </c>
      <c r="AG28" s="22">
        <v>0.0324600690617668</v>
      </c>
      <c r="AH28" s="22">
        <v>0.0279993305770377</v>
      </c>
      <c r="AI28" s="22">
        <v>0</v>
      </c>
      <c r="AJ28" s="22">
        <v>0</v>
      </c>
      <c r="AK28" s="22">
        <v>0.578291054145733</v>
      </c>
      <c r="AL28" s="22">
        <v>0.761925466873236</v>
      </c>
      <c r="AM28" s="22">
        <v>0.659783478981031</v>
      </c>
      <c r="AN28" s="22">
        <f t="shared" si="0"/>
        <v>0.380962733436618</v>
      </c>
      <c r="AO28" s="22">
        <f t="shared" si="1"/>
        <v>0.289145527072866</v>
      </c>
      <c r="AP28" s="22">
        <f t="shared" si="2"/>
        <v>0.329891739490515</v>
      </c>
      <c r="AQ28" s="25">
        <f t="shared" si="3"/>
        <v>1.15481137546814</v>
      </c>
      <c r="AR28" s="25">
        <f t="shared" si="4"/>
        <v>1.31754669454255</v>
      </c>
      <c r="AS28" s="25">
        <f t="shared" si="5"/>
        <v>0.876486108804732</v>
      </c>
    </row>
    <row r="29" spans="1:45">
      <c r="A29" s="17" t="s">
        <v>48</v>
      </c>
      <c r="B29" s="18" t="s">
        <v>84</v>
      </c>
      <c r="C29" s="18" t="s">
        <v>85</v>
      </c>
      <c r="D29" s="18" t="s">
        <v>90</v>
      </c>
      <c r="E29" s="16">
        <v>54.32</v>
      </c>
      <c r="F29" s="16">
        <v>40.912</v>
      </c>
      <c r="G29" s="16">
        <v>0</v>
      </c>
      <c r="H29" s="16">
        <v>0.75</v>
      </c>
      <c r="I29" s="16">
        <v>0.109</v>
      </c>
      <c r="J29" s="16">
        <v>0.029</v>
      </c>
      <c r="K29" s="16">
        <v>0.02</v>
      </c>
      <c r="L29" s="16">
        <v>0.228</v>
      </c>
      <c r="M29" s="16">
        <v>0.084</v>
      </c>
      <c r="N29" s="16">
        <v>0.246</v>
      </c>
      <c r="O29" s="16">
        <v>0.06</v>
      </c>
      <c r="P29" s="16">
        <v>0.587</v>
      </c>
      <c r="Q29" s="16">
        <v>0</v>
      </c>
      <c r="R29" s="16">
        <v>0.03</v>
      </c>
      <c r="S29" s="16">
        <v>2.102</v>
      </c>
      <c r="T29" s="16">
        <v>1.415</v>
      </c>
      <c r="U29" s="16">
        <v>100.89</v>
      </c>
      <c r="V29" s="22">
        <v>0.00399635827941847</v>
      </c>
      <c r="W29" s="22">
        <v>0.00732973644632407</v>
      </c>
      <c r="X29" s="22">
        <v>9.86764463692305</v>
      </c>
      <c r="Y29" s="22">
        <v>0</v>
      </c>
      <c r="Z29" s="22">
        <v>0.0106885424348695</v>
      </c>
      <c r="AA29" s="22">
        <v>0.0358314558880945</v>
      </c>
      <c r="AB29" s="22">
        <v>0.00750797255542059</v>
      </c>
      <c r="AC29" s="22">
        <v>0</v>
      </c>
      <c r="AD29" s="22">
        <v>0.127159310826623</v>
      </c>
      <c r="AE29" s="22">
        <v>5.87234222360868</v>
      </c>
      <c r="AF29" s="22">
        <v>0.034880533129362</v>
      </c>
      <c r="AG29" s="22">
        <v>0.0327416484092699</v>
      </c>
      <c r="AH29" s="22">
        <v>0.0364359131874104</v>
      </c>
      <c r="AI29" s="22">
        <v>0</v>
      </c>
      <c r="AJ29" s="22">
        <v>0.00409152941273282</v>
      </c>
      <c r="AK29" s="22">
        <v>0.60402509667236</v>
      </c>
      <c r="AL29" s="22">
        <v>0.758729670803266</v>
      </c>
      <c r="AM29" s="22">
        <v>0.637245232524374</v>
      </c>
      <c r="AN29" s="22">
        <f t="shared" si="0"/>
        <v>0.379364835401633</v>
      </c>
      <c r="AO29" s="22">
        <f t="shared" si="1"/>
        <v>0.30201254833618</v>
      </c>
      <c r="AP29" s="22">
        <f t="shared" si="2"/>
        <v>0.318622616262187</v>
      </c>
      <c r="AQ29" s="25">
        <f t="shared" si="3"/>
        <v>1.19064001122087</v>
      </c>
      <c r="AR29" s="25">
        <f t="shared" si="4"/>
        <v>1.25612275877805</v>
      </c>
      <c r="AS29" s="25">
        <f t="shared" si="5"/>
        <v>0.947869149651515</v>
      </c>
    </row>
    <row r="30" spans="1:45">
      <c r="A30" s="17" t="s">
        <v>48</v>
      </c>
      <c r="B30" s="18" t="s">
        <v>84</v>
      </c>
      <c r="C30" s="18" t="s">
        <v>85</v>
      </c>
      <c r="D30" s="18" t="s">
        <v>91</v>
      </c>
      <c r="E30" s="16">
        <v>54.369</v>
      </c>
      <c r="F30" s="16">
        <v>40.974</v>
      </c>
      <c r="G30" s="16">
        <v>0</v>
      </c>
      <c r="H30" s="16">
        <v>0.585</v>
      </c>
      <c r="I30" s="16">
        <v>0.136</v>
      </c>
      <c r="J30" s="16">
        <v>0.019</v>
      </c>
      <c r="K30" s="16">
        <v>0.027</v>
      </c>
      <c r="L30" s="16">
        <v>0.268</v>
      </c>
      <c r="M30" s="16">
        <v>0.138</v>
      </c>
      <c r="N30" s="16">
        <v>0.266</v>
      </c>
      <c r="O30" s="16">
        <v>0.031</v>
      </c>
      <c r="P30" s="16">
        <v>0.506</v>
      </c>
      <c r="Q30" s="16">
        <v>0</v>
      </c>
      <c r="R30" s="16">
        <v>0.02</v>
      </c>
      <c r="S30" s="16">
        <v>2.08</v>
      </c>
      <c r="T30" s="16">
        <v>1.369</v>
      </c>
      <c r="U30" s="16">
        <v>100.791</v>
      </c>
      <c r="V30" s="22">
        <v>0.00539597577381759</v>
      </c>
      <c r="W30" s="22">
        <v>0.00480303518794665</v>
      </c>
      <c r="X30" s="22">
        <v>9.87817898534199</v>
      </c>
      <c r="Y30" s="22">
        <v>0</v>
      </c>
      <c r="Z30" s="22">
        <v>0.0175626518537583</v>
      </c>
      <c r="AA30" s="22">
        <v>0.0447145301087759</v>
      </c>
      <c r="AB30" s="22">
        <v>0.00387976058001868</v>
      </c>
      <c r="AC30" s="22">
        <v>0</v>
      </c>
      <c r="AD30" s="22">
        <v>0.0992006629213588</v>
      </c>
      <c r="AE30" s="22">
        <v>5.88221393620513</v>
      </c>
      <c r="AF30" s="22">
        <v>0.0377225853656537</v>
      </c>
      <c r="AG30" s="22">
        <v>0.0384921610187991</v>
      </c>
      <c r="AH30" s="22">
        <v>0.0314133230438091</v>
      </c>
      <c r="AI30" s="22">
        <v>0</v>
      </c>
      <c r="AJ30" s="22">
        <v>0.00272813730794817</v>
      </c>
      <c r="AK30" s="22">
        <v>0.597802067919536</v>
      </c>
      <c r="AL30" s="22">
        <v>0.734185634123086</v>
      </c>
      <c r="AM30" s="22">
        <v>0.668012297957377</v>
      </c>
      <c r="AN30" s="22">
        <f t="shared" si="0"/>
        <v>0.367092817061543</v>
      </c>
      <c r="AO30" s="22">
        <f t="shared" si="1"/>
        <v>0.298901033959768</v>
      </c>
      <c r="AP30" s="22">
        <f t="shared" si="2"/>
        <v>0.334006148978689</v>
      </c>
      <c r="AQ30" s="25">
        <f t="shared" si="3"/>
        <v>1.09906005678047</v>
      </c>
      <c r="AR30" s="25">
        <f t="shared" si="4"/>
        <v>1.22814167685667</v>
      </c>
      <c r="AS30" s="25">
        <f t="shared" si="5"/>
        <v>0.894896800174896</v>
      </c>
    </row>
    <row r="31" spans="1:45">
      <c r="A31" s="17" t="s">
        <v>48</v>
      </c>
      <c r="B31" s="18" t="s">
        <v>84</v>
      </c>
      <c r="C31" s="18" t="s">
        <v>85</v>
      </c>
      <c r="D31" s="18" t="s">
        <v>92</v>
      </c>
      <c r="E31" s="16">
        <v>54.713</v>
      </c>
      <c r="F31" s="16">
        <v>40.719</v>
      </c>
      <c r="G31" s="16">
        <v>0.03</v>
      </c>
      <c r="H31" s="16">
        <v>0.642</v>
      </c>
      <c r="I31" s="16">
        <v>0.13</v>
      </c>
      <c r="J31" s="16">
        <v>0.017</v>
      </c>
      <c r="K31" s="16">
        <v>0</v>
      </c>
      <c r="L31" s="16">
        <v>0.19</v>
      </c>
      <c r="M31" s="16">
        <v>0.1</v>
      </c>
      <c r="N31" s="16">
        <v>0.293</v>
      </c>
      <c r="O31" s="16">
        <v>0.054</v>
      </c>
      <c r="P31" s="16">
        <v>0.639</v>
      </c>
      <c r="Q31" s="16">
        <v>0</v>
      </c>
      <c r="R31" s="16">
        <v>0.038</v>
      </c>
      <c r="S31" s="16">
        <v>2.14</v>
      </c>
      <c r="T31" s="16">
        <v>1.332</v>
      </c>
      <c r="U31" s="16">
        <v>101.037</v>
      </c>
      <c r="V31" s="22">
        <v>0</v>
      </c>
      <c r="W31" s="22">
        <v>0.00430016714582079</v>
      </c>
      <c r="X31" s="22">
        <v>9.94695887237684</v>
      </c>
      <c r="Y31" s="22">
        <v>0.00382956393277982</v>
      </c>
      <c r="Z31" s="22">
        <v>0.0127345984107765</v>
      </c>
      <c r="AA31" s="22">
        <v>0.0427688293548573</v>
      </c>
      <c r="AB31" s="22">
        <v>0.0067625616927652</v>
      </c>
      <c r="AC31" s="22">
        <v>0</v>
      </c>
      <c r="AD31" s="22">
        <v>0.108935137105625</v>
      </c>
      <c r="AE31" s="22">
        <v>5.8492987651906</v>
      </c>
      <c r="AF31" s="22">
        <v>0.0415778168360141</v>
      </c>
      <c r="AG31" s="22">
        <v>0.0273064566509144</v>
      </c>
      <c r="AH31" s="22">
        <v>0.0396952434450832</v>
      </c>
      <c r="AI31" s="22">
        <v>0</v>
      </c>
      <c r="AJ31" s="22">
        <v>0.00518673516694135</v>
      </c>
      <c r="AK31" s="22">
        <v>0.61543487002513</v>
      </c>
      <c r="AL31" s="22">
        <v>0.714794014265757</v>
      </c>
      <c r="AM31" s="22">
        <v>0.669771115709113</v>
      </c>
      <c r="AN31" s="22">
        <f t="shared" si="0"/>
        <v>0.357397007132879</v>
      </c>
      <c r="AO31" s="22">
        <f t="shared" si="1"/>
        <v>0.307717435012565</v>
      </c>
      <c r="AP31" s="22">
        <f t="shared" si="2"/>
        <v>0.334885557854556</v>
      </c>
      <c r="AQ31" s="25">
        <f t="shared" si="3"/>
        <v>1.06722132009079</v>
      </c>
      <c r="AR31" s="25">
        <f t="shared" si="4"/>
        <v>1.16144542514559</v>
      </c>
      <c r="AS31" s="25">
        <f t="shared" si="5"/>
        <v>0.91887341151394</v>
      </c>
    </row>
    <row r="32" spans="1:45">
      <c r="A32" s="17" t="s">
        <v>48</v>
      </c>
      <c r="B32" s="18" t="s">
        <v>84</v>
      </c>
      <c r="C32" s="18" t="s">
        <v>85</v>
      </c>
      <c r="D32" s="18" t="s">
        <v>93</v>
      </c>
      <c r="E32" s="16">
        <v>53.719</v>
      </c>
      <c r="F32" s="16">
        <v>40.915</v>
      </c>
      <c r="G32" s="16">
        <v>0</v>
      </c>
      <c r="H32" s="16">
        <v>0.723</v>
      </c>
      <c r="I32" s="16">
        <v>0.112</v>
      </c>
      <c r="J32" s="16">
        <v>0.004</v>
      </c>
      <c r="K32" s="16">
        <v>0.017</v>
      </c>
      <c r="L32" s="16">
        <v>0.328</v>
      </c>
      <c r="M32" s="16">
        <v>0.075</v>
      </c>
      <c r="N32" s="16">
        <v>0.258</v>
      </c>
      <c r="O32" s="16">
        <v>0</v>
      </c>
      <c r="P32" s="16">
        <v>0.532</v>
      </c>
      <c r="Q32" s="16">
        <v>0</v>
      </c>
      <c r="R32" s="16">
        <v>0</v>
      </c>
      <c r="S32" s="16">
        <v>2.109</v>
      </c>
      <c r="T32" s="16">
        <v>1.49</v>
      </c>
      <c r="U32" s="16">
        <v>100.285</v>
      </c>
      <c r="V32" s="22">
        <v>0.00341439637680152</v>
      </c>
      <c r="W32" s="22">
        <v>0.00101620411045192</v>
      </c>
      <c r="X32" s="22">
        <v>9.80871811452071</v>
      </c>
      <c r="Y32" s="22">
        <v>0</v>
      </c>
      <c r="Z32" s="22">
        <v>0.00959248343390977</v>
      </c>
      <c r="AA32" s="22">
        <v>0.0370072295559422</v>
      </c>
      <c r="AB32" s="22">
        <v>0</v>
      </c>
      <c r="AC32" s="22">
        <v>0</v>
      </c>
      <c r="AD32" s="22">
        <v>0.123212790673377</v>
      </c>
      <c r="AE32" s="22">
        <v>5.90301377503353</v>
      </c>
      <c r="AF32" s="22">
        <v>0.0367703960687558</v>
      </c>
      <c r="AG32" s="22">
        <v>0.0473445651542585</v>
      </c>
      <c r="AH32" s="22">
        <v>0.0331920277135658</v>
      </c>
      <c r="AI32" s="22">
        <v>0</v>
      </c>
      <c r="AJ32" s="22">
        <v>0</v>
      </c>
      <c r="AK32" s="22">
        <v>0.609157290523854</v>
      </c>
      <c r="AL32" s="22">
        <v>0.803059069333675</v>
      </c>
      <c r="AM32" s="22">
        <v>0.587783640142471</v>
      </c>
      <c r="AN32" s="22">
        <f t="shared" si="0"/>
        <v>0.401529534666837</v>
      </c>
      <c r="AO32" s="22">
        <f t="shared" si="1"/>
        <v>0.304578645261927</v>
      </c>
      <c r="AP32" s="22">
        <f t="shared" si="2"/>
        <v>0.293891820071235</v>
      </c>
      <c r="AQ32" s="25">
        <f t="shared" si="3"/>
        <v>1.36624944025156</v>
      </c>
      <c r="AR32" s="25">
        <f t="shared" si="4"/>
        <v>1.31831151301345</v>
      </c>
      <c r="AS32" s="25">
        <f t="shared" si="5"/>
        <v>1.0363631256838</v>
      </c>
    </row>
    <row r="33" spans="1:45">
      <c r="A33" s="17" t="s">
        <v>48</v>
      </c>
      <c r="B33" s="18" t="s">
        <v>84</v>
      </c>
      <c r="C33" s="18" t="s">
        <v>85</v>
      </c>
      <c r="D33" s="18" t="s">
        <v>94</v>
      </c>
      <c r="E33" s="16">
        <v>54.369</v>
      </c>
      <c r="F33" s="16">
        <v>41.037</v>
      </c>
      <c r="G33" s="16">
        <v>0.002</v>
      </c>
      <c r="H33" s="16">
        <v>0.656</v>
      </c>
      <c r="I33" s="16">
        <v>0.104</v>
      </c>
      <c r="J33" s="16">
        <v>0</v>
      </c>
      <c r="K33" s="16">
        <v>0</v>
      </c>
      <c r="L33" s="16">
        <v>0.189</v>
      </c>
      <c r="M33" s="16">
        <v>0.091</v>
      </c>
      <c r="N33" s="16">
        <v>0.274</v>
      </c>
      <c r="O33" s="16">
        <v>0</v>
      </c>
      <c r="P33" s="16">
        <v>0.489</v>
      </c>
      <c r="Q33" s="16">
        <v>0</v>
      </c>
      <c r="R33" s="16">
        <v>0</v>
      </c>
      <c r="S33" s="16">
        <v>2.059</v>
      </c>
      <c r="T33" s="16">
        <v>1.598</v>
      </c>
      <c r="U33" s="16">
        <v>100.87</v>
      </c>
      <c r="V33" s="22">
        <v>0</v>
      </c>
      <c r="W33" s="22">
        <v>0</v>
      </c>
      <c r="X33" s="22">
        <v>9.88106607687995</v>
      </c>
      <c r="Y33" s="22">
        <v>0.000255217664300219</v>
      </c>
      <c r="Z33" s="22">
        <v>0.0115845537997906</v>
      </c>
      <c r="AA33" s="22">
        <v>0.0342034579113389</v>
      </c>
      <c r="AB33" s="22">
        <v>0</v>
      </c>
      <c r="AC33" s="22">
        <v>0</v>
      </c>
      <c r="AD33" s="22">
        <v>0.111272913687109</v>
      </c>
      <c r="AE33" s="22">
        <v>5.8929800311884</v>
      </c>
      <c r="AF33" s="22">
        <v>0.0388684559605419</v>
      </c>
      <c r="AG33" s="22">
        <v>0.0271535249976366</v>
      </c>
      <c r="AH33" s="22">
        <v>0.0303668074220005</v>
      </c>
      <c r="AI33" s="22">
        <v>0</v>
      </c>
      <c r="AJ33" s="22">
        <v>0</v>
      </c>
      <c r="AK33" s="22">
        <v>0.59193952165691</v>
      </c>
      <c r="AL33" s="22">
        <v>0.857247291752304</v>
      </c>
      <c r="AM33" s="22">
        <v>0.550813186590786</v>
      </c>
      <c r="AN33" s="22">
        <f t="shared" si="0"/>
        <v>0.428623645876152</v>
      </c>
      <c r="AO33" s="22">
        <f t="shared" si="1"/>
        <v>0.295969760828455</v>
      </c>
      <c r="AP33" s="22">
        <f t="shared" si="2"/>
        <v>0.275406593295393</v>
      </c>
      <c r="AQ33" s="25">
        <f t="shared" si="3"/>
        <v>1.55633037229586</v>
      </c>
      <c r="AR33" s="25">
        <f t="shared" si="4"/>
        <v>1.44820080496191</v>
      </c>
      <c r="AS33" s="25">
        <f t="shared" si="5"/>
        <v>1.07466476124269</v>
      </c>
    </row>
    <row r="34" spans="1:45">
      <c r="A34" s="17" t="s">
        <v>48</v>
      </c>
      <c r="B34" s="18" t="s">
        <v>84</v>
      </c>
      <c r="C34" s="18" t="s">
        <v>85</v>
      </c>
      <c r="D34" s="18" t="s">
        <v>95</v>
      </c>
      <c r="E34" s="16">
        <v>54.363</v>
      </c>
      <c r="F34" s="16">
        <v>40.852</v>
      </c>
      <c r="G34" s="16">
        <v>0.036</v>
      </c>
      <c r="H34" s="16">
        <v>0.753</v>
      </c>
      <c r="I34" s="16">
        <v>0.157</v>
      </c>
      <c r="J34" s="16">
        <v>0.029</v>
      </c>
      <c r="K34" s="16">
        <v>0</v>
      </c>
      <c r="L34" s="16">
        <v>0.168</v>
      </c>
      <c r="M34" s="16">
        <v>0.08</v>
      </c>
      <c r="N34" s="16">
        <v>0.246</v>
      </c>
      <c r="O34" s="16">
        <v>0</v>
      </c>
      <c r="P34" s="16">
        <v>0.513</v>
      </c>
      <c r="Q34" s="16">
        <v>0</v>
      </c>
      <c r="R34" s="16">
        <v>0</v>
      </c>
      <c r="S34" s="16">
        <v>2.025</v>
      </c>
      <c r="T34" s="16">
        <v>1.462</v>
      </c>
      <c r="U34" s="16">
        <v>100.683</v>
      </c>
      <c r="V34" s="22">
        <v>0</v>
      </c>
      <c r="W34" s="22">
        <v>0.00733861788573807</v>
      </c>
      <c r="X34" s="22">
        <v>9.88742200365406</v>
      </c>
      <c r="Y34" s="22">
        <v>0.00459738031618198</v>
      </c>
      <c r="Z34" s="22">
        <v>0.010191898798547</v>
      </c>
      <c r="AA34" s="22">
        <v>0.0516729819982002</v>
      </c>
      <c r="AB34" s="22">
        <v>0</v>
      </c>
      <c r="AC34" s="22">
        <v>0</v>
      </c>
      <c r="AD34" s="22">
        <v>0.127822643283625</v>
      </c>
      <c r="AE34" s="22">
        <v>5.87083514736637</v>
      </c>
      <c r="AF34" s="22">
        <v>0.0349227978607047</v>
      </c>
      <c r="AG34" s="22">
        <v>0.0241546579139529</v>
      </c>
      <c r="AH34" s="22">
        <v>0.0318812131168434</v>
      </c>
      <c r="AI34" s="22">
        <v>0</v>
      </c>
      <c r="AJ34" s="22">
        <v>0</v>
      </c>
      <c r="AK34" s="22">
        <v>0.5826036689998</v>
      </c>
      <c r="AL34" s="22">
        <v>0.784881181685264</v>
      </c>
      <c r="AM34" s="22">
        <v>0.632515149314936</v>
      </c>
      <c r="AN34" s="22">
        <f t="shared" si="0"/>
        <v>0.392440590842632</v>
      </c>
      <c r="AO34" s="22">
        <f t="shared" si="1"/>
        <v>0.2913018344999</v>
      </c>
      <c r="AP34" s="22">
        <f t="shared" si="2"/>
        <v>0.316257574657468</v>
      </c>
      <c r="AQ34" s="25">
        <f t="shared" si="3"/>
        <v>1.24088914318551</v>
      </c>
      <c r="AR34" s="25">
        <f t="shared" si="4"/>
        <v>1.34719574120213</v>
      </c>
      <c r="AS34" s="25">
        <f t="shared" si="5"/>
        <v>0.921090458672501</v>
      </c>
    </row>
    <row r="35" spans="1:45">
      <c r="A35" s="17" t="s">
        <v>48</v>
      </c>
      <c r="B35" s="18" t="s">
        <v>96</v>
      </c>
      <c r="C35" s="18" t="s">
        <v>97</v>
      </c>
      <c r="D35" s="18" t="s">
        <v>97</v>
      </c>
      <c r="E35" s="16">
        <v>54.567</v>
      </c>
      <c r="F35" s="16">
        <v>40.548</v>
      </c>
      <c r="G35" s="16">
        <v>0</v>
      </c>
      <c r="H35" s="16">
        <v>1.382</v>
      </c>
      <c r="I35" s="16">
        <v>0.03</v>
      </c>
      <c r="J35" s="16">
        <v>0.013</v>
      </c>
      <c r="K35" s="16">
        <v>0.034</v>
      </c>
      <c r="L35" s="16">
        <v>0.121</v>
      </c>
      <c r="M35" s="16">
        <v>0.153</v>
      </c>
      <c r="N35" s="16">
        <v>0.111</v>
      </c>
      <c r="O35" s="16">
        <v>0.094</v>
      </c>
      <c r="P35" s="16">
        <v>0.625</v>
      </c>
      <c r="Q35" s="16">
        <v>0</v>
      </c>
      <c r="R35" s="16">
        <v>0</v>
      </c>
      <c r="S35" s="16">
        <v>0.586</v>
      </c>
      <c r="T35" s="16">
        <v>2.578</v>
      </c>
      <c r="U35" s="16">
        <v>100.844</v>
      </c>
      <c r="V35" s="22">
        <v>0.00676370833162866</v>
      </c>
      <c r="W35" s="22">
        <v>0.00327118606225607</v>
      </c>
      <c r="X35" s="22">
        <v>9.86859556099683</v>
      </c>
      <c r="Y35" s="22">
        <v>0</v>
      </c>
      <c r="Z35" s="22">
        <v>0.0193821595451076</v>
      </c>
      <c r="AA35" s="22">
        <v>0.00981817446321912</v>
      </c>
      <c r="AB35" s="22">
        <v>0.0117103752863051</v>
      </c>
      <c r="AC35" s="22">
        <v>0</v>
      </c>
      <c r="AD35" s="22">
        <v>0.233274076475592</v>
      </c>
      <c r="AE35" s="22">
        <v>5.79430854969522</v>
      </c>
      <c r="AF35" s="22">
        <v>0.0156690447025197</v>
      </c>
      <c r="AG35" s="22">
        <v>0.0172990636864492</v>
      </c>
      <c r="AH35" s="22">
        <v>0.0386227424746983</v>
      </c>
      <c r="AI35" s="22">
        <v>0</v>
      </c>
      <c r="AJ35" s="22">
        <v>0</v>
      </c>
      <c r="AK35" s="22">
        <v>0.167645315111548</v>
      </c>
      <c r="AL35" s="22">
        <v>1.37621115789949</v>
      </c>
      <c r="AM35" s="22">
        <v>0.456143526988963</v>
      </c>
      <c r="AN35" s="22">
        <f t="shared" si="0"/>
        <v>0.688105578949745</v>
      </c>
      <c r="AO35" s="22">
        <f t="shared" si="1"/>
        <v>0.0838226575557738</v>
      </c>
      <c r="AP35" s="22">
        <f t="shared" si="2"/>
        <v>0.228071763494482</v>
      </c>
      <c r="AQ35" s="25">
        <f t="shared" si="3"/>
        <v>3.01705729988971</v>
      </c>
      <c r="AR35" s="25">
        <f t="shared" si="4"/>
        <v>8.20906421980111</v>
      </c>
      <c r="AS35" s="25">
        <f t="shared" si="5"/>
        <v>0.367527554798786</v>
      </c>
    </row>
    <row r="36" spans="1:45">
      <c r="A36" s="17" t="s">
        <v>48</v>
      </c>
      <c r="B36" s="18" t="s">
        <v>96</v>
      </c>
      <c r="C36" s="18" t="s">
        <v>98</v>
      </c>
      <c r="D36" s="18" t="s">
        <v>98</v>
      </c>
      <c r="E36" s="16">
        <v>54.724</v>
      </c>
      <c r="F36" s="16">
        <v>41.181</v>
      </c>
      <c r="G36" s="16">
        <v>0.044</v>
      </c>
      <c r="H36" s="16">
        <v>0.515</v>
      </c>
      <c r="I36" s="16">
        <v>0.096</v>
      </c>
      <c r="J36" s="16">
        <v>0.029</v>
      </c>
      <c r="K36" s="16">
        <v>0.03</v>
      </c>
      <c r="L36" s="16">
        <v>0.097</v>
      </c>
      <c r="M36" s="16">
        <v>0.242</v>
      </c>
      <c r="N36" s="16">
        <v>0.083</v>
      </c>
      <c r="O36" s="16">
        <v>0</v>
      </c>
      <c r="P36" s="16">
        <v>0.464</v>
      </c>
      <c r="Q36" s="16">
        <v>0</v>
      </c>
      <c r="R36" s="16">
        <v>0.031</v>
      </c>
      <c r="S36" s="16">
        <v>0.248</v>
      </c>
      <c r="T36" s="16">
        <v>2.882</v>
      </c>
      <c r="U36" s="16">
        <v>100.663</v>
      </c>
      <c r="V36" s="22">
        <v>0.00597020709252242</v>
      </c>
      <c r="W36" s="22">
        <v>0.00729998688114483</v>
      </c>
      <c r="X36" s="22">
        <v>9.90068616606861</v>
      </c>
      <c r="Y36" s="22">
        <v>0.00558944146494498</v>
      </c>
      <c r="Z36" s="22">
        <v>0.0306681999611286</v>
      </c>
      <c r="AA36" s="22">
        <v>0.0314298935597749</v>
      </c>
      <c r="AB36" s="22">
        <v>0</v>
      </c>
      <c r="AC36" s="22">
        <v>0</v>
      </c>
      <c r="AD36" s="22">
        <v>0.0869616660732513</v>
      </c>
      <c r="AE36" s="22">
        <v>5.88696231049946</v>
      </c>
      <c r="AF36" s="22">
        <v>0.0117208692177812</v>
      </c>
      <c r="AG36" s="22">
        <v>0.0138730243455427</v>
      </c>
      <c r="AH36" s="22">
        <v>0.0286842341177811</v>
      </c>
      <c r="AI36" s="22">
        <v>0</v>
      </c>
      <c r="AJ36" s="22">
        <v>0.00421075368316576</v>
      </c>
      <c r="AK36" s="22">
        <v>0.0709753713067458</v>
      </c>
      <c r="AL36" s="22">
        <v>1.53906983051679</v>
      </c>
      <c r="AM36" s="22">
        <v>0.389954798176467</v>
      </c>
      <c r="AN36" s="22">
        <f t="shared" si="0"/>
        <v>0.769534915258393</v>
      </c>
      <c r="AO36" s="22">
        <f t="shared" si="1"/>
        <v>0.0354876856533729</v>
      </c>
      <c r="AP36" s="22">
        <f t="shared" si="2"/>
        <v>0.194977399088234</v>
      </c>
      <c r="AQ36" s="25">
        <f t="shared" si="3"/>
        <v>3.94679034009554</v>
      </c>
      <c r="AR36" s="25">
        <f t="shared" si="4"/>
        <v>21.6845618723872</v>
      </c>
      <c r="AS36" s="25">
        <f t="shared" si="5"/>
        <v>0.18200922680948</v>
      </c>
    </row>
    <row r="37" spans="1:45">
      <c r="A37" s="17" t="s">
        <v>99</v>
      </c>
      <c r="B37" s="18" t="s">
        <v>100</v>
      </c>
      <c r="C37" s="18" t="s">
        <v>101</v>
      </c>
      <c r="D37" s="18" t="s">
        <v>101</v>
      </c>
      <c r="E37" s="16">
        <v>55.392</v>
      </c>
      <c r="F37" s="16">
        <v>41.425</v>
      </c>
      <c r="G37" s="16">
        <v>0.071</v>
      </c>
      <c r="H37" s="16">
        <v>0.906</v>
      </c>
      <c r="I37" s="16">
        <v>0.067</v>
      </c>
      <c r="J37" s="16">
        <v>0.028</v>
      </c>
      <c r="K37" s="16">
        <v>0.018</v>
      </c>
      <c r="L37" s="16">
        <v>0.095</v>
      </c>
      <c r="M37" s="16">
        <v>0.084</v>
      </c>
      <c r="N37" s="16">
        <v>0.043</v>
      </c>
      <c r="O37" s="16">
        <v>0.007</v>
      </c>
      <c r="P37" s="16">
        <v>0.329</v>
      </c>
      <c r="Q37" s="16">
        <v>0</v>
      </c>
      <c r="R37" s="16">
        <v>0.022</v>
      </c>
      <c r="S37" s="16">
        <v>0.502</v>
      </c>
      <c r="T37" s="16">
        <v>2.387</v>
      </c>
      <c r="U37" s="16">
        <v>101.374</v>
      </c>
      <c r="V37" s="22">
        <v>0.0035453224777507</v>
      </c>
      <c r="W37" s="22">
        <v>0.00697585124188824</v>
      </c>
      <c r="X37" s="22">
        <v>9.91858236419317</v>
      </c>
      <c r="Y37" s="22">
        <v>0.00892666387929967</v>
      </c>
      <c r="Z37" s="22">
        <v>0.0105357948131855</v>
      </c>
      <c r="AA37" s="22">
        <v>0.0217100876896213</v>
      </c>
      <c r="AB37" s="22">
        <v>0.000863412405577657</v>
      </c>
      <c r="AC37" s="22">
        <v>0</v>
      </c>
      <c r="AD37" s="22">
        <v>0.151413262759418</v>
      </c>
      <c r="AE37" s="22">
        <v>5.86100351437174</v>
      </c>
      <c r="AF37" s="22">
        <v>0.00600987281146936</v>
      </c>
      <c r="AG37" s="22">
        <v>0.0134473936143746</v>
      </c>
      <c r="AH37" s="22">
        <v>0.0201296523117914</v>
      </c>
      <c r="AI37" s="22">
        <v>0</v>
      </c>
      <c r="AJ37" s="22">
        <v>0.00295757605804379</v>
      </c>
      <c r="AK37" s="22">
        <v>0.142191883581944</v>
      </c>
      <c r="AL37" s="22">
        <v>1.26162958709462</v>
      </c>
      <c r="AM37" s="22">
        <v>0.596178529323432</v>
      </c>
      <c r="AN37" s="22">
        <f t="shared" si="0"/>
        <v>0.630814793547312</v>
      </c>
      <c r="AO37" s="22">
        <f t="shared" si="1"/>
        <v>0.0710959417909721</v>
      </c>
      <c r="AP37" s="22">
        <f t="shared" si="2"/>
        <v>0.298089264661716</v>
      </c>
      <c r="AQ37" s="25">
        <f t="shared" si="3"/>
        <v>2.1161942690663</v>
      </c>
      <c r="AR37" s="25">
        <f t="shared" si="4"/>
        <v>8.87272575137916</v>
      </c>
      <c r="AS37" s="25">
        <f t="shared" si="5"/>
        <v>0.238505542531546</v>
      </c>
    </row>
    <row r="38" spans="1:45">
      <c r="A38" s="17" t="s">
        <v>99</v>
      </c>
      <c r="B38" s="18" t="s">
        <v>102</v>
      </c>
      <c r="C38" s="18" t="s">
        <v>103</v>
      </c>
      <c r="D38" s="18" t="s">
        <v>103</v>
      </c>
      <c r="E38" s="16">
        <v>55.598</v>
      </c>
      <c r="F38" s="16">
        <v>41.268</v>
      </c>
      <c r="G38" s="16">
        <v>0.06</v>
      </c>
      <c r="H38" s="16">
        <v>0.393</v>
      </c>
      <c r="I38" s="16">
        <v>0.1</v>
      </c>
      <c r="J38" s="16">
        <v>0.003</v>
      </c>
      <c r="K38" s="16">
        <v>0.003</v>
      </c>
      <c r="L38" s="16">
        <v>0.122</v>
      </c>
      <c r="M38" s="16">
        <v>0.262</v>
      </c>
      <c r="N38" s="16">
        <v>0.001</v>
      </c>
      <c r="O38" s="16">
        <v>0</v>
      </c>
      <c r="P38" s="16">
        <v>0.297</v>
      </c>
      <c r="Q38" s="16">
        <v>0</v>
      </c>
      <c r="R38" s="16">
        <v>0.092</v>
      </c>
      <c r="S38" s="16">
        <v>0.632</v>
      </c>
      <c r="T38" s="16">
        <v>2.166</v>
      </c>
      <c r="U38" s="16">
        <v>100.997</v>
      </c>
      <c r="V38" s="22">
        <v>0.000593919730881326</v>
      </c>
      <c r="W38" s="22">
        <v>0.000751248631406199</v>
      </c>
      <c r="X38" s="22">
        <v>10.0065642150685</v>
      </c>
      <c r="Y38" s="22">
        <v>0.00758237647034257</v>
      </c>
      <c r="Z38" s="22">
        <v>0.0330303038590471</v>
      </c>
      <c r="AA38" s="22">
        <v>0.0325694207423135</v>
      </c>
      <c r="AB38" s="22">
        <v>0</v>
      </c>
      <c r="AC38" s="22">
        <v>0</v>
      </c>
      <c r="AD38" s="22">
        <v>0.0660163532790574</v>
      </c>
      <c r="AE38" s="22">
        <v>5.86875725127664</v>
      </c>
      <c r="AF38" s="22">
        <v>0.000140481807064359</v>
      </c>
      <c r="AG38" s="22">
        <v>0.0173579167923831</v>
      </c>
      <c r="AH38" s="22">
        <v>0.0182650171628915</v>
      </c>
      <c r="AI38" s="22">
        <v>0</v>
      </c>
      <c r="AJ38" s="22">
        <v>0.0124315227212998</v>
      </c>
      <c r="AK38" s="22">
        <v>0.179933251518604</v>
      </c>
      <c r="AL38" s="22">
        <v>1.1506974699769</v>
      </c>
      <c r="AM38" s="22">
        <v>0.669369278504498</v>
      </c>
      <c r="AN38" s="22">
        <f t="shared" si="0"/>
        <v>0.575348734988449</v>
      </c>
      <c r="AO38" s="22">
        <f t="shared" si="1"/>
        <v>0.0899666257593019</v>
      </c>
      <c r="AP38" s="22">
        <f t="shared" si="2"/>
        <v>0.334684639252249</v>
      </c>
      <c r="AQ38" s="25">
        <f t="shared" si="3"/>
        <v>1.71907720734926</v>
      </c>
      <c r="AR38" s="25">
        <f t="shared" si="4"/>
        <v>6.3951351974425</v>
      </c>
      <c r="AS38" s="25">
        <f t="shared" si="5"/>
        <v>0.268810143065738</v>
      </c>
    </row>
    <row r="39" spans="1:45">
      <c r="A39" s="17" t="s">
        <v>99</v>
      </c>
      <c r="B39" s="18" t="s">
        <v>104</v>
      </c>
      <c r="C39" s="18" t="s">
        <v>105</v>
      </c>
      <c r="D39" s="18" t="s">
        <v>105</v>
      </c>
      <c r="E39" s="16">
        <v>54.643</v>
      </c>
      <c r="F39" s="16">
        <v>41.479</v>
      </c>
      <c r="G39" s="16">
        <v>0</v>
      </c>
      <c r="H39" s="16">
        <v>0.416</v>
      </c>
      <c r="I39" s="16">
        <v>0.102</v>
      </c>
      <c r="J39" s="16">
        <v>0.025</v>
      </c>
      <c r="K39" s="16">
        <v>0.003</v>
      </c>
      <c r="L39" s="16">
        <v>0.161</v>
      </c>
      <c r="M39" s="16">
        <v>0.109</v>
      </c>
      <c r="N39" s="16">
        <v>0.222</v>
      </c>
      <c r="O39" s="16">
        <v>0.16</v>
      </c>
      <c r="P39" s="16">
        <v>0.446</v>
      </c>
      <c r="Q39" s="16">
        <v>0</v>
      </c>
      <c r="R39" s="16">
        <v>0.022</v>
      </c>
      <c r="S39" s="16">
        <v>1.798</v>
      </c>
      <c r="T39" s="16">
        <v>1.592</v>
      </c>
      <c r="U39" s="16">
        <v>101.178</v>
      </c>
      <c r="V39" s="22">
        <v>0.000596199988202584</v>
      </c>
      <c r="W39" s="22">
        <v>0.00628444106014329</v>
      </c>
      <c r="X39" s="22">
        <v>9.87244134364008</v>
      </c>
      <c r="Y39" s="22">
        <v>0</v>
      </c>
      <c r="Z39" s="22">
        <v>0.0137943736393788</v>
      </c>
      <c r="AA39" s="22">
        <v>0.0333483550010844</v>
      </c>
      <c r="AB39" s="22">
        <v>0.0199125874597496</v>
      </c>
      <c r="AC39" s="22">
        <v>0</v>
      </c>
      <c r="AD39" s="22">
        <v>0.0701481981891812</v>
      </c>
      <c r="AE39" s="22">
        <v>5.92141107524416</v>
      </c>
      <c r="AF39" s="22">
        <v>0.0313066983866931</v>
      </c>
      <c r="AG39" s="22">
        <v>0.0229947057871466</v>
      </c>
      <c r="AH39" s="22">
        <v>0.0275335812910267</v>
      </c>
      <c r="AI39" s="22">
        <v>0</v>
      </c>
      <c r="AJ39" s="22">
        <v>0.00298416883989522</v>
      </c>
      <c r="AK39" s="22">
        <v>0.51386406347357</v>
      </c>
      <c r="AL39" s="22">
        <v>0.849004474325551</v>
      </c>
      <c r="AM39" s="22">
        <v>0.637131462200879</v>
      </c>
      <c r="AN39" s="22">
        <f t="shared" si="0"/>
        <v>0.424502237162776</v>
      </c>
      <c r="AO39" s="22">
        <f t="shared" si="1"/>
        <v>0.256932031736785</v>
      </c>
      <c r="AP39" s="22">
        <f t="shared" si="2"/>
        <v>0.318565731100439</v>
      </c>
      <c r="AQ39" s="25">
        <f t="shared" si="3"/>
        <v>1.33254206501243</v>
      </c>
      <c r="AR39" s="25">
        <f t="shared" si="4"/>
        <v>1.65219663073251</v>
      </c>
      <c r="AS39" s="25">
        <f t="shared" si="5"/>
        <v>0.806527528398144</v>
      </c>
    </row>
    <row r="40" spans="1:45">
      <c r="A40" s="17" t="s">
        <v>99</v>
      </c>
      <c r="B40" s="18" t="s">
        <v>106</v>
      </c>
      <c r="C40" s="18" t="s">
        <v>107</v>
      </c>
      <c r="D40" s="18" t="s">
        <v>107</v>
      </c>
      <c r="E40" s="16">
        <v>55.712</v>
      </c>
      <c r="F40" s="16">
        <v>41.169</v>
      </c>
      <c r="G40" s="16">
        <v>0.048</v>
      </c>
      <c r="H40" s="16">
        <v>0.488</v>
      </c>
      <c r="I40" s="16">
        <v>0.014</v>
      </c>
      <c r="J40" s="16">
        <v>0.008</v>
      </c>
      <c r="K40" s="16">
        <v>0.001</v>
      </c>
      <c r="L40" s="16">
        <v>0.204</v>
      </c>
      <c r="M40" s="16">
        <v>0.04</v>
      </c>
      <c r="N40" s="16">
        <v>0.009</v>
      </c>
      <c r="O40" s="16">
        <v>0</v>
      </c>
      <c r="P40" s="16">
        <v>0.516</v>
      </c>
      <c r="Q40" s="16">
        <v>0.082</v>
      </c>
      <c r="R40" s="16">
        <v>0.031</v>
      </c>
      <c r="S40" s="16">
        <v>0.312</v>
      </c>
      <c r="T40" s="16">
        <v>2.14</v>
      </c>
      <c r="U40" s="16">
        <v>100.774</v>
      </c>
      <c r="V40" s="22">
        <v>0.00019830655321455</v>
      </c>
      <c r="W40" s="22">
        <v>0.00200670250816879</v>
      </c>
      <c r="X40" s="22">
        <v>10.0439636974273</v>
      </c>
      <c r="Y40" s="22">
        <v>0.00607611378370262</v>
      </c>
      <c r="Z40" s="22">
        <v>0.00505128457781549</v>
      </c>
      <c r="AA40" s="22">
        <v>0.00456739568892206</v>
      </c>
      <c r="AB40" s="22">
        <v>0</v>
      </c>
      <c r="AC40" s="22">
        <v>0</v>
      </c>
      <c r="AD40" s="22">
        <v>0.0821125178710007</v>
      </c>
      <c r="AE40" s="22">
        <v>5.86453536814929</v>
      </c>
      <c r="AF40" s="22">
        <v>0.00126646491182826</v>
      </c>
      <c r="AG40" s="22">
        <v>0.0290735796012728</v>
      </c>
      <c r="AH40" s="22">
        <v>0.0317865873756167</v>
      </c>
      <c r="AI40" s="22">
        <v>0.0109086961999179</v>
      </c>
      <c r="AJ40" s="22">
        <v>0.00419593509774521</v>
      </c>
      <c r="AK40" s="22">
        <v>0.0889773590318805</v>
      </c>
      <c r="AL40" s="22">
        <v>1.13879892016898</v>
      </c>
      <c r="AM40" s="22">
        <v>0.772223720799136</v>
      </c>
      <c r="AN40" s="22">
        <f t="shared" si="0"/>
        <v>0.569399460084492</v>
      </c>
      <c r="AO40" s="22">
        <f t="shared" si="1"/>
        <v>0.0444886795159402</v>
      </c>
      <c r="AP40" s="22">
        <f t="shared" si="2"/>
        <v>0.386111860399568</v>
      </c>
      <c r="AQ40" s="25">
        <f t="shared" si="3"/>
        <v>1.47470077581986</v>
      </c>
      <c r="AR40" s="25">
        <f t="shared" si="4"/>
        <v>12.7987493960228</v>
      </c>
      <c r="AS40" s="25">
        <f t="shared" si="5"/>
        <v>0.115222255721182</v>
      </c>
    </row>
    <row r="41" spans="1:45">
      <c r="A41" s="17" t="s">
        <v>99</v>
      </c>
      <c r="B41" s="18" t="s">
        <v>108</v>
      </c>
      <c r="C41" s="18" t="s">
        <v>109</v>
      </c>
      <c r="D41" s="18" t="s">
        <v>109</v>
      </c>
      <c r="E41" s="16">
        <v>55.938</v>
      </c>
      <c r="F41" s="16">
        <v>40.515</v>
      </c>
      <c r="G41" s="16">
        <v>0.019</v>
      </c>
      <c r="H41" s="16">
        <v>0.867</v>
      </c>
      <c r="I41" s="16">
        <v>0.035</v>
      </c>
      <c r="J41" s="16">
        <v>0</v>
      </c>
      <c r="K41" s="16">
        <v>0.013</v>
      </c>
      <c r="L41" s="16">
        <v>0.133</v>
      </c>
      <c r="M41" s="16">
        <v>0.285</v>
      </c>
      <c r="N41" s="16">
        <v>0.027</v>
      </c>
      <c r="O41" s="16">
        <v>0</v>
      </c>
      <c r="P41" s="16">
        <v>0.214</v>
      </c>
      <c r="Q41" s="16">
        <v>0.035</v>
      </c>
      <c r="R41" s="16">
        <v>0.019</v>
      </c>
      <c r="S41" s="16">
        <v>0.133</v>
      </c>
      <c r="T41" s="16">
        <v>2.65</v>
      </c>
      <c r="U41" s="16">
        <v>100.884</v>
      </c>
      <c r="V41" s="22">
        <v>0.00258011629094334</v>
      </c>
      <c r="W41" s="22">
        <v>0</v>
      </c>
      <c r="X41" s="22">
        <v>10.0930443601492</v>
      </c>
      <c r="Y41" s="22">
        <v>0.00240711657926433</v>
      </c>
      <c r="Z41" s="22">
        <v>0.0360201541906915</v>
      </c>
      <c r="AA41" s="22">
        <v>0.0114279283505054</v>
      </c>
      <c r="AB41" s="22">
        <v>0</v>
      </c>
      <c r="AC41" s="22">
        <v>0</v>
      </c>
      <c r="AD41" s="22">
        <v>0.146004925622848</v>
      </c>
      <c r="AE41" s="22">
        <v>5.77614381097807</v>
      </c>
      <c r="AF41" s="22">
        <v>0.00380253551648421</v>
      </c>
      <c r="AG41" s="22">
        <v>0.0189705028295618</v>
      </c>
      <c r="AH41" s="22">
        <v>0.013193707101807</v>
      </c>
      <c r="AI41" s="22">
        <v>0.00465999983800982</v>
      </c>
      <c r="AJ41" s="22">
        <v>0.00257382806194701</v>
      </c>
      <c r="AK41" s="22">
        <v>0.0379608056197637</v>
      </c>
      <c r="AL41" s="22">
        <v>1.41136066635216</v>
      </c>
      <c r="AM41" s="22">
        <v>0.55067852802808</v>
      </c>
      <c r="AN41" s="22">
        <f t="shared" si="0"/>
        <v>0.705680333176078</v>
      </c>
      <c r="AO41" s="22">
        <f t="shared" si="1"/>
        <v>0.0189804028098818</v>
      </c>
      <c r="AP41" s="22">
        <f t="shared" si="2"/>
        <v>0.27533926401404</v>
      </c>
      <c r="AQ41" s="25">
        <f t="shared" si="3"/>
        <v>2.56294842547445</v>
      </c>
      <c r="AR41" s="25">
        <f t="shared" si="4"/>
        <v>37.1794181738165</v>
      </c>
      <c r="AS41" s="25">
        <f t="shared" si="5"/>
        <v>0.0689346028357002</v>
      </c>
    </row>
    <row r="42" spans="1:45">
      <c r="A42" s="17" t="s">
        <v>99</v>
      </c>
      <c r="B42" s="18" t="s">
        <v>110</v>
      </c>
      <c r="C42" s="18" t="s">
        <v>111</v>
      </c>
      <c r="D42" s="18" t="s">
        <v>111</v>
      </c>
      <c r="E42" s="16">
        <v>55.327</v>
      </c>
      <c r="F42" s="16">
        <v>40.685</v>
      </c>
      <c r="G42" s="16">
        <v>0.092</v>
      </c>
      <c r="H42" s="16">
        <v>0.417</v>
      </c>
      <c r="I42" s="16">
        <v>0.074</v>
      </c>
      <c r="J42" s="16">
        <v>0</v>
      </c>
      <c r="K42" s="16">
        <v>0</v>
      </c>
      <c r="L42" s="16">
        <v>0.248</v>
      </c>
      <c r="M42" s="16">
        <v>0.03</v>
      </c>
      <c r="N42" s="16">
        <v>0.018</v>
      </c>
      <c r="O42" s="16">
        <v>0.058</v>
      </c>
      <c r="P42" s="16">
        <v>0.671</v>
      </c>
      <c r="Q42" s="16">
        <v>0</v>
      </c>
      <c r="R42" s="16">
        <v>0.094</v>
      </c>
      <c r="S42" s="16">
        <v>1.267</v>
      </c>
      <c r="T42" s="16">
        <v>2.116</v>
      </c>
      <c r="U42" s="16">
        <v>101.096</v>
      </c>
      <c r="V42" s="22">
        <v>0</v>
      </c>
      <c r="W42" s="22">
        <v>0</v>
      </c>
      <c r="X42" s="22">
        <v>10.0670125770452</v>
      </c>
      <c r="Y42" s="22">
        <v>0.0117538350652577</v>
      </c>
      <c r="Z42" s="22">
        <v>0.00382358019973327</v>
      </c>
      <c r="AA42" s="22">
        <v>0.0243657299145419</v>
      </c>
      <c r="AB42" s="22">
        <v>0.00726957747105227</v>
      </c>
      <c r="AC42" s="22">
        <v>0</v>
      </c>
      <c r="AD42" s="22">
        <v>0.0708162143151248</v>
      </c>
      <c r="AE42" s="22">
        <v>5.84931104643767</v>
      </c>
      <c r="AF42" s="22">
        <v>0.00255640855228033</v>
      </c>
      <c r="AG42" s="22">
        <v>0.0356719724508656</v>
      </c>
      <c r="AH42" s="22">
        <v>0.0417180333636132</v>
      </c>
      <c r="AI42" s="22">
        <v>0</v>
      </c>
      <c r="AJ42" s="22">
        <v>0.0128410940237707</v>
      </c>
      <c r="AK42" s="22">
        <v>0.364677220670812</v>
      </c>
      <c r="AL42" s="22">
        <v>1.13646493642471</v>
      </c>
      <c r="AM42" s="22">
        <v>0.49885784290448</v>
      </c>
      <c r="AN42" s="22">
        <f t="shared" si="0"/>
        <v>0.568232468212354</v>
      </c>
      <c r="AO42" s="22">
        <f t="shared" si="1"/>
        <v>0.182338610335406</v>
      </c>
      <c r="AP42" s="22">
        <f t="shared" si="2"/>
        <v>0.24942892145224</v>
      </c>
      <c r="AQ42" s="25">
        <f t="shared" si="3"/>
        <v>2.27813384632366</v>
      </c>
      <c r="AR42" s="25">
        <f t="shared" si="4"/>
        <v>3.11635844524157</v>
      </c>
      <c r="AS42" s="25">
        <f t="shared" si="5"/>
        <v>0.731024330593996</v>
      </c>
    </row>
    <row r="43" spans="1:45">
      <c r="A43" s="17" t="s">
        <v>99</v>
      </c>
      <c r="B43" s="18" t="s">
        <v>112</v>
      </c>
      <c r="C43" s="18" t="s">
        <v>113</v>
      </c>
      <c r="D43" s="18" t="s">
        <v>113</v>
      </c>
      <c r="E43" s="16">
        <v>55.492</v>
      </c>
      <c r="F43" s="16">
        <v>40.823</v>
      </c>
      <c r="G43" s="16">
        <v>0.028</v>
      </c>
      <c r="H43" s="16">
        <v>0.733</v>
      </c>
      <c r="I43" s="16">
        <v>0.074</v>
      </c>
      <c r="J43" s="16">
        <v>0.014</v>
      </c>
      <c r="K43" s="16">
        <v>0.019</v>
      </c>
      <c r="L43" s="16">
        <v>0.228</v>
      </c>
      <c r="M43" s="16">
        <v>0.03</v>
      </c>
      <c r="N43" s="16">
        <v>0.031</v>
      </c>
      <c r="O43" s="16">
        <v>0.038</v>
      </c>
      <c r="P43" s="16">
        <v>0.744</v>
      </c>
      <c r="Q43" s="16">
        <v>0.029</v>
      </c>
      <c r="R43" s="16">
        <v>0</v>
      </c>
      <c r="S43" s="16">
        <v>1.278</v>
      </c>
      <c r="T43" s="16">
        <v>1.792</v>
      </c>
      <c r="U43" s="16">
        <v>101.353</v>
      </c>
      <c r="V43" s="22">
        <v>0.00377614820633677</v>
      </c>
      <c r="W43" s="22">
        <v>0.00351948733162716</v>
      </c>
      <c r="X43" s="22">
        <v>10.0264023079646</v>
      </c>
      <c r="Y43" s="22">
        <v>0.00355222982317414</v>
      </c>
      <c r="Z43" s="22">
        <v>0.00379683272312855</v>
      </c>
      <c r="AA43" s="22">
        <v>0.0241952818640756</v>
      </c>
      <c r="AB43" s="22">
        <v>0.0047295087370566</v>
      </c>
      <c r="AC43" s="22">
        <v>0</v>
      </c>
      <c r="AD43" s="22">
        <v>0.123609510373019</v>
      </c>
      <c r="AE43" s="22">
        <v>5.82809433606487</v>
      </c>
      <c r="AF43" s="22">
        <v>0.00437190494069585</v>
      </c>
      <c r="AG43" s="22">
        <v>0.0325657849020655</v>
      </c>
      <c r="AH43" s="22">
        <v>0.0459330731009415</v>
      </c>
      <c r="AI43" s="22">
        <v>0.00386647633804621</v>
      </c>
      <c r="AJ43" s="22">
        <v>0</v>
      </c>
      <c r="AK43" s="22">
        <v>0.365270109721873</v>
      </c>
      <c r="AL43" s="22">
        <v>0.955717729707304</v>
      </c>
      <c r="AM43" s="22">
        <v>0.679012160570823</v>
      </c>
      <c r="AN43" s="22">
        <f t="shared" si="0"/>
        <v>0.477858864853652</v>
      </c>
      <c r="AO43" s="22">
        <f t="shared" si="1"/>
        <v>0.182635054860937</v>
      </c>
      <c r="AP43" s="22">
        <f t="shared" si="2"/>
        <v>0.339506080285411</v>
      </c>
      <c r="AQ43" s="25">
        <f t="shared" si="3"/>
        <v>1.40751194927623</v>
      </c>
      <c r="AR43" s="25">
        <f t="shared" si="4"/>
        <v>2.61646848255668</v>
      </c>
      <c r="AS43" s="25">
        <f t="shared" si="5"/>
        <v>0.537943399150323</v>
      </c>
    </row>
    <row r="44" spans="1:45">
      <c r="A44" s="17" t="s">
        <v>99</v>
      </c>
      <c r="B44" s="18" t="s">
        <v>114</v>
      </c>
      <c r="C44" s="18" t="s">
        <v>115</v>
      </c>
      <c r="D44" s="18" t="s">
        <v>115</v>
      </c>
      <c r="E44" s="16">
        <v>56.155</v>
      </c>
      <c r="F44" s="16">
        <v>41.07</v>
      </c>
      <c r="G44" s="16">
        <v>0.015</v>
      </c>
      <c r="H44" s="16">
        <v>0.679</v>
      </c>
      <c r="I44" s="16">
        <v>0.019</v>
      </c>
      <c r="J44" s="16">
        <v>0</v>
      </c>
      <c r="K44" s="16">
        <v>0</v>
      </c>
      <c r="L44" s="16">
        <v>0.159</v>
      </c>
      <c r="M44" s="16">
        <v>0.043</v>
      </c>
      <c r="N44" s="16">
        <v>0.033</v>
      </c>
      <c r="O44" s="16">
        <v>0.122</v>
      </c>
      <c r="P44" s="16">
        <v>0.566</v>
      </c>
      <c r="Q44" s="16">
        <v>0</v>
      </c>
      <c r="R44" s="16">
        <v>0.055</v>
      </c>
      <c r="S44" s="16">
        <v>0.265</v>
      </c>
      <c r="T44" s="16">
        <v>2.179</v>
      </c>
      <c r="U44" s="16">
        <v>101.363</v>
      </c>
      <c r="V44" s="22">
        <v>0</v>
      </c>
      <c r="W44" s="22">
        <v>0</v>
      </c>
      <c r="X44" s="22">
        <v>10.0819692647116</v>
      </c>
      <c r="Y44" s="22">
        <v>0.00189093444240189</v>
      </c>
      <c r="Z44" s="22">
        <v>0.00540767836868263</v>
      </c>
      <c r="AA44" s="22">
        <v>0.00617297837500173</v>
      </c>
      <c r="AB44" s="22">
        <v>0.0150880965569118</v>
      </c>
      <c r="AC44" s="22">
        <v>0</v>
      </c>
      <c r="AD44" s="22">
        <v>0.113778413645133</v>
      </c>
      <c r="AE44" s="22">
        <v>5.82624237064366</v>
      </c>
      <c r="AF44" s="22">
        <v>0.0046245038462967</v>
      </c>
      <c r="AG44" s="22">
        <v>0.0225665940196192</v>
      </c>
      <c r="AH44" s="22">
        <v>0.0347225159878068</v>
      </c>
      <c r="AI44" s="22">
        <v>0</v>
      </c>
      <c r="AJ44" s="22">
        <v>0.00741361980607785</v>
      </c>
      <c r="AK44" s="22">
        <v>0.0752612355415952</v>
      </c>
      <c r="AL44" s="22">
        <v>1.15475820356265</v>
      </c>
      <c r="AM44" s="22">
        <v>0.769980560895752</v>
      </c>
      <c r="AN44" s="22">
        <f t="shared" si="0"/>
        <v>0.577379101781326</v>
      </c>
      <c r="AO44" s="22">
        <f t="shared" si="1"/>
        <v>0.0376306177707976</v>
      </c>
      <c r="AP44" s="22">
        <f t="shared" si="2"/>
        <v>0.384990280447876</v>
      </c>
      <c r="AQ44" s="25">
        <f t="shared" si="3"/>
        <v>1.49972384006587</v>
      </c>
      <c r="AR44" s="25">
        <f t="shared" si="4"/>
        <v>15.3433330618715</v>
      </c>
      <c r="AS44" s="25">
        <f t="shared" si="5"/>
        <v>0.0977443319530567</v>
      </c>
    </row>
    <row r="45" spans="1:45">
      <c r="A45" s="17" t="s">
        <v>99</v>
      </c>
      <c r="B45" s="18" t="s">
        <v>116</v>
      </c>
      <c r="C45" s="18" t="s">
        <v>117</v>
      </c>
      <c r="D45" s="18" t="s">
        <v>117</v>
      </c>
      <c r="E45" s="16">
        <v>53.832</v>
      </c>
      <c r="F45" s="16">
        <v>42.344</v>
      </c>
      <c r="G45" s="16">
        <v>0.074</v>
      </c>
      <c r="H45" s="16">
        <v>0.948</v>
      </c>
      <c r="I45" s="16">
        <v>0.065</v>
      </c>
      <c r="J45" s="16">
        <v>0</v>
      </c>
      <c r="K45" s="16">
        <v>0.001</v>
      </c>
      <c r="L45" s="16">
        <v>0.179</v>
      </c>
      <c r="M45" s="16">
        <v>0.076</v>
      </c>
      <c r="N45" s="16">
        <v>0.073</v>
      </c>
      <c r="O45" s="16">
        <v>0.022</v>
      </c>
      <c r="P45" s="16">
        <v>0.634</v>
      </c>
      <c r="Q45" s="16">
        <v>0</v>
      </c>
      <c r="R45" s="16">
        <v>0</v>
      </c>
      <c r="S45" s="16">
        <v>0.958</v>
      </c>
      <c r="T45" s="16">
        <v>1.574</v>
      </c>
      <c r="U45" s="16">
        <v>100.778</v>
      </c>
      <c r="V45" s="22">
        <v>0.000196270289962576</v>
      </c>
      <c r="W45" s="22">
        <v>0</v>
      </c>
      <c r="X45" s="22">
        <v>9.60537662640074</v>
      </c>
      <c r="Y45" s="22">
        <v>0.0092711557790064</v>
      </c>
      <c r="Z45" s="22">
        <v>0.00949889168124236</v>
      </c>
      <c r="AA45" s="22">
        <v>0.0209880193824616</v>
      </c>
      <c r="AB45" s="22">
        <v>0.00270404708853695</v>
      </c>
      <c r="AC45" s="22">
        <v>0</v>
      </c>
      <c r="AD45" s="22">
        <v>0.157875734010126</v>
      </c>
      <c r="AE45" s="22">
        <v>5.96997717528208</v>
      </c>
      <c r="AF45" s="22">
        <v>0.0101669575576653</v>
      </c>
      <c r="AG45" s="22">
        <v>0.0252486910303684</v>
      </c>
      <c r="AH45" s="22">
        <v>0.0386545799795577</v>
      </c>
      <c r="AI45" s="22">
        <v>0</v>
      </c>
      <c r="AJ45" s="22">
        <v>0</v>
      </c>
      <c r="AK45" s="22">
        <v>0.270400770146819</v>
      </c>
      <c r="AL45" s="22">
        <v>0.829001849270766</v>
      </c>
      <c r="AM45" s="22">
        <v>0.900597380582415</v>
      </c>
      <c r="AN45" s="22">
        <f t="shared" si="0"/>
        <v>0.414500924635383</v>
      </c>
      <c r="AO45" s="22">
        <f t="shared" si="1"/>
        <v>0.13520038507341</v>
      </c>
      <c r="AP45" s="22">
        <f t="shared" si="2"/>
        <v>0.450298690291208</v>
      </c>
      <c r="AQ45" s="25">
        <f t="shared" si="3"/>
        <v>0.920502176826954</v>
      </c>
      <c r="AR45" s="25">
        <f t="shared" si="4"/>
        <v>3.06582650937215</v>
      </c>
      <c r="AS45" s="25">
        <f t="shared" si="5"/>
        <v>0.300246010011656</v>
      </c>
    </row>
    <row r="46" spans="1:45">
      <c r="A46" s="17" t="s">
        <v>99</v>
      </c>
      <c r="B46" s="18" t="s">
        <v>118</v>
      </c>
      <c r="C46" s="18" t="s">
        <v>119</v>
      </c>
      <c r="D46" s="18" t="s">
        <v>119</v>
      </c>
      <c r="E46" s="16">
        <v>55.507</v>
      </c>
      <c r="F46" s="16">
        <v>41.433</v>
      </c>
      <c r="G46" s="16">
        <v>0</v>
      </c>
      <c r="H46" s="16">
        <v>0.438</v>
      </c>
      <c r="I46" s="16">
        <v>0.045</v>
      </c>
      <c r="J46" s="16">
        <v>0.008</v>
      </c>
      <c r="K46" s="16">
        <v>0</v>
      </c>
      <c r="L46" s="16">
        <v>0.131</v>
      </c>
      <c r="M46" s="16">
        <v>0.042</v>
      </c>
      <c r="N46" s="16">
        <v>0.044</v>
      </c>
      <c r="O46" s="16">
        <v>0</v>
      </c>
      <c r="P46" s="16">
        <v>0.583</v>
      </c>
      <c r="Q46" s="16">
        <v>0</v>
      </c>
      <c r="R46" s="16">
        <v>0.005</v>
      </c>
      <c r="S46" s="16">
        <v>0.647</v>
      </c>
      <c r="T46" s="16">
        <v>2.396</v>
      </c>
      <c r="U46" s="16">
        <v>101.278</v>
      </c>
      <c r="V46" s="22">
        <v>0</v>
      </c>
      <c r="W46" s="22">
        <v>0.00200554510040961</v>
      </c>
      <c r="X46" s="22">
        <v>10.0012337952091</v>
      </c>
      <c r="Y46" s="22">
        <v>0</v>
      </c>
      <c r="Z46" s="22">
        <v>0.00530078970066666</v>
      </c>
      <c r="AA46" s="22">
        <v>0.0146724471889205</v>
      </c>
      <c r="AB46" s="22">
        <v>0</v>
      </c>
      <c r="AC46" s="22">
        <v>0</v>
      </c>
      <c r="AD46" s="22">
        <v>0.0736568424104698</v>
      </c>
      <c r="AE46" s="22">
        <v>5.89873805640197</v>
      </c>
      <c r="AF46" s="22">
        <v>0.0061880350968487</v>
      </c>
      <c r="AG46" s="22">
        <v>0.0186590304675717</v>
      </c>
      <c r="AH46" s="22">
        <v>0.0358932014773129</v>
      </c>
      <c r="AI46" s="22">
        <v>0</v>
      </c>
      <c r="AJ46" s="22">
        <v>0.000676373387770015</v>
      </c>
      <c r="AK46" s="22">
        <v>0.184407524165409</v>
      </c>
      <c r="AL46" s="22">
        <v>1.27429367160802</v>
      </c>
      <c r="AM46" s="22">
        <v>0.541298804226571</v>
      </c>
      <c r="AN46" s="22">
        <f t="shared" si="0"/>
        <v>0.63714683580401</v>
      </c>
      <c r="AO46" s="22">
        <f t="shared" si="1"/>
        <v>0.0922037620827044</v>
      </c>
      <c r="AP46" s="22">
        <f t="shared" si="2"/>
        <v>0.270649402113285</v>
      </c>
      <c r="AQ46" s="25">
        <f t="shared" si="3"/>
        <v>2.3541409322505</v>
      </c>
      <c r="AR46" s="25">
        <f t="shared" si="4"/>
        <v>6.91020432802412</v>
      </c>
      <c r="AS46" s="25">
        <f t="shared" si="5"/>
        <v>0.34067602352992</v>
      </c>
    </row>
    <row r="47" spans="1:45">
      <c r="A47" s="17" t="s">
        <v>99</v>
      </c>
      <c r="B47" s="18" t="s">
        <v>120</v>
      </c>
      <c r="C47" s="18" t="s">
        <v>121</v>
      </c>
      <c r="D47" s="18" t="s">
        <v>121</v>
      </c>
      <c r="E47" s="16">
        <v>54.995</v>
      </c>
      <c r="F47" s="16">
        <v>41.699</v>
      </c>
      <c r="G47" s="16">
        <v>0</v>
      </c>
      <c r="H47" s="16">
        <v>0.558</v>
      </c>
      <c r="I47" s="16">
        <v>0.015</v>
      </c>
      <c r="J47" s="16">
        <v>0</v>
      </c>
      <c r="K47" s="16">
        <v>0.235</v>
      </c>
      <c r="L47" s="16">
        <v>0.076</v>
      </c>
      <c r="M47" s="16">
        <v>0.08</v>
      </c>
      <c r="N47" s="16">
        <v>0.09</v>
      </c>
      <c r="O47" s="16"/>
      <c r="P47" s="16">
        <v>0.547</v>
      </c>
      <c r="Q47" s="16">
        <v>0</v>
      </c>
      <c r="R47" s="16">
        <v>0.054</v>
      </c>
      <c r="S47" s="16">
        <v>0.32</v>
      </c>
      <c r="T47" s="16">
        <v>2.341</v>
      </c>
      <c r="U47" s="16">
        <v>101.015</v>
      </c>
      <c r="V47" s="22">
        <v>0.0463474524628584</v>
      </c>
      <c r="W47" s="22">
        <v>0</v>
      </c>
      <c r="X47" s="22">
        <v>9.86053617264483</v>
      </c>
      <c r="Y47" s="22">
        <v>0</v>
      </c>
      <c r="Z47" s="22">
        <v>0.0100473786906946</v>
      </c>
      <c r="AA47" s="22">
        <v>0.00486690422963924</v>
      </c>
      <c r="AB47" s="22">
        <v>0</v>
      </c>
      <c r="AC47" s="22">
        <v>0.00149438424833764</v>
      </c>
      <c r="AD47" s="22">
        <v>0.0933780253314671</v>
      </c>
      <c r="AE47" s="22">
        <v>5.90758353181449</v>
      </c>
      <c r="AF47" s="22">
        <v>0.0125954619776329</v>
      </c>
      <c r="AG47" s="22">
        <v>0.010772161862623</v>
      </c>
      <c r="AH47" s="22">
        <v>0.0335121636666011</v>
      </c>
      <c r="AI47" s="22">
        <v>0</v>
      </c>
      <c r="AJ47" s="22">
        <v>0.00726911881048349</v>
      </c>
      <c r="AK47" s="22">
        <v>0.0907602816181594</v>
      </c>
      <c r="AL47" s="22">
        <v>1.23895526717525</v>
      </c>
      <c r="AM47" s="22">
        <v>0.670284451206589</v>
      </c>
      <c r="AN47" s="22">
        <f t="shared" si="0"/>
        <v>0.619477633587626</v>
      </c>
      <c r="AO47" s="22">
        <f t="shared" si="1"/>
        <v>0.0453801408090797</v>
      </c>
      <c r="AP47" s="22">
        <f t="shared" si="2"/>
        <v>0.335142225603295</v>
      </c>
      <c r="AQ47" s="25">
        <f t="shared" si="3"/>
        <v>1.84840221930404</v>
      </c>
      <c r="AR47" s="25">
        <f t="shared" si="4"/>
        <v>13.6508530503211</v>
      </c>
      <c r="AS47" s="25">
        <f t="shared" si="5"/>
        <v>0.135405619889855</v>
      </c>
    </row>
    <row r="48" spans="1:45">
      <c r="A48" s="17" t="s">
        <v>99</v>
      </c>
      <c r="B48" s="18" t="s">
        <v>122</v>
      </c>
      <c r="C48" s="18" t="s">
        <v>123</v>
      </c>
      <c r="D48" s="18" t="s">
        <v>123</v>
      </c>
      <c r="E48" s="16">
        <v>55.285</v>
      </c>
      <c r="F48" s="16">
        <v>41.831</v>
      </c>
      <c r="G48" s="16">
        <v>0</v>
      </c>
      <c r="H48" s="16">
        <v>0.412</v>
      </c>
      <c r="I48" s="16">
        <v>0.068</v>
      </c>
      <c r="J48" s="16">
        <v>0</v>
      </c>
      <c r="K48" s="16">
        <v>0</v>
      </c>
      <c r="L48" s="16">
        <v>0.104</v>
      </c>
      <c r="M48" s="16">
        <v>0.222</v>
      </c>
      <c r="N48" s="16">
        <v>0</v>
      </c>
      <c r="O48" s="16"/>
      <c r="P48" s="16">
        <v>0.535</v>
      </c>
      <c r="Q48" s="16">
        <v>0</v>
      </c>
      <c r="R48" s="16">
        <v>0</v>
      </c>
      <c r="S48" s="16">
        <v>0.218</v>
      </c>
      <c r="T48" s="16">
        <v>2.318</v>
      </c>
      <c r="U48" s="16">
        <v>100.992</v>
      </c>
      <c r="V48" s="22">
        <v>0</v>
      </c>
      <c r="W48" s="22">
        <v>0</v>
      </c>
      <c r="X48" s="22">
        <v>9.90274201915192</v>
      </c>
      <c r="Y48" s="22">
        <v>0</v>
      </c>
      <c r="Z48" s="22">
        <v>0.02785393679911</v>
      </c>
      <c r="AA48" s="22">
        <v>0.0220415068313182</v>
      </c>
      <c r="AB48" s="22">
        <v>0</v>
      </c>
      <c r="AC48" s="22">
        <v>0</v>
      </c>
      <c r="AD48" s="22">
        <v>0.0688776830752335</v>
      </c>
      <c r="AE48" s="22">
        <v>5.92043074026947</v>
      </c>
      <c r="AF48" s="22">
        <v>0</v>
      </c>
      <c r="AG48" s="22">
        <v>0.014726293252339</v>
      </c>
      <c r="AH48" s="22">
        <v>0.0327446046390704</v>
      </c>
      <c r="AI48" s="22">
        <v>0</v>
      </c>
      <c r="AJ48" s="22">
        <v>0</v>
      </c>
      <c r="AK48" s="22">
        <v>0.0617693707410696</v>
      </c>
      <c r="AL48" s="22">
        <v>1.22557098691291</v>
      </c>
      <c r="AM48" s="22">
        <v>0.712659642346019</v>
      </c>
      <c r="AN48" s="22">
        <f t="shared" si="0"/>
        <v>0.612785493456456</v>
      </c>
      <c r="AO48" s="22">
        <f t="shared" si="1"/>
        <v>0.0308846853705348</v>
      </c>
      <c r="AP48" s="22">
        <f t="shared" si="2"/>
        <v>0.356329821173009</v>
      </c>
      <c r="AQ48" s="25">
        <f t="shared" si="3"/>
        <v>1.71971431254116</v>
      </c>
      <c r="AR48" s="25">
        <f t="shared" si="4"/>
        <v>19.8410793603576</v>
      </c>
      <c r="AS48" s="25">
        <f t="shared" si="5"/>
        <v>0.0866744334472621</v>
      </c>
    </row>
    <row r="49" spans="1:45">
      <c r="A49" s="17" t="s">
        <v>99</v>
      </c>
      <c r="B49" s="18" t="s">
        <v>124</v>
      </c>
      <c r="C49" s="18" t="s">
        <v>125</v>
      </c>
      <c r="D49" s="18" t="s">
        <v>125</v>
      </c>
      <c r="E49" s="16">
        <v>55.479</v>
      </c>
      <c r="F49" s="16">
        <v>42.023</v>
      </c>
      <c r="G49" s="16">
        <v>0.018</v>
      </c>
      <c r="H49" s="16">
        <v>0.505</v>
      </c>
      <c r="I49" s="16">
        <v>0.022</v>
      </c>
      <c r="J49" s="16">
        <v>0.011</v>
      </c>
      <c r="K49" s="16">
        <v>0</v>
      </c>
      <c r="L49" s="16">
        <v>0.019</v>
      </c>
      <c r="M49" s="16">
        <v>0.026</v>
      </c>
      <c r="N49" s="16">
        <v>0.059</v>
      </c>
      <c r="O49" s="16"/>
      <c r="P49" s="16">
        <v>0.381</v>
      </c>
      <c r="Q49" s="16">
        <v>0.01</v>
      </c>
      <c r="R49" s="16">
        <v>0</v>
      </c>
      <c r="S49" s="16">
        <v>0.077</v>
      </c>
      <c r="T49" s="16">
        <v>2.062</v>
      </c>
      <c r="U49" s="16">
        <v>100.694</v>
      </c>
      <c r="V49" s="22">
        <v>0</v>
      </c>
      <c r="W49" s="22">
        <v>0.00273662895988507</v>
      </c>
      <c r="X49" s="22">
        <v>9.92008140720544</v>
      </c>
      <c r="Y49" s="22">
        <v>0.00225989047971377</v>
      </c>
      <c r="Z49" s="22">
        <v>0.00325645753943429</v>
      </c>
      <c r="AA49" s="22">
        <v>0.0071185822869263</v>
      </c>
      <c r="AB49" s="22">
        <v>0</v>
      </c>
      <c r="AC49" s="22">
        <v>0</v>
      </c>
      <c r="AD49" s="22">
        <v>0.0842774045412936</v>
      </c>
      <c r="AE49" s="22">
        <v>5.93718486659247</v>
      </c>
      <c r="AF49" s="22">
        <v>0.008234417655366</v>
      </c>
      <c r="AG49" s="22">
        <v>0.00268566702385721</v>
      </c>
      <c r="AH49" s="22">
        <v>0.0232782005364316</v>
      </c>
      <c r="AI49" s="22">
        <v>0.00131943871056707</v>
      </c>
      <c r="AJ49" s="22">
        <v>0</v>
      </c>
      <c r="AK49" s="22">
        <v>0.0217793978898295</v>
      </c>
      <c r="AL49" s="22">
        <v>1.08830885069991</v>
      </c>
      <c r="AM49" s="22">
        <v>0.889911751410257</v>
      </c>
      <c r="AN49" s="22">
        <f t="shared" si="0"/>
        <v>0.544154425349957</v>
      </c>
      <c r="AO49" s="22">
        <f t="shared" si="1"/>
        <v>0.0108896989449147</v>
      </c>
      <c r="AP49" s="22">
        <f t="shared" si="2"/>
        <v>0.444955875705129</v>
      </c>
      <c r="AQ49" s="25">
        <f t="shared" si="3"/>
        <v>1.22294019488478</v>
      </c>
      <c r="AR49" s="25">
        <f t="shared" si="4"/>
        <v>49.9696482063047</v>
      </c>
      <c r="AS49" s="25">
        <f t="shared" si="5"/>
        <v>0.0244736602874558</v>
      </c>
    </row>
    <row r="50" spans="1:45">
      <c r="A50" s="17" t="s">
        <v>99</v>
      </c>
      <c r="B50" s="18" t="s">
        <v>126</v>
      </c>
      <c r="C50" s="18" t="s">
        <v>127</v>
      </c>
      <c r="D50" s="18" t="s">
        <v>127</v>
      </c>
      <c r="E50" s="16">
        <v>55.205</v>
      </c>
      <c r="F50" s="16">
        <v>41.357</v>
      </c>
      <c r="G50" s="16">
        <v>0</v>
      </c>
      <c r="H50" s="16">
        <v>0.472</v>
      </c>
      <c r="I50" s="16">
        <v>0.007</v>
      </c>
      <c r="J50" s="16">
        <v>0.028</v>
      </c>
      <c r="K50" s="16">
        <v>0.003</v>
      </c>
      <c r="L50" s="16">
        <v>0.118</v>
      </c>
      <c r="M50" s="16">
        <v>0.038</v>
      </c>
      <c r="N50" s="16">
        <v>0</v>
      </c>
      <c r="O50" s="16"/>
      <c r="P50" s="16">
        <v>0.738</v>
      </c>
      <c r="Q50" s="16">
        <v>0.023</v>
      </c>
      <c r="R50" s="16">
        <v>0</v>
      </c>
      <c r="S50" s="16">
        <v>0.37</v>
      </c>
      <c r="T50" s="16">
        <v>2.585</v>
      </c>
      <c r="U50" s="16">
        <v>100.943</v>
      </c>
      <c r="V50" s="22">
        <v>0.000596046320531239</v>
      </c>
      <c r="W50" s="22">
        <v>0.00703675982886396</v>
      </c>
      <c r="X50" s="22">
        <v>9.97140806984053</v>
      </c>
      <c r="Y50" s="22">
        <v>0</v>
      </c>
      <c r="Z50" s="22">
        <v>0.00480780818194548</v>
      </c>
      <c r="AA50" s="22">
        <v>0.00228802271925499</v>
      </c>
      <c r="AB50" s="22">
        <v>0</v>
      </c>
      <c r="AC50" s="22">
        <v>0</v>
      </c>
      <c r="AD50" s="22">
        <v>0.0795707106141716</v>
      </c>
      <c r="AE50" s="22">
        <v>5.90247301427592</v>
      </c>
      <c r="AF50" s="22">
        <v>0</v>
      </c>
      <c r="AG50" s="22">
        <v>0.0168489187794496</v>
      </c>
      <c r="AH50" s="22">
        <v>0.0455483086697722</v>
      </c>
      <c r="AI50" s="22">
        <v>0.00306555082805723</v>
      </c>
      <c r="AJ50" s="22">
        <v>0</v>
      </c>
      <c r="AK50" s="22">
        <v>0.105717852319904</v>
      </c>
      <c r="AL50" s="22">
        <v>1.37821036358799</v>
      </c>
      <c r="AM50" s="22">
        <v>0.516071784092109</v>
      </c>
      <c r="AN50" s="22">
        <f t="shared" si="0"/>
        <v>0.689105181793993</v>
      </c>
      <c r="AO50" s="22">
        <f t="shared" si="1"/>
        <v>0.0528589261599522</v>
      </c>
      <c r="AP50" s="22">
        <f t="shared" si="2"/>
        <v>0.258035892046055</v>
      </c>
      <c r="AQ50" s="25">
        <f t="shared" si="3"/>
        <v>2.67057879556926</v>
      </c>
      <c r="AR50" s="25">
        <f t="shared" si="4"/>
        <v>13.036685227179</v>
      </c>
      <c r="AS50" s="25">
        <f t="shared" si="5"/>
        <v>0.204851060605623</v>
      </c>
    </row>
    <row r="51" spans="1:45">
      <c r="A51" s="17" t="s">
        <v>99</v>
      </c>
      <c r="B51" s="18" t="s">
        <v>128</v>
      </c>
      <c r="C51" s="18" t="s">
        <v>129</v>
      </c>
      <c r="D51" s="18" t="s">
        <v>129</v>
      </c>
      <c r="E51" s="16">
        <v>54.452</v>
      </c>
      <c r="F51" s="16">
        <v>42.12</v>
      </c>
      <c r="G51" s="16">
        <v>0</v>
      </c>
      <c r="H51" s="16">
        <v>0.598</v>
      </c>
      <c r="I51" s="16">
        <v>0.071</v>
      </c>
      <c r="J51" s="16">
        <v>0</v>
      </c>
      <c r="K51" s="16">
        <v>0.028</v>
      </c>
      <c r="L51" s="16">
        <v>0.103</v>
      </c>
      <c r="M51" s="16">
        <v>0.049</v>
      </c>
      <c r="N51" s="16">
        <v>0.05</v>
      </c>
      <c r="O51" s="16"/>
      <c r="P51" s="16">
        <v>0.692</v>
      </c>
      <c r="Q51" s="16">
        <v>0</v>
      </c>
      <c r="R51" s="16">
        <v>0</v>
      </c>
      <c r="S51" s="16">
        <v>0.331</v>
      </c>
      <c r="T51" s="16">
        <v>2.168</v>
      </c>
      <c r="U51" s="16">
        <v>100.675</v>
      </c>
      <c r="V51" s="22">
        <v>0.0055208972712888</v>
      </c>
      <c r="W51" s="22">
        <v>0</v>
      </c>
      <c r="X51" s="22">
        <v>9.76078596203937</v>
      </c>
      <c r="Y51" s="22">
        <v>0</v>
      </c>
      <c r="Z51" s="22">
        <v>0.00615251234549312</v>
      </c>
      <c r="AA51" s="22">
        <v>0.0230310384002644</v>
      </c>
      <c r="AB51" s="22">
        <v>0</v>
      </c>
      <c r="AC51" s="22">
        <v>0.00256117419037048</v>
      </c>
      <c r="AD51" s="22">
        <v>0.100047283279966</v>
      </c>
      <c r="AE51" s="22">
        <v>5.96576611440976</v>
      </c>
      <c r="AF51" s="22">
        <v>0.00699576521299469</v>
      </c>
      <c r="AG51" s="22">
        <v>0.0145955388201154</v>
      </c>
      <c r="AH51" s="22">
        <v>0.0423852614029807</v>
      </c>
      <c r="AI51" s="22">
        <v>0</v>
      </c>
      <c r="AJ51" s="22">
        <v>0</v>
      </c>
      <c r="AK51" s="22">
        <v>0.0938571753024266</v>
      </c>
      <c r="AL51" s="22">
        <v>1.14711542575688</v>
      </c>
      <c r="AM51" s="22">
        <v>0.759027398940691</v>
      </c>
      <c r="AN51" s="22">
        <f t="shared" si="0"/>
        <v>0.573557712878441</v>
      </c>
      <c r="AO51" s="22">
        <f t="shared" si="1"/>
        <v>0.0469285876512133</v>
      </c>
      <c r="AP51" s="22">
        <f t="shared" si="2"/>
        <v>0.379513699470346</v>
      </c>
      <c r="AQ51" s="25">
        <f t="shared" si="3"/>
        <v>1.51129646618529</v>
      </c>
      <c r="AR51" s="25">
        <f t="shared" si="4"/>
        <v>12.2219257298192</v>
      </c>
      <c r="AS51" s="25">
        <f t="shared" si="5"/>
        <v>0.123654528721117</v>
      </c>
    </row>
    <row r="52" spans="1:45">
      <c r="A52" s="17" t="s">
        <v>130</v>
      </c>
      <c r="B52" s="18" t="s">
        <v>131</v>
      </c>
      <c r="C52" s="18" t="s">
        <v>132</v>
      </c>
      <c r="D52" s="18" t="s">
        <v>132</v>
      </c>
      <c r="E52" s="16">
        <v>53.844</v>
      </c>
      <c r="F52" s="16">
        <v>41.565</v>
      </c>
      <c r="G52" s="16">
        <v>0.069</v>
      </c>
      <c r="H52" s="16">
        <v>0.569</v>
      </c>
      <c r="I52" s="16">
        <v>0.027</v>
      </c>
      <c r="J52" s="16">
        <v>0.008</v>
      </c>
      <c r="K52" s="16">
        <v>0.462</v>
      </c>
      <c r="L52" s="16">
        <v>0.228</v>
      </c>
      <c r="M52" s="16">
        <v>0.102</v>
      </c>
      <c r="N52" s="16">
        <v>0</v>
      </c>
      <c r="O52" s="16"/>
      <c r="P52" s="16">
        <v>0.647</v>
      </c>
      <c r="Q52" s="16">
        <v>0.001</v>
      </c>
      <c r="R52" s="16">
        <v>0.056</v>
      </c>
      <c r="S52" s="16">
        <v>0.572</v>
      </c>
      <c r="T52" s="16">
        <v>2.398</v>
      </c>
      <c r="U52" s="16">
        <v>100.551</v>
      </c>
      <c r="V52" s="22">
        <v>0.0916137862873016</v>
      </c>
      <c r="W52" s="22">
        <v>0.00200661837215508</v>
      </c>
      <c r="X52" s="22">
        <v>9.70678680773832</v>
      </c>
      <c r="Y52" s="22">
        <v>0.0087340473519726</v>
      </c>
      <c r="Z52" s="22">
        <v>0.012880235614744</v>
      </c>
      <c r="AA52" s="22">
        <v>0.00880817950822939</v>
      </c>
      <c r="AB52" s="22">
        <v>0</v>
      </c>
      <c r="AC52" s="22">
        <v>0</v>
      </c>
      <c r="AD52" s="22">
        <v>0.0957378355146036</v>
      </c>
      <c r="AE52" s="22">
        <v>5.92069742658424</v>
      </c>
      <c r="AF52" s="22">
        <v>0</v>
      </c>
      <c r="AG52" s="22">
        <v>0.032492638338711</v>
      </c>
      <c r="AH52" s="22">
        <v>0.0398547669658652</v>
      </c>
      <c r="AI52" s="22">
        <v>0.000133027302751084</v>
      </c>
      <c r="AJ52" s="22">
        <v>0.00757943592485631</v>
      </c>
      <c r="AK52" s="22">
        <v>0.163118318795506</v>
      </c>
      <c r="AL52" s="22">
        <v>1.27603986602188</v>
      </c>
      <c r="AM52" s="22">
        <v>0.560841815182617</v>
      </c>
      <c r="AN52" s="22">
        <f t="shared" si="0"/>
        <v>0.638019933010939</v>
      </c>
      <c r="AO52" s="22">
        <f t="shared" si="1"/>
        <v>0.0815591593977529</v>
      </c>
      <c r="AP52" s="22">
        <f t="shared" si="2"/>
        <v>0.280420907591309</v>
      </c>
      <c r="AQ52" s="25">
        <f t="shared" si="3"/>
        <v>2.27522240938184</v>
      </c>
      <c r="AR52" s="25">
        <f t="shared" si="4"/>
        <v>7.82278701401767</v>
      </c>
      <c r="AS52" s="25">
        <f t="shared" si="5"/>
        <v>0.290845501137237</v>
      </c>
    </row>
    <row r="53" spans="1:45">
      <c r="A53" s="13" t="s">
        <v>133</v>
      </c>
      <c r="B53" s="14" t="s">
        <v>133</v>
      </c>
      <c r="C53" s="15"/>
      <c r="D53" s="18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5"/>
      <c r="AR53" s="25"/>
      <c r="AS53" s="25"/>
    </row>
    <row r="54" spans="1:45">
      <c r="A54" s="17" t="s">
        <v>134</v>
      </c>
      <c r="B54" s="18" t="s">
        <v>135</v>
      </c>
      <c r="C54" s="18" t="s">
        <v>136</v>
      </c>
      <c r="D54" s="18" t="s">
        <v>136</v>
      </c>
      <c r="E54" s="16">
        <v>56.034</v>
      </c>
      <c r="F54" s="16">
        <v>40.732</v>
      </c>
      <c r="G54" s="16">
        <v>0</v>
      </c>
      <c r="H54" s="16">
        <v>0.556</v>
      </c>
      <c r="I54" s="16">
        <v>0.254</v>
      </c>
      <c r="J54" s="16">
        <v>0.064</v>
      </c>
      <c r="K54" s="16">
        <v>0.009</v>
      </c>
      <c r="L54" s="16">
        <v>0.1</v>
      </c>
      <c r="M54" s="16">
        <v>0.532</v>
      </c>
      <c r="N54" s="16">
        <v>0.046</v>
      </c>
      <c r="O54" s="16">
        <v>0</v>
      </c>
      <c r="P54" s="16">
        <v>0.408</v>
      </c>
      <c r="Q54" s="16">
        <v>0.004</v>
      </c>
      <c r="R54" s="16">
        <v>0</v>
      </c>
      <c r="S54" s="16">
        <v>0.291</v>
      </c>
      <c r="T54" s="16">
        <v>2.032</v>
      </c>
      <c r="U54" s="16">
        <v>101.061</v>
      </c>
      <c r="V54" s="22">
        <v>0.00177653231480845</v>
      </c>
      <c r="W54" s="22">
        <v>0.0159796225442358</v>
      </c>
      <c r="X54" s="22">
        <v>10.0554508324826</v>
      </c>
      <c r="Y54" s="22">
        <v>0</v>
      </c>
      <c r="Z54" s="22">
        <v>0.0668724159302458</v>
      </c>
      <c r="AA54" s="22">
        <v>0.0824836469495798</v>
      </c>
      <c r="AB54" s="22">
        <v>0</v>
      </c>
      <c r="AC54" s="22">
        <v>0</v>
      </c>
      <c r="AD54" s="22">
        <v>0.0931231965324845</v>
      </c>
      <c r="AE54" s="22">
        <v>5.77553956011123</v>
      </c>
      <c r="AF54" s="22">
        <v>0.0064432060530134</v>
      </c>
      <c r="AG54" s="22">
        <v>0.0141860626996243</v>
      </c>
      <c r="AH54" s="22">
        <v>0.0250177300437856</v>
      </c>
      <c r="AI54" s="22">
        <v>0.000529678716077216</v>
      </c>
      <c r="AJ54" s="22">
        <v>0</v>
      </c>
      <c r="AK54" s="22">
        <v>0.0826059713256602</v>
      </c>
      <c r="AL54" s="22">
        <v>1.07634255963662</v>
      </c>
      <c r="AM54" s="22">
        <v>0.841051469037724</v>
      </c>
      <c r="AN54" s="22">
        <f t="shared" ref="AN54:AN98" si="6">AL54/(AK54+AL54+AM54)</f>
        <v>0.538171279818308</v>
      </c>
      <c r="AO54" s="22">
        <f t="shared" ref="AO54:AO98" si="7">AK54/(AK54+AL54+AM54)</f>
        <v>0.0413029856628301</v>
      </c>
      <c r="AP54" s="22">
        <f t="shared" ref="AP54:AP98" si="8">AM54/(AK54+AL54+AM54)</f>
        <v>0.420525734518862</v>
      </c>
      <c r="AQ54" s="25">
        <f t="shared" ref="AQ54:AQ98" si="9">AN54/AP54</f>
        <v>1.27975825411505</v>
      </c>
      <c r="AR54" s="25">
        <f t="shared" ref="AR54:AR98" si="10">AN54/AO54</f>
        <v>13.0298396394773</v>
      </c>
      <c r="AS54" s="25">
        <f t="shared" ref="AS54:AS98" si="11">AO54/AP54</f>
        <v>0.0982174984132333</v>
      </c>
    </row>
    <row r="55" spans="1:45">
      <c r="A55" s="17" t="s">
        <v>134</v>
      </c>
      <c r="B55" s="18" t="s">
        <v>137</v>
      </c>
      <c r="C55" s="18" t="s">
        <v>138</v>
      </c>
      <c r="D55" s="18" t="s">
        <v>138</v>
      </c>
      <c r="E55" s="16">
        <v>55.451</v>
      </c>
      <c r="F55" s="16">
        <v>40.727</v>
      </c>
      <c r="G55" s="16">
        <v>0.111</v>
      </c>
      <c r="H55" s="16">
        <v>0.568</v>
      </c>
      <c r="I55" s="16">
        <v>0.298</v>
      </c>
      <c r="J55" s="16">
        <v>0.027</v>
      </c>
      <c r="K55" s="16">
        <v>0</v>
      </c>
      <c r="L55" s="16">
        <v>0.062</v>
      </c>
      <c r="M55" s="16">
        <v>0.871</v>
      </c>
      <c r="N55" s="16">
        <v>0.114</v>
      </c>
      <c r="O55" s="16">
        <v>0.102</v>
      </c>
      <c r="P55" s="16">
        <v>0.155</v>
      </c>
      <c r="Q55" s="16">
        <v>0</v>
      </c>
      <c r="R55" s="16">
        <v>0</v>
      </c>
      <c r="S55" s="16">
        <v>0.424</v>
      </c>
      <c r="T55" s="16">
        <v>1.866</v>
      </c>
      <c r="U55" s="16">
        <v>100.778</v>
      </c>
      <c r="V55" s="22">
        <v>0</v>
      </c>
      <c r="W55" s="22">
        <v>0.00673027004435309</v>
      </c>
      <c r="X55" s="22">
        <v>9.93439644249915</v>
      </c>
      <c r="Y55" s="22">
        <v>0.0139631485675153</v>
      </c>
      <c r="Z55" s="22">
        <v>0.109303915482758</v>
      </c>
      <c r="AA55" s="22">
        <v>0.0966123365388795</v>
      </c>
      <c r="AB55" s="22">
        <v>0.0125878037259492</v>
      </c>
      <c r="AC55" s="22">
        <v>0</v>
      </c>
      <c r="AD55" s="22">
        <v>0.094975940440909</v>
      </c>
      <c r="AE55" s="22">
        <v>5.76529363980184</v>
      </c>
      <c r="AF55" s="22">
        <v>0.0159415748735981</v>
      </c>
      <c r="AG55" s="22">
        <v>0.00878083361385957</v>
      </c>
      <c r="AH55" s="22">
        <v>0.00948858866928816</v>
      </c>
      <c r="AI55" s="22">
        <v>0</v>
      </c>
      <c r="AJ55" s="22">
        <v>0</v>
      </c>
      <c r="AK55" s="22">
        <v>0.120161818774346</v>
      </c>
      <c r="AL55" s="22">
        <v>0.986780667003845</v>
      </c>
      <c r="AM55" s="22">
        <v>0.893057514221808</v>
      </c>
      <c r="AN55" s="22">
        <f t="shared" si="6"/>
        <v>0.493390333501923</v>
      </c>
      <c r="AO55" s="22">
        <f t="shared" si="7"/>
        <v>0.060080909387173</v>
      </c>
      <c r="AP55" s="22">
        <f t="shared" si="8"/>
        <v>0.446528757110904</v>
      </c>
      <c r="AQ55" s="25">
        <f t="shared" si="9"/>
        <v>1.1049463794767</v>
      </c>
      <c r="AR55" s="25">
        <f t="shared" si="10"/>
        <v>8.21209829435869</v>
      </c>
      <c r="AS55" s="25">
        <f t="shared" si="11"/>
        <v>0.134551041630339</v>
      </c>
    </row>
    <row r="56" spans="1:45">
      <c r="A56" s="17" t="s">
        <v>134</v>
      </c>
      <c r="B56" s="18" t="s">
        <v>139</v>
      </c>
      <c r="C56" s="18" t="s">
        <v>140</v>
      </c>
      <c r="D56" s="18" t="s">
        <v>140</v>
      </c>
      <c r="E56" s="16">
        <v>55.839</v>
      </c>
      <c r="F56" s="16">
        <v>40.674</v>
      </c>
      <c r="G56" s="16">
        <v>0</v>
      </c>
      <c r="H56" s="16">
        <v>0.462</v>
      </c>
      <c r="I56" s="16">
        <v>0.177</v>
      </c>
      <c r="J56" s="16">
        <v>0.033</v>
      </c>
      <c r="K56" s="16">
        <v>0.014</v>
      </c>
      <c r="L56" s="16">
        <v>0.083</v>
      </c>
      <c r="M56" s="16">
        <v>0.389</v>
      </c>
      <c r="N56" s="16">
        <v>0.11</v>
      </c>
      <c r="O56" s="16">
        <v>0.156</v>
      </c>
      <c r="P56" s="16">
        <v>0.069</v>
      </c>
      <c r="Q56" s="16">
        <v>0.033</v>
      </c>
      <c r="R56" s="16">
        <v>0</v>
      </c>
      <c r="S56" s="16">
        <v>0.244</v>
      </c>
      <c r="T56" s="16">
        <v>2.934</v>
      </c>
      <c r="U56" s="16">
        <v>101.215</v>
      </c>
      <c r="V56" s="22">
        <v>0.00278121794661305</v>
      </c>
      <c r="W56" s="22">
        <v>0.00829233555407673</v>
      </c>
      <c r="X56" s="22">
        <v>10.0847221761446</v>
      </c>
      <c r="Y56" s="22">
        <v>0</v>
      </c>
      <c r="Z56" s="22">
        <v>0.0492109067950891</v>
      </c>
      <c r="AA56" s="22">
        <v>0.0578473927662872</v>
      </c>
      <c r="AB56" s="22">
        <v>0.0194074551450365</v>
      </c>
      <c r="AC56" s="22">
        <v>0</v>
      </c>
      <c r="AD56" s="22">
        <v>0.0778756069171167</v>
      </c>
      <c r="AE56" s="22">
        <v>5.80430329024199</v>
      </c>
      <c r="AF56" s="22">
        <v>0.0155064812729204</v>
      </c>
      <c r="AG56" s="22">
        <v>0.0118499454916399</v>
      </c>
      <c r="AH56" s="22">
        <v>0.00425807409956558</v>
      </c>
      <c r="AI56" s="22">
        <v>0.00439787474319206</v>
      </c>
      <c r="AJ56" s="22">
        <v>0</v>
      </c>
      <c r="AK56" s="22">
        <v>0.069708327811128</v>
      </c>
      <c r="AL56" s="22">
        <v>1.56409563563502</v>
      </c>
      <c r="AM56" s="22">
        <v>0.366196036553851</v>
      </c>
      <c r="AN56" s="22">
        <f t="shared" si="6"/>
        <v>0.782047817817511</v>
      </c>
      <c r="AO56" s="22">
        <f t="shared" si="7"/>
        <v>0.034854163905564</v>
      </c>
      <c r="AP56" s="22">
        <f t="shared" si="8"/>
        <v>0.183098018276925</v>
      </c>
      <c r="AQ56" s="25">
        <f t="shared" si="9"/>
        <v>4.27119760867487</v>
      </c>
      <c r="AR56" s="25">
        <f t="shared" si="10"/>
        <v>22.4377156180374</v>
      </c>
      <c r="AS56" s="25">
        <f t="shared" si="11"/>
        <v>0.190357952716064</v>
      </c>
    </row>
    <row r="57" spans="1:45">
      <c r="A57" s="17" t="s">
        <v>134</v>
      </c>
      <c r="B57" s="18" t="s">
        <v>141</v>
      </c>
      <c r="C57" s="18" t="s">
        <v>142</v>
      </c>
      <c r="D57" s="18" t="s">
        <v>142</v>
      </c>
      <c r="E57" s="16">
        <v>54.96</v>
      </c>
      <c r="F57" s="16">
        <v>40.848</v>
      </c>
      <c r="G57" s="16">
        <v>0.05</v>
      </c>
      <c r="H57" s="16">
        <v>0.815</v>
      </c>
      <c r="I57" s="16">
        <v>0.057</v>
      </c>
      <c r="J57" s="16">
        <v>0.016</v>
      </c>
      <c r="K57" s="16">
        <v>0.034</v>
      </c>
      <c r="L57" s="16">
        <v>0.225</v>
      </c>
      <c r="M57" s="16">
        <v>0.207</v>
      </c>
      <c r="N57" s="16">
        <v>0.093</v>
      </c>
      <c r="O57" s="16">
        <v>0.102</v>
      </c>
      <c r="P57" s="16">
        <v>0.475</v>
      </c>
      <c r="Q57" s="16">
        <v>0.03</v>
      </c>
      <c r="R57" s="16">
        <v>0</v>
      </c>
      <c r="S57" s="16">
        <v>0.525</v>
      </c>
      <c r="T57" s="16">
        <v>2.54</v>
      </c>
      <c r="U57" s="16">
        <v>100.976</v>
      </c>
      <c r="V57" s="22">
        <v>0.00675542442097803</v>
      </c>
      <c r="W57" s="22">
        <v>0.00402114418295858</v>
      </c>
      <c r="X57" s="22">
        <v>9.9274970191009</v>
      </c>
      <c r="Y57" s="22">
        <v>0.0063414901376527</v>
      </c>
      <c r="Z57" s="22">
        <v>0.0261908049858556</v>
      </c>
      <c r="AA57" s="22">
        <v>0.0186316841803166</v>
      </c>
      <c r="AB57" s="22">
        <v>0.0126914399577561</v>
      </c>
      <c r="AC57" s="22">
        <v>0</v>
      </c>
      <c r="AD57" s="22">
        <v>0.137399076118889</v>
      </c>
      <c r="AE57" s="22">
        <v>5.83002940965407</v>
      </c>
      <c r="AF57" s="22">
        <v>0.0131120397571009</v>
      </c>
      <c r="AG57" s="22">
        <v>0.0321282827621178</v>
      </c>
      <c r="AH57" s="22">
        <v>0.0293173335903562</v>
      </c>
      <c r="AI57" s="22">
        <v>0.00399868235077775</v>
      </c>
      <c r="AJ57" s="22">
        <v>0</v>
      </c>
      <c r="AK57" s="22">
        <v>0.150010229995998</v>
      </c>
      <c r="AL57" s="22">
        <v>1.35426497421079</v>
      </c>
      <c r="AM57" s="22">
        <v>0.495724795793213</v>
      </c>
      <c r="AN57" s="22">
        <f t="shared" si="6"/>
        <v>0.677132487105394</v>
      </c>
      <c r="AO57" s="22">
        <f t="shared" si="7"/>
        <v>0.0750051149979992</v>
      </c>
      <c r="AP57" s="22">
        <f t="shared" si="8"/>
        <v>0.247862397896607</v>
      </c>
      <c r="AQ57" s="25">
        <f t="shared" si="9"/>
        <v>2.73188871265521</v>
      </c>
      <c r="AR57" s="25">
        <f t="shared" si="10"/>
        <v>9.02781746449501</v>
      </c>
      <c r="AS57" s="25">
        <f t="shared" si="11"/>
        <v>0.3026078809634</v>
      </c>
    </row>
    <row r="58" spans="1:45">
      <c r="A58" s="17" t="s">
        <v>134</v>
      </c>
      <c r="B58" s="18" t="s">
        <v>141</v>
      </c>
      <c r="C58" s="18" t="s">
        <v>143</v>
      </c>
      <c r="D58" s="18" t="s">
        <v>143</v>
      </c>
      <c r="E58" s="16">
        <v>55.171</v>
      </c>
      <c r="F58" s="16">
        <v>40.475</v>
      </c>
      <c r="G58" s="16">
        <v>0</v>
      </c>
      <c r="H58" s="16">
        <v>0.68</v>
      </c>
      <c r="I58" s="16">
        <v>0.025</v>
      </c>
      <c r="J58" s="16">
        <v>0.036</v>
      </c>
      <c r="K58" s="16">
        <v>0.001</v>
      </c>
      <c r="L58" s="16">
        <v>0.223</v>
      </c>
      <c r="M58" s="16">
        <v>0.2</v>
      </c>
      <c r="N58" s="16">
        <v>0.046</v>
      </c>
      <c r="O58" s="16">
        <v>0</v>
      </c>
      <c r="P58" s="16">
        <v>0.42</v>
      </c>
      <c r="Q58" s="16">
        <v>0</v>
      </c>
      <c r="R58" s="16">
        <v>0</v>
      </c>
      <c r="S58" s="16">
        <v>0.558</v>
      </c>
      <c r="T58" s="16">
        <v>2.598</v>
      </c>
      <c r="U58" s="16">
        <v>100.434</v>
      </c>
      <c r="V58" s="22">
        <v>0.000200263575542834</v>
      </c>
      <c r="W58" s="22">
        <v>0.00911927698656737</v>
      </c>
      <c r="X58" s="22">
        <v>10.044588290677</v>
      </c>
      <c r="Y58" s="22">
        <v>0</v>
      </c>
      <c r="Z58" s="22">
        <v>0.0255056702423559</v>
      </c>
      <c r="AA58" s="22">
        <v>0.00823655324794797</v>
      </c>
      <c r="AB58" s="22">
        <v>0</v>
      </c>
      <c r="AC58" s="22">
        <v>0</v>
      </c>
      <c r="AD58" s="22">
        <v>0.115548246672333</v>
      </c>
      <c r="AE58" s="22">
        <v>5.82257443155415</v>
      </c>
      <c r="AF58" s="22">
        <v>0.00653692321970138</v>
      </c>
      <c r="AG58" s="22">
        <v>0.0320950533359234</v>
      </c>
      <c r="AH58" s="22">
        <v>0.0261281338909347</v>
      </c>
      <c r="AI58" s="22">
        <v>0</v>
      </c>
      <c r="AJ58" s="22">
        <v>0</v>
      </c>
      <c r="AK58" s="22">
        <v>0.160703011701903</v>
      </c>
      <c r="AL58" s="22">
        <v>1.39616684278734</v>
      </c>
      <c r="AM58" s="22">
        <v>0.443130145510761</v>
      </c>
      <c r="AN58" s="22">
        <f t="shared" si="6"/>
        <v>0.698083421393668</v>
      </c>
      <c r="AO58" s="22">
        <f t="shared" si="7"/>
        <v>0.0803515058509517</v>
      </c>
      <c r="AP58" s="22">
        <f t="shared" si="8"/>
        <v>0.221565072755381</v>
      </c>
      <c r="AQ58" s="25">
        <f t="shared" si="9"/>
        <v>3.15069253791814</v>
      </c>
      <c r="AR58" s="25">
        <f t="shared" si="10"/>
        <v>8.6878698040654</v>
      </c>
      <c r="AS58" s="25">
        <f t="shared" si="11"/>
        <v>0.36265420741501</v>
      </c>
    </row>
    <row r="59" spans="1:45">
      <c r="A59" s="17" t="s">
        <v>134</v>
      </c>
      <c r="B59" s="18" t="s">
        <v>141</v>
      </c>
      <c r="C59" s="18" t="s">
        <v>144</v>
      </c>
      <c r="D59" s="18" t="s">
        <v>144</v>
      </c>
      <c r="E59" s="16">
        <v>55.024</v>
      </c>
      <c r="F59" s="16">
        <v>40.358</v>
      </c>
      <c r="G59" s="16">
        <v>0.055</v>
      </c>
      <c r="H59" s="16">
        <v>0.864</v>
      </c>
      <c r="I59" s="16">
        <v>0.017</v>
      </c>
      <c r="J59" s="16">
        <v>0.019</v>
      </c>
      <c r="K59" s="16">
        <v>0.014</v>
      </c>
      <c r="L59" s="16">
        <v>0.102</v>
      </c>
      <c r="M59" s="16">
        <v>0.152</v>
      </c>
      <c r="N59" s="16">
        <v>0.087</v>
      </c>
      <c r="O59" s="16">
        <v>0.057</v>
      </c>
      <c r="P59" s="16">
        <v>0.966</v>
      </c>
      <c r="Q59" s="16">
        <v>0.041</v>
      </c>
      <c r="R59" s="16">
        <v>0.018</v>
      </c>
      <c r="S59" s="16">
        <v>0.404</v>
      </c>
      <c r="T59" s="16">
        <v>2.704</v>
      </c>
      <c r="U59" s="16">
        <v>100.88</v>
      </c>
      <c r="V59" s="22">
        <v>0.00279866341576125</v>
      </c>
      <c r="W59" s="22">
        <v>0.00480432276320874</v>
      </c>
      <c r="X59" s="22">
        <v>9.99986443250646</v>
      </c>
      <c r="Y59" s="22">
        <v>0.00701831601067596</v>
      </c>
      <c r="Z59" s="22">
        <v>0.0193495559062533</v>
      </c>
      <c r="AA59" s="22">
        <v>0.00559081462142103</v>
      </c>
      <c r="AB59" s="22">
        <v>0.00713566570785543</v>
      </c>
      <c r="AC59" s="22">
        <v>0</v>
      </c>
      <c r="AD59" s="22">
        <v>0.146551024500482</v>
      </c>
      <c r="AE59" s="22">
        <v>5.79533434904474</v>
      </c>
      <c r="AF59" s="22">
        <v>0.0123411455407826</v>
      </c>
      <c r="AG59" s="22">
        <v>0.0146539288858485</v>
      </c>
      <c r="AH59" s="22">
        <v>0.059986966163489</v>
      </c>
      <c r="AI59" s="22">
        <v>0.00549829984966569</v>
      </c>
      <c r="AJ59" s="22">
        <v>0.00245598178884131</v>
      </c>
      <c r="AK59" s="22">
        <v>0.116142682143775</v>
      </c>
      <c r="AL59" s="22">
        <v>1.45052603944232</v>
      </c>
      <c r="AM59" s="22">
        <v>0.433331278413905</v>
      </c>
      <c r="AN59" s="22">
        <f t="shared" si="6"/>
        <v>0.72526301972116</v>
      </c>
      <c r="AO59" s="22">
        <f t="shared" si="7"/>
        <v>0.0580713410718873</v>
      </c>
      <c r="AP59" s="22">
        <f t="shared" si="8"/>
        <v>0.216665639206953</v>
      </c>
      <c r="AQ59" s="25">
        <f t="shared" si="9"/>
        <v>3.3473836570293</v>
      </c>
      <c r="AR59" s="25">
        <f t="shared" si="10"/>
        <v>12.4891729092901</v>
      </c>
      <c r="AS59" s="25">
        <f t="shared" si="11"/>
        <v>0.268022845174907</v>
      </c>
    </row>
    <row r="60" spans="1:45">
      <c r="A60" s="17" t="s">
        <v>134</v>
      </c>
      <c r="B60" s="18" t="s">
        <v>145</v>
      </c>
      <c r="C60" s="18" t="s">
        <v>146</v>
      </c>
      <c r="D60" s="18" t="s">
        <v>146</v>
      </c>
      <c r="E60" s="16">
        <v>55.91</v>
      </c>
      <c r="F60" s="16">
        <v>40.059</v>
      </c>
      <c r="G60" s="16">
        <v>0</v>
      </c>
      <c r="H60" s="16">
        <v>0.285</v>
      </c>
      <c r="I60" s="16">
        <v>0.172</v>
      </c>
      <c r="J60" s="16">
        <v>0.068</v>
      </c>
      <c r="K60" s="16">
        <v>0.019</v>
      </c>
      <c r="L60" s="16">
        <v>0.127</v>
      </c>
      <c r="M60" s="16">
        <v>0.635</v>
      </c>
      <c r="N60" s="16">
        <v>0.08</v>
      </c>
      <c r="O60" s="16">
        <v>0.025</v>
      </c>
      <c r="P60" s="16">
        <v>0.232</v>
      </c>
      <c r="Q60" s="16">
        <v>0.031</v>
      </c>
      <c r="R60" s="16">
        <v>0</v>
      </c>
      <c r="S60" s="16">
        <v>0.132</v>
      </c>
      <c r="T60" s="16">
        <v>2.638</v>
      </c>
      <c r="U60" s="16">
        <v>100.414</v>
      </c>
      <c r="V60" s="22">
        <v>0.00379927839819369</v>
      </c>
      <c r="W60" s="22">
        <v>0.0171993633148332</v>
      </c>
      <c r="X60" s="22">
        <v>10.1638050998639</v>
      </c>
      <c r="Y60" s="22">
        <v>0</v>
      </c>
      <c r="Z60" s="22">
        <v>0.0808585635108256</v>
      </c>
      <c r="AA60" s="22">
        <v>0.0565821570976797</v>
      </c>
      <c r="AB60" s="22">
        <v>0.00313057801734075</v>
      </c>
      <c r="AC60" s="22">
        <v>0</v>
      </c>
      <c r="AD60" s="22">
        <v>0.0483553864768188</v>
      </c>
      <c r="AE60" s="22">
        <v>5.75405285353545</v>
      </c>
      <c r="AF60" s="22">
        <v>0.011351443471329</v>
      </c>
      <c r="AG60" s="22">
        <v>0.0182508254337966</v>
      </c>
      <c r="AH60" s="22">
        <v>0.0144109509140696</v>
      </c>
      <c r="AI60" s="22">
        <v>0.00415844670459359</v>
      </c>
      <c r="AJ60" s="22">
        <v>0</v>
      </c>
      <c r="AK60" s="22">
        <v>0.0379585225061881</v>
      </c>
      <c r="AL60" s="22">
        <v>1.41552816766336</v>
      </c>
      <c r="AM60" s="22">
        <v>0.546513309830453</v>
      </c>
      <c r="AN60" s="22">
        <f t="shared" si="6"/>
        <v>0.70776408383168</v>
      </c>
      <c r="AO60" s="22">
        <f t="shared" si="7"/>
        <v>0.018979261253094</v>
      </c>
      <c r="AP60" s="22">
        <f t="shared" si="8"/>
        <v>0.273256654915226</v>
      </c>
      <c r="AQ60" s="25">
        <f t="shared" si="9"/>
        <v>2.59010739940168</v>
      </c>
      <c r="AR60" s="25">
        <f t="shared" si="10"/>
        <v>37.2914453515043</v>
      </c>
      <c r="AS60" s="25">
        <f t="shared" si="11"/>
        <v>0.0694558061503829</v>
      </c>
    </row>
    <row r="61" spans="1:45">
      <c r="A61" s="17" t="s">
        <v>134</v>
      </c>
      <c r="B61" s="18" t="s">
        <v>147</v>
      </c>
      <c r="C61" s="18" t="s">
        <v>148</v>
      </c>
      <c r="D61" s="18" t="s">
        <v>148</v>
      </c>
      <c r="E61" s="16">
        <v>54.972</v>
      </c>
      <c r="F61" s="16">
        <v>40.905</v>
      </c>
      <c r="G61" s="16">
        <v>0.025</v>
      </c>
      <c r="H61" s="16">
        <v>0.275</v>
      </c>
      <c r="I61" s="16">
        <v>0.157</v>
      </c>
      <c r="J61" s="16">
        <v>0.02</v>
      </c>
      <c r="K61" s="16">
        <v>0</v>
      </c>
      <c r="L61" s="16">
        <v>0.109</v>
      </c>
      <c r="M61" s="16">
        <v>0.622</v>
      </c>
      <c r="N61" s="16">
        <v>0.007</v>
      </c>
      <c r="O61" s="16">
        <v>0</v>
      </c>
      <c r="P61" s="16">
        <v>0.315</v>
      </c>
      <c r="Q61" s="16">
        <v>0</v>
      </c>
      <c r="R61" s="16">
        <v>0</v>
      </c>
      <c r="S61" s="16">
        <v>0.281</v>
      </c>
      <c r="T61" s="16">
        <v>2.753</v>
      </c>
      <c r="U61" s="16">
        <v>100.44</v>
      </c>
      <c r="V61" s="22">
        <v>0</v>
      </c>
      <c r="W61" s="22">
        <v>0.00503920194007284</v>
      </c>
      <c r="X61" s="22">
        <v>9.95489498790812</v>
      </c>
      <c r="Y61" s="22">
        <v>0.00317880164954448</v>
      </c>
      <c r="Z61" s="22">
        <v>0.0788989075817585</v>
      </c>
      <c r="AA61" s="22">
        <v>0.051449246032969</v>
      </c>
      <c r="AB61" s="22">
        <v>0</v>
      </c>
      <c r="AC61" s="22">
        <v>0</v>
      </c>
      <c r="AD61" s="22">
        <v>0.0464794522768431</v>
      </c>
      <c r="AE61" s="22">
        <v>5.85299898914071</v>
      </c>
      <c r="AF61" s="22">
        <v>0.000989435419066916</v>
      </c>
      <c r="AG61" s="22">
        <v>0.015603915766246</v>
      </c>
      <c r="AH61" s="22">
        <v>0.0194914216667933</v>
      </c>
      <c r="AI61" s="22">
        <v>0</v>
      </c>
      <c r="AJ61" s="22">
        <v>0</v>
      </c>
      <c r="AK61" s="22">
        <v>0.0804952025288399</v>
      </c>
      <c r="AL61" s="22">
        <v>1.47156091750419</v>
      </c>
      <c r="AM61" s="22">
        <v>0.447943879966972</v>
      </c>
      <c r="AN61" s="22">
        <f t="shared" si="6"/>
        <v>0.735780458752094</v>
      </c>
      <c r="AO61" s="22">
        <f t="shared" si="7"/>
        <v>0.04024760126442</v>
      </c>
      <c r="AP61" s="22">
        <f t="shared" si="8"/>
        <v>0.223971939983486</v>
      </c>
      <c r="AQ61" s="25">
        <f t="shared" si="9"/>
        <v>3.28514571426378</v>
      </c>
      <c r="AR61" s="25">
        <f t="shared" si="10"/>
        <v>18.2813493385144</v>
      </c>
      <c r="AS61" s="25">
        <f t="shared" si="11"/>
        <v>0.179699301918747</v>
      </c>
    </row>
    <row r="62" spans="1:45">
      <c r="A62" s="17" t="s">
        <v>134</v>
      </c>
      <c r="B62" s="18" t="s">
        <v>149</v>
      </c>
      <c r="C62" s="18" t="s">
        <v>150</v>
      </c>
      <c r="D62" s="18" t="s">
        <v>150</v>
      </c>
      <c r="E62" s="16">
        <v>55.834</v>
      </c>
      <c r="F62" s="16">
        <v>40.993</v>
      </c>
      <c r="G62" s="16">
        <v>0.089</v>
      </c>
      <c r="H62" s="16">
        <v>0.205</v>
      </c>
      <c r="I62" s="16">
        <v>0.074</v>
      </c>
      <c r="J62" s="16">
        <v>0.046</v>
      </c>
      <c r="K62" s="16">
        <v>0.009</v>
      </c>
      <c r="L62" s="16">
        <v>0.037</v>
      </c>
      <c r="M62" s="16">
        <v>0.143</v>
      </c>
      <c r="N62" s="16">
        <v>0.123</v>
      </c>
      <c r="O62" s="16">
        <v>0.171</v>
      </c>
      <c r="P62" s="16">
        <v>0.233</v>
      </c>
      <c r="Q62" s="16">
        <v>0</v>
      </c>
      <c r="R62" s="16">
        <v>0</v>
      </c>
      <c r="S62" s="16">
        <v>0.235</v>
      </c>
      <c r="T62" s="16">
        <v>2.696</v>
      </c>
      <c r="U62" s="16">
        <v>100.889</v>
      </c>
      <c r="V62" s="22">
        <v>0.00179178652602723</v>
      </c>
      <c r="W62" s="22">
        <v>0.0115839727999042</v>
      </c>
      <c r="X62" s="22">
        <v>10.1055933463135</v>
      </c>
      <c r="Y62" s="22">
        <v>0.011310488388213</v>
      </c>
      <c r="Z62" s="22">
        <v>0.0181294476818444</v>
      </c>
      <c r="AA62" s="22">
        <v>0.0242370083571136</v>
      </c>
      <c r="AB62" s="22">
        <v>0.0213194930082117</v>
      </c>
      <c r="AC62" s="22">
        <v>0</v>
      </c>
      <c r="AD62" s="22">
        <v>0.034629809250864</v>
      </c>
      <c r="AE62" s="22">
        <v>5.86245720152028</v>
      </c>
      <c r="AF62" s="22">
        <v>0.0173765060065113</v>
      </c>
      <c r="AG62" s="22">
        <v>0.00529391243973112</v>
      </c>
      <c r="AH62" s="22">
        <v>0.0144097622267791</v>
      </c>
      <c r="AI62" s="22">
        <v>0</v>
      </c>
      <c r="AJ62" s="22">
        <v>0</v>
      </c>
      <c r="AK62" s="22">
        <v>0.0672820894928095</v>
      </c>
      <c r="AL62" s="22">
        <v>1.44032285492855</v>
      </c>
      <c r="AM62" s="22">
        <v>0.492395055578636</v>
      </c>
      <c r="AN62" s="22">
        <f t="shared" si="6"/>
        <v>0.720161427464277</v>
      </c>
      <c r="AO62" s="22">
        <f t="shared" si="7"/>
        <v>0.0336410447464048</v>
      </c>
      <c r="AP62" s="22">
        <f t="shared" si="8"/>
        <v>0.246197527789318</v>
      </c>
      <c r="AQ62" s="25">
        <f t="shared" si="9"/>
        <v>2.92513671412879</v>
      </c>
      <c r="AR62" s="25">
        <f t="shared" si="10"/>
        <v>21.4072253966263</v>
      </c>
      <c r="AS62" s="25">
        <f t="shared" si="11"/>
        <v>0.136642496163458</v>
      </c>
    </row>
    <row r="63" spans="1:45">
      <c r="A63" s="17" t="s">
        <v>134</v>
      </c>
      <c r="B63" s="18" t="s">
        <v>151</v>
      </c>
      <c r="C63" s="18" t="s">
        <v>152</v>
      </c>
      <c r="D63" s="18" t="s">
        <v>152</v>
      </c>
      <c r="E63" s="16">
        <v>55.179</v>
      </c>
      <c r="F63" s="16">
        <v>40.295</v>
      </c>
      <c r="G63" s="16">
        <v>0.036</v>
      </c>
      <c r="H63" s="16">
        <v>0.346</v>
      </c>
      <c r="I63" s="16">
        <v>0.144</v>
      </c>
      <c r="J63" s="16">
        <v>0.053</v>
      </c>
      <c r="K63" s="16">
        <v>0</v>
      </c>
      <c r="L63" s="16">
        <v>0.063</v>
      </c>
      <c r="M63" s="16">
        <v>0.499</v>
      </c>
      <c r="N63" s="16">
        <v>0.162</v>
      </c>
      <c r="O63" s="16">
        <v>0.038</v>
      </c>
      <c r="P63" s="16">
        <v>0.267</v>
      </c>
      <c r="Q63" s="16">
        <v>0</v>
      </c>
      <c r="R63" s="16">
        <v>0</v>
      </c>
      <c r="S63" s="16">
        <v>0.259</v>
      </c>
      <c r="T63" s="16">
        <v>3.077</v>
      </c>
      <c r="U63" s="16">
        <v>100.418</v>
      </c>
      <c r="V63" s="22">
        <v>0</v>
      </c>
      <c r="W63" s="22">
        <v>0.0134501551364854</v>
      </c>
      <c r="X63" s="22">
        <v>10.0644171234126</v>
      </c>
      <c r="Y63" s="22">
        <v>0.00461047401791294</v>
      </c>
      <c r="Z63" s="22">
        <v>0.0637530267368069</v>
      </c>
      <c r="AA63" s="22">
        <v>0.0475293102203226</v>
      </c>
      <c r="AB63" s="22">
        <v>0.00477437014200879</v>
      </c>
      <c r="AC63" s="22">
        <v>0</v>
      </c>
      <c r="AD63" s="22">
        <v>0.0589011892689435</v>
      </c>
      <c r="AE63" s="22">
        <v>5.80728137916445</v>
      </c>
      <c r="AF63" s="22">
        <v>0.0230634400017089</v>
      </c>
      <c r="AG63" s="22">
        <v>0.00908379460677897</v>
      </c>
      <c r="AH63" s="22">
        <v>0.0166404045966967</v>
      </c>
      <c r="AI63" s="22">
        <v>0</v>
      </c>
      <c r="AJ63" s="22">
        <v>0</v>
      </c>
      <c r="AK63" s="22">
        <v>0.0747279552006894</v>
      </c>
      <c r="AL63" s="22">
        <v>1.65660583627923</v>
      </c>
      <c r="AM63" s="22">
        <v>0.268666208520085</v>
      </c>
      <c r="AN63" s="22">
        <f t="shared" si="6"/>
        <v>0.828302918139613</v>
      </c>
      <c r="AO63" s="22">
        <f t="shared" si="7"/>
        <v>0.0373639776003447</v>
      </c>
      <c r="AP63" s="22">
        <f t="shared" si="8"/>
        <v>0.134333104260042</v>
      </c>
      <c r="AQ63" s="25">
        <f t="shared" si="9"/>
        <v>6.16603720060085</v>
      </c>
      <c r="AR63" s="25">
        <f t="shared" si="10"/>
        <v>22.1684887781319</v>
      </c>
      <c r="AS63" s="25">
        <f t="shared" si="11"/>
        <v>0.278144228157011</v>
      </c>
    </row>
    <row r="64" spans="1:45">
      <c r="A64" s="17" t="s">
        <v>134</v>
      </c>
      <c r="B64" s="18" t="s">
        <v>151</v>
      </c>
      <c r="C64" s="18" t="s">
        <v>153</v>
      </c>
      <c r="D64" s="18" t="s">
        <v>153</v>
      </c>
      <c r="E64" s="16">
        <v>54.801</v>
      </c>
      <c r="F64" s="16">
        <v>40.864</v>
      </c>
      <c r="G64" s="16">
        <v>0.008</v>
      </c>
      <c r="H64" s="16">
        <v>0.362</v>
      </c>
      <c r="I64" s="16">
        <v>0.19</v>
      </c>
      <c r="J64" s="16">
        <v>0.045</v>
      </c>
      <c r="K64" s="16">
        <v>0.012</v>
      </c>
      <c r="L64" s="16">
        <v>0.107</v>
      </c>
      <c r="M64" s="16">
        <v>0.406</v>
      </c>
      <c r="N64" s="16">
        <v>0.089</v>
      </c>
      <c r="O64" s="16">
        <v>0</v>
      </c>
      <c r="P64" s="16">
        <v>0.315</v>
      </c>
      <c r="Q64" s="16">
        <v>0</v>
      </c>
      <c r="R64" s="16">
        <v>0</v>
      </c>
      <c r="S64" s="16">
        <v>0.241</v>
      </c>
      <c r="T64" s="16">
        <v>2.924</v>
      </c>
      <c r="U64" s="16">
        <v>100.363</v>
      </c>
      <c r="V64" s="22">
        <v>0.00239762867818617</v>
      </c>
      <c r="W64" s="22">
        <v>0.0113728453281563</v>
      </c>
      <c r="X64" s="22">
        <v>9.95424855718925</v>
      </c>
      <c r="Y64" s="22">
        <v>0.00102032437094489</v>
      </c>
      <c r="Z64" s="22">
        <v>0.0516572748003272</v>
      </c>
      <c r="AA64" s="22">
        <v>0.0624536486045126</v>
      </c>
      <c r="AB64" s="22">
        <v>0</v>
      </c>
      <c r="AC64" s="22">
        <v>0</v>
      </c>
      <c r="AD64" s="22">
        <v>0.061370792342584</v>
      </c>
      <c r="AE64" s="22">
        <v>5.86499680378751</v>
      </c>
      <c r="AF64" s="22">
        <v>0.0126183994554359</v>
      </c>
      <c r="AG64" s="22">
        <v>0.0153644043830263</v>
      </c>
      <c r="AH64" s="22">
        <v>0.0195509726851807</v>
      </c>
      <c r="AI64" s="22">
        <v>0</v>
      </c>
      <c r="AJ64" s="22">
        <v>0</v>
      </c>
      <c r="AK64" s="22">
        <v>0.0692477349027105</v>
      </c>
      <c r="AL64" s="22">
        <v>1.56774077540557</v>
      </c>
      <c r="AM64" s="22">
        <v>0.363011489691715</v>
      </c>
      <c r="AN64" s="22">
        <f t="shared" si="6"/>
        <v>0.783870387702787</v>
      </c>
      <c r="AO64" s="22">
        <f t="shared" si="7"/>
        <v>0.0346238674513552</v>
      </c>
      <c r="AP64" s="22">
        <f t="shared" si="8"/>
        <v>0.181505744845858</v>
      </c>
      <c r="AQ64" s="25">
        <f t="shared" si="9"/>
        <v>4.31870841536439</v>
      </c>
      <c r="AR64" s="25">
        <f t="shared" si="10"/>
        <v>22.6395964807826</v>
      </c>
      <c r="AS64" s="25">
        <f t="shared" si="11"/>
        <v>0.190759072010416</v>
      </c>
    </row>
    <row r="65" spans="1:45">
      <c r="A65" s="17" t="s">
        <v>134</v>
      </c>
      <c r="B65" s="18" t="s">
        <v>154</v>
      </c>
      <c r="C65" s="18" t="s">
        <v>155</v>
      </c>
      <c r="D65" s="18" t="s">
        <v>155</v>
      </c>
      <c r="E65" s="16">
        <v>56.386</v>
      </c>
      <c r="F65" s="16">
        <v>41.215</v>
      </c>
      <c r="G65" s="16">
        <v>0.106</v>
      </c>
      <c r="H65" s="16">
        <v>0.235</v>
      </c>
      <c r="I65" s="16">
        <v>0.048</v>
      </c>
      <c r="J65" s="16">
        <v>0.017</v>
      </c>
      <c r="K65" s="16">
        <v>0.003</v>
      </c>
      <c r="L65" s="16">
        <v>0.112</v>
      </c>
      <c r="M65" s="16">
        <v>0.14</v>
      </c>
      <c r="N65" s="16">
        <v>0.117</v>
      </c>
      <c r="O65" s="16">
        <v>0</v>
      </c>
      <c r="P65" s="16">
        <v>0.092</v>
      </c>
      <c r="Q65" s="16">
        <v>0</v>
      </c>
      <c r="R65" s="16">
        <v>0</v>
      </c>
      <c r="S65" s="16">
        <v>0.212</v>
      </c>
      <c r="T65" s="16">
        <v>2.304</v>
      </c>
      <c r="U65" s="16">
        <v>100.99</v>
      </c>
      <c r="V65" s="22">
        <v>0.000593588429725388</v>
      </c>
      <c r="W65" s="22">
        <v>0.00425470088996507</v>
      </c>
      <c r="X65" s="22">
        <v>10.1427279788975</v>
      </c>
      <c r="Y65" s="22">
        <v>0.0133880594495344</v>
      </c>
      <c r="Z65" s="22">
        <v>0.0176399352620679</v>
      </c>
      <c r="AA65" s="22">
        <v>0.0156246013542392</v>
      </c>
      <c r="AB65" s="22">
        <v>0</v>
      </c>
      <c r="AC65" s="22">
        <v>0</v>
      </c>
      <c r="AD65" s="22">
        <v>0.0394534072936857</v>
      </c>
      <c r="AE65" s="22">
        <v>5.85795056217568</v>
      </c>
      <c r="AF65" s="22">
        <v>0.0164272028662517</v>
      </c>
      <c r="AG65" s="22">
        <v>0.015926247766614</v>
      </c>
      <c r="AH65" s="22">
        <v>0.00565469436405394</v>
      </c>
      <c r="AI65" s="22">
        <v>0</v>
      </c>
      <c r="AJ65" s="22">
        <v>0</v>
      </c>
      <c r="AK65" s="22">
        <v>0.060323687894898</v>
      </c>
      <c r="AL65" s="22">
        <v>1.22332782583221</v>
      </c>
      <c r="AM65" s="22">
        <v>0.716348486272888</v>
      </c>
      <c r="AN65" s="22">
        <f t="shared" si="6"/>
        <v>0.611663912916107</v>
      </c>
      <c r="AO65" s="22">
        <f t="shared" si="7"/>
        <v>0.030161843947449</v>
      </c>
      <c r="AP65" s="22">
        <f t="shared" si="8"/>
        <v>0.358174243136444</v>
      </c>
      <c r="AQ65" s="25">
        <f t="shared" si="9"/>
        <v>1.70772724347769</v>
      </c>
      <c r="AR65" s="25">
        <f t="shared" si="10"/>
        <v>20.2793938587379</v>
      </c>
      <c r="AS65" s="25">
        <f t="shared" si="11"/>
        <v>0.0842099746853072</v>
      </c>
    </row>
    <row r="66" spans="1:45">
      <c r="A66" s="17" t="s">
        <v>134</v>
      </c>
      <c r="B66" s="18" t="s">
        <v>156</v>
      </c>
      <c r="C66" s="18" t="s">
        <v>157</v>
      </c>
      <c r="D66" s="18" t="s">
        <v>157</v>
      </c>
      <c r="E66" s="16">
        <v>54.769</v>
      </c>
      <c r="F66" s="16">
        <v>40.298</v>
      </c>
      <c r="G66" s="16">
        <v>0.002</v>
      </c>
      <c r="H66" s="16">
        <v>0.435</v>
      </c>
      <c r="I66" s="16">
        <v>0.278</v>
      </c>
      <c r="J66" s="16">
        <v>0.047</v>
      </c>
      <c r="K66" s="16">
        <v>0.007</v>
      </c>
      <c r="L66" s="16">
        <v>0.108</v>
      </c>
      <c r="M66" s="16">
        <v>0.796</v>
      </c>
      <c r="N66" s="16">
        <v>0.131</v>
      </c>
      <c r="O66" s="16">
        <v>0</v>
      </c>
      <c r="P66" s="16">
        <v>0.308</v>
      </c>
      <c r="Q66" s="16">
        <v>0.034</v>
      </c>
      <c r="R66" s="16">
        <v>0.082</v>
      </c>
      <c r="S66" s="16">
        <v>0.247</v>
      </c>
      <c r="T66" s="16">
        <v>3.126</v>
      </c>
      <c r="U66" s="16">
        <v>100.669</v>
      </c>
      <c r="V66" s="22">
        <v>0.0013986099764296</v>
      </c>
      <c r="W66" s="22">
        <v>0.0118782477721401</v>
      </c>
      <c r="X66" s="22">
        <v>9.94838793238794</v>
      </c>
      <c r="Y66" s="22">
        <v>0.00025507986120639</v>
      </c>
      <c r="Z66" s="22">
        <v>0.101278305955367</v>
      </c>
      <c r="AA66" s="22">
        <v>0.0913791078309541</v>
      </c>
      <c r="AB66" s="22">
        <v>0</v>
      </c>
      <c r="AC66" s="22">
        <v>0</v>
      </c>
      <c r="AD66" s="22">
        <v>0.0737463143079826</v>
      </c>
      <c r="AE66" s="22">
        <v>5.78373385165863</v>
      </c>
      <c r="AF66" s="22">
        <v>0.0185730600892039</v>
      </c>
      <c r="AG66" s="22">
        <v>0.0155079220748468</v>
      </c>
      <c r="AH66" s="22">
        <v>0.0191164143311423</v>
      </c>
      <c r="AI66" s="22">
        <v>0.00455721404784849</v>
      </c>
      <c r="AJ66" s="22">
        <v>0.0111825908762007</v>
      </c>
      <c r="AK66" s="22">
        <v>0.0709714022491727</v>
      </c>
      <c r="AL66" s="22">
        <v>1.67603762075656</v>
      </c>
      <c r="AM66" s="22">
        <v>0.252990976994265</v>
      </c>
      <c r="AN66" s="22">
        <f t="shared" si="6"/>
        <v>0.838018810378281</v>
      </c>
      <c r="AO66" s="22">
        <f t="shared" si="7"/>
        <v>0.0354857011245863</v>
      </c>
      <c r="AP66" s="22">
        <f t="shared" si="8"/>
        <v>0.126495488497133</v>
      </c>
      <c r="AQ66" s="25">
        <f t="shared" si="9"/>
        <v>6.62489089796493</v>
      </c>
      <c r="AR66" s="25">
        <f t="shared" si="10"/>
        <v>23.6156757178361</v>
      </c>
      <c r="AS66" s="25">
        <f t="shared" si="11"/>
        <v>0.280529381294027</v>
      </c>
    </row>
    <row r="67" spans="1:45">
      <c r="A67" s="17" t="s">
        <v>134</v>
      </c>
      <c r="B67" s="18" t="s">
        <v>158</v>
      </c>
      <c r="C67" s="18" t="s">
        <v>159</v>
      </c>
      <c r="D67" s="18" t="s">
        <v>159</v>
      </c>
      <c r="E67" s="16">
        <v>55</v>
      </c>
      <c r="F67" s="16">
        <v>40.482</v>
      </c>
      <c r="G67" s="16">
        <v>0.07</v>
      </c>
      <c r="H67" s="16">
        <v>0.983</v>
      </c>
      <c r="I67" s="16">
        <v>0.219</v>
      </c>
      <c r="J67" s="16">
        <v>0.03</v>
      </c>
      <c r="K67" s="16">
        <v>0.013</v>
      </c>
      <c r="L67" s="16">
        <v>0.092</v>
      </c>
      <c r="M67" s="16">
        <v>0.614</v>
      </c>
      <c r="N67" s="16">
        <v>0.057</v>
      </c>
      <c r="O67" s="16">
        <v>0.064</v>
      </c>
      <c r="P67" s="16">
        <v>0.117</v>
      </c>
      <c r="Q67" s="16">
        <v>0</v>
      </c>
      <c r="R67" s="16">
        <v>0.043</v>
      </c>
      <c r="S67" s="16">
        <v>0.23</v>
      </c>
      <c r="T67" s="16">
        <v>3.042</v>
      </c>
      <c r="U67" s="16">
        <v>101.056</v>
      </c>
      <c r="V67" s="22">
        <v>0.00257734099312035</v>
      </c>
      <c r="W67" s="22">
        <v>0.00752325399081052</v>
      </c>
      <c r="X67" s="22">
        <v>9.91312397032027</v>
      </c>
      <c r="Y67" s="22">
        <v>0.00885878504108763</v>
      </c>
      <c r="Z67" s="22">
        <v>0.0775178429165949</v>
      </c>
      <c r="AA67" s="22">
        <v>0.0714292647457308</v>
      </c>
      <c r="AB67" s="22">
        <v>0.00794594415213908</v>
      </c>
      <c r="AC67" s="22">
        <v>0</v>
      </c>
      <c r="AD67" s="22">
        <v>0.165361547612054</v>
      </c>
      <c r="AE67" s="22">
        <v>5.76523102703643</v>
      </c>
      <c r="AF67" s="22">
        <v>0.00801894013148894</v>
      </c>
      <c r="AG67" s="22">
        <v>0.013108337940143</v>
      </c>
      <c r="AH67" s="22">
        <v>0.00720562285780931</v>
      </c>
      <c r="AI67" s="22">
        <v>0</v>
      </c>
      <c r="AJ67" s="22">
        <v>0.00581871366873827</v>
      </c>
      <c r="AK67" s="22">
        <v>0.0655758934033796</v>
      </c>
      <c r="AL67" s="22">
        <v>1.61839283108467</v>
      </c>
      <c r="AM67" s="22">
        <v>0.316031275511949</v>
      </c>
      <c r="AN67" s="22">
        <f t="shared" si="6"/>
        <v>0.809196415542336</v>
      </c>
      <c r="AO67" s="22">
        <f t="shared" si="7"/>
        <v>0.0327879467016898</v>
      </c>
      <c r="AP67" s="22">
        <f t="shared" si="8"/>
        <v>0.158015637755974</v>
      </c>
      <c r="AQ67" s="25">
        <f t="shared" si="9"/>
        <v>5.12098946049877</v>
      </c>
      <c r="AR67" s="25">
        <f t="shared" si="10"/>
        <v>24.6796916837928</v>
      </c>
      <c r="AS67" s="25">
        <f t="shared" si="11"/>
        <v>0.207498113271072</v>
      </c>
    </row>
    <row r="68" spans="1:45">
      <c r="A68" s="17" t="s">
        <v>134</v>
      </c>
      <c r="B68" s="18" t="s">
        <v>160</v>
      </c>
      <c r="C68" s="18" t="s">
        <v>161</v>
      </c>
      <c r="D68" s="18" t="s">
        <v>161</v>
      </c>
      <c r="E68" s="16">
        <v>55.369</v>
      </c>
      <c r="F68" s="16">
        <v>40.505</v>
      </c>
      <c r="G68" s="16">
        <v>0.044</v>
      </c>
      <c r="H68" s="16">
        <v>1.08</v>
      </c>
      <c r="I68" s="16">
        <v>0.264</v>
      </c>
      <c r="J68" s="16">
        <v>0.016</v>
      </c>
      <c r="K68" s="16">
        <v>0</v>
      </c>
      <c r="L68" s="16">
        <v>0.093</v>
      </c>
      <c r="M68" s="16">
        <v>0.827</v>
      </c>
      <c r="N68" s="16">
        <v>0.141</v>
      </c>
      <c r="O68" s="16">
        <v>0.04</v>
      </c>
      <c r="P68" s="16">
        <v>0.213</v>
      </c>
      <c r="Q68" s="16">
        <v>0.034</v>
      </c>
      <c r="R68" s="16">
        <v>0.022</v>
      </c>
      <c r="S68" s="16">
        <v>0.397</v>
      </c>
      <c r="T68" s="16">
        <v>2.21</v>
      </c>
      <c r="U68" s="16">
        <v>101.255</v>
      </c>
      <c r="V68" s="22">
        <v>0</v>
      </c>
      <c r="W68" s="22">
        <v>0.00398005593298257</v>
      </c>
      <c r="X68" s="22">
        <v>9.8991806802324</v>
      </c>
      <c r="Y68" s="22">
        <v>0.00552348938068059</v>
      </c>
      <c r="Z68" s="22">
        <v>0.103567511402081</v>
      </c>
      <c r="AA68" s="22">
        <v>0.0854123586597716</v>
      </c>
      <c r="AB68" s="22">
        <v>0.0049261796851332</v>
      </c>
      <c r="AC68" s="22">
        <v>0</v>
      </c>
      <c r="AD68" s="22">
        <v>0.180214399527283</v>
      </c>
      <c r="AE68" s="22">
        <v>5.72200343888504</v>
      </c>
      <c r="AF68" s="22">
        <v>0.0196764139833642</v>
      </c>
      <c r="AG68" s="22">
        <v>0.0131439976775452</v>
      </c>
      <c r="AH68" s="22">
        <v>0.0130121779042924</v>
      </c>
      <c r="AI68" s="22">
        <v>0.00448553343250136</v>
      </c>
      <c r="AJ68" s="22">
        <v>0.0029530169187333</v>
      </c>
      <c r="AK68" s="22">
        <v>0.112277209460866</v>
      </c>
      <c r="AL68" s="22">
        <v>1.16627705960388</v>
      </c>
      <c r="AM68" s="22">
        <v>0.72144573093525</v>
      </c>
      <c r="AN68" s="22">
        <f t="shared" si="6"/>
        <v>0.583138529801942</v>
      </c>
      <c r="AO68" s="22">
        <f t="shared" si="7"/>
        <v>0.0561386047304328</v>
      </c>
      <c r="AP68" s="22">
        <f t="shared" si="8"/>
        <v>0.360722865467625</v>
      </c>
      <c r="AQ68" s="25">
        <f t="shared" si="9"/>
        <v>1.61658321561065</v>
      </c>
      <c r="AR68" s="25">
        <f t="shared" si="10"/>
        <v>10.3874781463142</v>
      </c>
      <c r="AS68" s="25">
        <f t="shared" si="11"/>
        <v>0.155628073805793</v>
      </c>
    </row>
    <row r="69" spans="1:45">
      <c r="A69" s="17" t="s">
        <v>134</v>
      </c>
      <c r="B69" s="18" t="s">
        <v>162</v>
      </c>
      <c r="C69" s="18" t="s">
        <v>163</v>
      </c>
      <c r="D69" s="18" t="s">
        <v>163</v>
      </c>
      <c r="E69" s="16">
        <v>55.847</v>
      </c>
      <c r="F69" s="16">
        <v>40.695</v>
      </c>
      <c r="G69" s="16">
        <v>0</v>
      </c>
      <c r="H69" s="16">
        <v>0.369</v>
      </c>
      <c r="I69" s="16">
        <v>0.182</v>
      </c>
      <c r="J69" s="16">
        <v>0.045</v>
      </c>
      <c r="K69" s="16">
        <v>0.003</v>
      </c>
      <c r="L69" s="16">
        <v>0.042</v>
      </c>
      <c r="M69" s="16">
        <v>0.587</v>
      </c>
      <c r="N69" s="16">
        <v>0.112</v>
      </c>
      <c r="O69" s="16">
        <v>0.26</v>
      </c>
      <c r="P69" s="16">
        <v>0.124</v>
      </c>
      <c r="Q69" s="16">
        <v>0.016</v>
      </c>
      <c r="R69" s="16">
        <v>0</v>
      </c>
      <c r="S69" s="16">
        <v>0.308</v>
      </c>
      <c r="T69" s="16">
        <v>2.531</v>
      </c>
      <c r="U69" s="16">
        <v>101.121</v>
      </c>
      <c r="V69" s="22">
        <v>0.000594492776935795</v>
      </c>
      <c r="W69" s="22">
        <v>0.0112796021540946</v>
      </c>
      <c r="X69" s="22">
        <v>10.0610775145305</v>
      </c>
      <c r="Y69" s="22">
        <v>0</v>
      </c>
      <c r="Z69" s="22">
        <v>0.0740744111552006</v>
      </c>
      <c r="AA69" s="22">
        <v>0.0593335387929146</v>
      </c>
      <c r="AB69" s="22">
        <v>0.0322652980206269</v>
      </c>
      <c r="AC69" s="22">
        <v>0</v>
      </c>
      <c r="AD69" s="22">
        <v>0.0620446265797773</v>
      </c>
      <c r="AE69" s="22">
        <v>5.79285430894123</v>
      </c>
      <c r="AF69" s="22">
        <v>0.0157491433737562</v>
      </c>
      <c r="AG69" s="22">
        <v>0.00598144193022053</v>
      </c>
      <c r="AH69" s="22">
        <v>0.00763315619645092</v>
      </c>
      <c r="AI69" s="22">
        <v>0.0021269987706707</v>
      </c>
      <c r="AJ69" s="22">
        <v>0</v>
      </c>
      <c r="AK69" s="22">
        <v>0.087773596769997</v>
      </c>
      <c r="AL69" s="22">
        <v>1.34590274846282</v>
      </c>
      <c r="AM69" s="22">
        <v>0.566323654767182</v>
      </c>
      <c r="AN69" s="22">
        <f t="shared" si="6"/>
        <v>0.67295137423141</v>
      </c>
      <c r="AO69" s="22">
        <f t="shared" si="7"/>
        <v>0.0438867983849985</v>
      </c>
      <c r="AP69" s="22">
        <f t="shared" si="8"/>
        <v>0.283161827383591</v>
      </c>
      <c r="AQ69" s="25">
        <f t="shared" si="9"/>
        <v>2.3765610656262</v>
      </c>
      <c r="AR69" s="25">
        <f t="shared" si="10"/>
        <v>15.3337996617552</v>
      </c>
      <c r="AS69" s="25">
        <f t="shared" si="11"/>
        <v>0.154988399356338</v>
      </c>
    </row>
    <row r="70" spans="1:45">
      <c r="A70" s="17" t="s">
        <v>134</v>
      </c>
      <c r="B70" s="18" t="s">
        <v>164</v>
      </c>
      <c r="C70" s="18" t="s">
        <v>165</v>
      </c>
      <c r="D70" s="18" t="s">
        <v>165</v>
      </c>
      <c r="E70" s="16">
        <v>55.863</v>
      </c>
      <c r="F70" s="16">
        <v>40.644</v>
      </c>
      <c r="G70" s="16">
        <v>0.018</v>
      </c>
      <c r="H70" s="16">
        <v>0.459</v>
      </c>
      <c r="I70" s="16">
        <v>0.186</v>
      </c>
      <c r="J70" s="16">
        <v>0.02</v>
      </c>
      <c r="K70" s="16">
        <v>0.023</v>
      </c>
      <c r="L70" s="16">
        <v>0.192</v>
      </c>
      <c r="M70" s="16">
        <v>0.523</v>
      </c>
      <c r="N70" s="16">
        <v>0.144</v>
      </c>
      <c r="O70" s="16">
        <v>0</v>
      </c>
      <c r="P70" s="16">
        <v>0.211</v>
      </c>
      <c r="Q70" s="16">
        <v>0.04</v>
      </c>
      <c r="R70" s="16">
        <v>0.041</v>
      </c>
      <c r="S70" s="16">
        <v>0.302</v>
      </c>
      <c r="T70" s="16">
        <v>2.249</v>
      </c>
      <c r="U70" s="16">
        <v>100.916</v>
      </c>
      <c r="V70" s="22">
        <v>0.00455638997661766</v>
      </c>
      <c r="W70" s="22">
        <v>0.00501162985663213</v>
      </c>
      <c r="X70" s="22">
        <v>10.0608952061992</v>
      </c>
      <c r="Y70" s="22">
        <v>0.00227621432126127</v>
      </c>
      <c r="Z70" s="22">
        <v>0.065978056668942</v>
      </c>
      <c r="AA70" s="22">
        <v>0.0606191066556246</v>
      </c>
      <c r="AB70" s="22">
        <v>0</v>
      </c>
      <c r="AC70" s="22">
        <v>0</v>
      </c>
      <c r="AD70" s="22">
        <v>0.0771539594822503</v>
      </c>
      <c r="AE70" s="22">
        <v>5.78383267105467</v>
      </c>
      <c r="AF70" s="22">
        <v>0.0202427322273293</v>
      </c>
      <c r="AG70" s="22">
        <v>0.0273354075520579</v>
      </c>
      <c r="AH70" s="22">
        <v>0.0129847216350472</v>
      </c>
      <c r="AI70" s="22">
        <v>0.00531587758960718</v>
      </c>
      <c r="AJ70" s="22">
        <v>0.00554379178453499</v>
      </c>
      <c r="AK70" s="22">
        <v>0.0860375125274948</v>
      </c>
      <c r="AL70" s="22">
        <v>1.19558020104507</v>
      </c>
      <c r="AM70" s="22">
        <v>0.718382286427431</v>
      </c>
      <c r="AN70" s="22">
        <f t="shared" si="6"/>
        <v>0.597790100522537</v>
      </c>
      <c r="AO70" s="22">
        <f t="shared" si="7"/>
        <v>0.0430187562637474</v>
      </c>
      <c r="AP70" s="22">
        <f t="shared" si="8"/>
        <v>0.359191143213716</v>
      </c>
      <c r="AQ70" s="25">
        <f t="shared" si="9"/>
        <v>1.66426737356065</v>
      </c>
      <c r="AR70" s="25">
        <f t="shared" si="10"/>
        <v>13.8960340196145</v>
      </c>
      <c r="AS70" s="25">
        <f t="shared" si="11"/>
        <v>0.11976563753453</v>
      </c>
    </row>
    <row r="71" spans="1:45">
      <c r="A71" s="17" t="s">
        <v>134</v>
      </c>
      <c r="B71" s="18" t="s">
        <v>166</v>
      </c>
      <c r="C71" s="18" t="s">
        <v>167</v>
      </c>
      <c r="D71" s="18" t="s">
        <v>167</v>
      </c>
      <c r="E71" s="16">
        <v>55.011</v>
      </c>
      <c r="F71" s="16">
        <v>40.667</v>
      </c>
      <c r="G71" s="16">
        <v>0.002</v>
      </c>
      <c r="H71" s="16">
        <v>0.617</v>
      </c>
      <c r="I71" s="16">
        <v>0.143</v>
      </c>
      <c r="J71" s="16">
        <v>0.017</v>
      </c>
      <c r="K71" s="16">
        <v>0</v>
      </c>
      <c r="L71" s="16">
        <v>0.086</v>
      </c>
      <c r="M71" s="16">
        <v>0.358</v>
      </c>
      <c r="N71" s="16">
        <v>0.112</v>
      </c>
      <c r="O71" s="16">
        <v>0</v>
      </c>
      <c r="P71" s="16">
        <v>0.123</v>
      </c>
      <c r="Q71" s="16">
        <v>0.014</v>
      </c>
      <c r="R71" s="16">
        <v>0</v>
      </c>
      <c r="S71" s="16">
        <v>0.244</v>
      </c>
      <c r="T71" s="16">
        <v>3.095</v>
      </c>
      <c r="U71" s="16">
        <v>100.489</v>
      </c>
      <c r="V71" s="22">
        <v>0</v>
      </c>
      <c r="W71" s="22">
        <v>0.00429626109771308</v>
      </c>
      <c r="X71" s="22">
        <v>9.99205149862495</v>
      </c>
      <c r="Y71" s="22">
        <v>0.000255072357076431</v>
      </c>
      <c r="Z71" s="22">
        <v>0.04554845085159</v>
      </c>
      <c r="AA71" s="22">
        <v>0.047002978412976</v>
      </c>
      <c r="AB71" s="22">
        <v>0</v>
      </c>
      <c r="AC71" s="22">
        <v>0</v>
      </c>
      <c r="AD71" s="22">
        <v>0.104598016854268</v>
      </c>
      <c r="AE71" s="22">
        <v>5.83652253330308</v>
      </c>
      <c r="AF71" s="22">
        <v>0.0158787903329842</v>
      </c>
      <c r="AG71" s="22">
        <v>0.0123485376222577</v>
      </c>
      <c r="AH71" s="22">
        <v>0.00763392788919574</v>
      </c>
      <c r="AI71" s="22">
        <v>0.00187644469777897</v>
      </c>
      <c r="AJ71" s="22">
        <v>0</v>
      </c>
      <c r="AK71" s="22">
        <v>0.07010733888138</v>
      </c>
      <c r="AL71" s="22">
        <v>1.65936782831164</v>
      </c>
      <c r="AM71" s="22">
        <v>0.270524832806984</v>
      </c>
      <c r="AN71" s="22">
        <f t="shared" si="6"/>
        <v>0.829683914155818</v>
      </c>
      <c r="AO71" s="22">
        <f t="shared" si="7"/>
        <v>0.03505366944069</v>
      </c>
      <c r="AP71" s="22">
        <f t="shared" si="8"/>
        <v>0.135262416403492</v>
      </c>
      <c r="AQ71" s="25">
        <f t="shared" si="9"/>
        <v>6.1338835739918</v>
      </c>
      <c r="AR71" s="25">
        <f t="shared" si="10"/>
        <v>23.668960408257</v>
      </c>
      <c r="AS71" s="25">
        <f t="shared" si="11"/>
        <v>0.259153062415533</v>
      </c>
    </row>
    <row r="72" spans="1:45">
      <c r="A72" s="17" t="s">
        <v>168</v>
      </c>
      <c r="B72" s="18" t="s">
        <v>169</v>
      </c>
      <c r="C72" s="18" t="s">
        <v>170</v>
      </c>
      <c r="D72" s="18" t="s">
        <v>170</v>
      </c>
      <c r="E72" s="16">
        <v>55.806</v>
      </c>
      <c r="F72" s="16">
        <v>40.789</v>
      </c>
      <c r="G72" s="16">
        <v>0</v>
      </c>
      <c r="H72" s="16">
        <v>0.378</v>
      </c>
      <c r="I72" s="16">
        <v>0.219</v>
      </c>
      <c r="J72" s="16">
        <v>0.011</v>
      </c>
      <c r="K72" s="16">
        <v>0</v>
      </c>
      <c r="L72" s="16">
        <v>0.142</v>
      </c>
      <c r="M72" s="16">
        <v>0.568</v>
      </c>
      <c r="N72" s="16">
        <v>0.114</v>
      </c>
      <c r="O72" s="16">
        <v>0</v>
      </c>
      <c r="P72" s="16">
        <v>0.192</v>
      </c>
      <c r="Q72" s="16">
        <v>0.051</v>
      </c>
      <c r="R72" s="16">
        <v>0</v>
      </c>
      <c r="S72" s="16">
        <v>0.066</v>
      </c>
      <c r="T72" s="16">
        <v>3.06</v>
      </c>
      <c r="U72" s="16">
        <v>101.396</v>
      </c>
      <c r="V72" s="22">
        <v>0</v>
      </c>
      <c r="W72" s="22">
        <v>0.00275568939778723</v>
      </c>
      <c r="X72" s="22">
        <v>10.0480515234516</v>
      </c>
      <c r="Y72" s="22">
        <v>0</v>
      </c>
      <c r="Z72" s="22">
        <v>0.071636565217079</v>
      </c>
      <c r="AA72" s="22">
        <v>0.0713558017914658</v>
      </c>
      <c r="AB72" s="22">
        <v>0</v>
      </c>
      <c r="AC72" s="22">
        <v>0</v>
      </c>
      <c r="AD72" s="22">
        <v>0.0635222570514144</v>
      </c>
      <c r="AE72" s="22">
        <v>5.80297799222215</v>
      </c>
      <c r="AF72" s="22">
        <v>0.0160213857621811</v>
      </c>
      <c r="AG72" s="22">
        <v>0.020211626166823</v>
      </c>
      <c r="AH72" s="22">
        <v>0.0118124505943749</v>
      </c>
      <c r="AI72" s="22">
        <v>0.00677600541655137</v>
      </c>
      <c r="AJ72" s="22">
        <v>0</v>
      </c>
      <c r="AK72" s="22">
        <v>0.0187980770925388</v>
      </c>
      <c r="AL72" s="22">
        <v>1.62629480038356</v>
      </c>
      <c r="AM72" s="22">
        <v>0.354907122523906</v>
      </c>
      <c r="AN72" s="22">
        <f t="shared" si="6"/>
        <v>0.813147400191778</v>
      </c>
      <c r="AO72" s="22">
        <f t="shared" si="7"/>
        <v>0.00939903854626938</v>
      </c>
      <c r="AP72" s="22">
        <f t="shared" si="8"/>
        <v>0.177453561261953</v>
      </c>
      <c r="AQ72" s="25">
        <f t="shared" si="9"/>
        <v>4.58231096862254</v>
      </c>
      <c r="AR72" s="25">
        <f t="shared" si="10"/>
        <v>86.5138914144073</v>
      </c>
      <c r="AS72" s="25">
        <f t="shared" si="11"/>
        <v>0.0529661872065489</v>
      </c>
    </row>
    <row r="73" spans="1:45">
      <c r="A73" s="17" t="s">
        <v>168</v>
      </c>
      <c r="B73" s="18" t="s">
        <v>171</v>
      </c>
      <c r="C73" s="18" t="s">
        <v>172</v>
      </c>
      <c r="D73" s="18" t="s">
        <v>172</v>
      </c>
      <c r="E73" s="16">
        <v>54.884</v>
      </c>
      <c r="F73" s="16">
        <v>40.338</v>
      </c>
      <c r="G73" s="16">
        <v>0.004</v>
      </c>
      <c r="H73" s="16">
        <v>1.336</v>
      </c>
      <c r="I73" s="16">
        <v>0.282</v>
      </c>
      <c r="J73" s="16">
        <v>0.009</v>
      </c>
      <c r="K73" s="16">
        <v>0.034</v>
      </c>
      <c r="L73" s="16">
        <v>0.134</v>
      </c>
      <c r="M73" s="16">
        <v>0.772</v>
      </c>
      <c r="N73" s="16">
        <v>0</v>
      </c>
      <c r="O73" s="16">
        <v>0.093</v>
      </c>
      <c r="P73" s="16">
        <v>0.132</v>
      </c>
      <c r="Q73" s="16">
        <v>0</v>
      </c>
      <c r="R73" s="16">
        <v>0</v>
      </c>
      <c r="S73" s="16">
        <v>0.226</v>
      </c>
      <c r="T73" s="16">
        <v>3.005</v>
      </c>
      <c r="U73" s="16">
        <v>101.249</v>
      </c>
      <c r="V73" s="22">
        <v>0.00671438788026583</v>
      </c>
      <c r="W73" s="22">
        <v>0.00224815349080009</v>
      </c>
      <c r="X73" s="22">
        <v>9.85354679982556</v>
      </c>
      <c r="Y73" s="22">
        <v>0.000504237446764787</v>
      </c>
      <c r="Z73" s="22">
        <v>0.0970844307352617</v>
      </c>
      <c r="AA73" s="22">
        <v>0.0916178621054201</v>
      </c>
      <c r="AB73" s="22">
        <v>0.0115013140685985</v>
      </c>
      <c r="AC73" s="22">
        <v>0</v>
      </c>
      <c r="AD73" s="22">
        <v>0.223865128423688</v>
      </c>
      <c r="AE73" s="22">
        <v>5.72226671518663</v>
      </c>
      <c r="AF73" s="22">
        <v>0</v>
      </c>
      <c r="AG73" s="22">
        <v>0.0190179447041267</v>
      </c>
      <c r="AH73" s="22">
        <v>0.00809764208301947</v>
      </c>
      <c r="AI73" s="22">
        <v>0</v>
      </c>
      <c r="AJ73" s="22">
        <v>0</v>
      </c>
      <c r="AK73" s="22">
        <v>0.0641835596121759</v>
      </c>
      <c r="AL73" s="22">
        <v>1.59245875455362</v>
      </c>
      <c r="AM73" s="22">
        <v>0.343357685834208</v>
      </c>
      <c r="AN73" s="22">
        <f t="shared" si="6"/>
        <v>0.796229377276808</v>
      </c>
      <c r="AO73" s="22">
        <f t="shared" si="7"/>
        <v>0.032091779806088</v>
      </c>
      <c r="AP73" s="22">
        <f t="shared" si="8"/>
        <v>0.171678842917104</v>
      </c>
      <c r="AQ73" s="25">
        <f t="shared" si="9"/>
        <v>4.63790041770768</v>
      </c>
      <c r="AR73" s="25">
        <f t="shared" si="10"/>
        <v>24.8110071204514</v>
      </c>
      <c r="AS73" s="25">
        <f t="shared" si="11"/>
        <v>0.186929147825068</v>
      </c>
    </row>
    <row r="74" spans="1:45">
      <c r="A74" s="17" t="s">
        <v>168</v>
      </c>
      <c r="B74" s="18" t="s">
        <v>173</v>
      </c>
      <c r="C74" s="18" t="s">
        <v>174</v>
      </c>
      <c r="D74" s="18" t="s">
        <v>174</v>
      </c>
      <c r="E74" s="16">
        <v>55.856</v>
      </c>
      <c r="F74" s="16">
        <v>40.1</v>
      </c>
      <c r="G74" s="16">
        <v>0.021</v>
      </c>
      <c r="H74" s="16">
        <v>0.372</v>
      </c>
      <c r="I74" s="16">
        <v>0.131</v>
      </c>
      <c r="J74" s="16">
        <v>0.017</v>
      </c>
      <c r="K74" s="16">
        <v>0.032</v>
      </c>
      <c r="L74" s="16">
        <v>0.158</v>
      </c>
      <c r="M74" s="16">
        <v>0.403</v>
      </c>
      <c r="N74" s="16">
        <v>0.065</v>
      </c>
      <c r="O74" s="16">
        <v>0.012</v>
      </c>
      <c r="P74" s="16">
        <v>0.19</v>
      </c>
      <c r="Q74" s="16">
        <v>0</v>
      </c>
      <c r="R74" s="16">
        <v>0</v>
      </c>
      <c r="S74" s="16">
        <v>0.093</v>
      </c>
      <c r="T74" s="16">
        <v>3.214</v>
      </c>
      <c r="U74" s="16">
        <v>100.663</v>
      </c>
      <c r="V74" s="22">
        <v>0.00641778975638256</v>
      </c>
      <c r="W74" s="22">
        <v>0.00431261182317469</v>
      </c>
      <c r="X74" s="22">
        <v>10.1841469603165</v>
      </c>
      <c r="Y74" s="22">
        <v>0.00268845267959232</v>
      </c>
      <c r="Z74" s="22">
        <v>0.0514689528484901</v>
      </c>
      <c r="AA74" s="22">
        <v>0.0432225453781839</v>
      </c>
      <c r="AB74" s="22">
        <v>0.00150714056362057</v>
      </c>
      <c r="AC74" s="22">
        <v>0</v>
      </c>
      <c r="AD74" s="22">
        <v>0.0633039673301918</v>
      </c>
      <c r="AE74" s="22">
        <v>5.77704972492003</v>
      </c>
      <c r="AF74" s="22">
        <v>0.00925044127462453</v>
      </c>
      <c r="AG74" s="22">
        <v>0.0227731898756517</v>
      </c>
      <c r="AH74" s="22">
        <v>0.0118371253051032</v>
      </c>
      <c r="AI74" s="22">
        <v>0</v>
      </c>
      <c r="AJ74" s="22">
        <v>0</v>
      </c>
      <c r="AK74" s="22">
        <v>0.0268229356071926</v>
      </c>
      <c r="AL74" s="22">
        <v>1.72972708967768</v>
      </c>
      <c r="AM74" s="22">
        <v>0.243449974715128</v>
      </c>
      <c r="AN74" s="22">
        <f t="shared" si="6"/>
        <v>0.86486354483884</v>
      </c>
      <c r="AO74" s="22">
        <f t="shared" si="7"/>
        <v>0.0134114678035963</v>
      </c>
      <c r="AP74" s="22">
        <f t="shared" si="8"/>
        <v>0.121724987357564</v>
      </c>
      <c r="AQ74" s="25">
        <f t="shared" si="9"/>
        <v>7.10506169368764</v>
      </c>
      <c r="AR74" s="25">
        <f t="shared" si="10"/>
        <v>64.4868673216309</v>
      </c>
      <c r="AS74" s="25">
        <f t="shared" si="11"/>
        <v>0.110178428396139</v>
      </c>
    </row>
    <row r="75" spans="1:45">
      <c r="A75" s="17" t="s">
        <v>168</v>
      </c>
      <c r="B75" s="18" t="s">
        <v>175</v>
      </c>
      <c r="C75" s="18" t="s">
        <v>176</v>
      </c>
      <c r="D75" s="18" t="s">
        <v>176</v>
      </c>
      <c r="E75" s="16">
        <v>53.777</v>
      </c>
      <c r="F75" s="16">
        <v>40.445</v>
      </c>
      <c r="G75" s="16">
        <v>0.037</v>
      </c>
      <c r="H75" s="16">
        <v>1.632</v>
      </c>
      <c r="I75" s="16">
        <v>0.165</v>
      </c>
      <c r="J75" s="16">
        <v>0.002</v>
      </c>
      <c r="K75" s="16">
        <v>0.009</v>
      </c>
      <c r="L75" s="16">
        <v>0.122</v>
      </c>
      <c r="M75" s="16">
        <v>0.492</v>
      </c>
      <c r="N75" s="16">
        <v>0.007</v>
      </c>
      <c r="O75" s="16">
        <v>0.144</v>
      </c>
      <c r="P75" s="16">
        <v>0.242</v>
      </c>
      <c r="Q75" s="16">
        <v>0.086</v>
      </c>
      <c r="R75" s="16">
        <v>0.002</v>
      </c>
      <c r="S75" s="16">
        <v>0.435</v>
      </c>
      <c r="T75" s="16">
        <v>1.948</v>
      </c>
      <c r="U75" s="16">
        <v>99.547</v>
      </c>
      <c r="V75" s="22">
        <v>0.0017883548713452</v>
      </c>
      <c r="W75" s="22">
        <v>0.000502686391858618</v>
      </c>
      <c r="X75" s="22">
        <v>9.71464830048067</v>
      </c>
      <c r="Y75" s="22">
        <v>0.00469310759711</v>
      </c>
      <c r="Z75" s="22">
        <v>0.0622559800519324</v>
      </c>
      <c r="AA75" s="22">
        <v>0.0539384761392534</v>
      </c>
      <c r="AB75" s="22">
        <v>0.0179188729399791</v>
      </c>
      <c r="AC75" s="22">
        <v>0</v>
      </c>
      <c r="AD75" s="22">
        <v>0.275159067080127</v>
      </c>
      <c r="AE75" s="22">
        <v>5.77300931153763</v>
      </c>
      <c r="AF75" s="22">
        <v>0.000987012877639664</v>
      </c>
      <c r="AG75" s="22">
        <v>0.017422171963653</v>
      </c>
      <c r="AH75" s="22">
        <v>0.0149376986971525</v>
      </c>
      <c r="AI75" s="22">
        <v>0.011463878445298</v>
      </c>
      <c r="AJ75" s="22">
        <v>0.000271250901535234</v>
      </c>
      <c r="AK75" s="22">
        <v>0.124304914905491</v>
      </c>
      <c r="AL75" s="22">
        <v>1.03871487823431</v>
      </c>
      <c r="AM75" s="22">
        <v>0.836980206860194</v>
      </c>
      <c r="AN75" s="22">
        <f t="shared" si="6"/>
        <v>0.519357439117157</v>
      </c>
      <c r="AO75" s="22">
        <f t="shared" si="7"/>
        <v>0.0621524574527456</v>
      </c>
      <c r="AP75" s="22">
        <f t="shared" si="8"/>
        <v>0.418490103430097</v>
      </c>
      <c r="AQ75" s="25">
        <f t="shared" si="9"/>
        <v>1.24102681248688</v>
      </c>
      <c r="AR75" s="25">
        <f t="shared" si="10"/>
        <v>8.35618510357412</v>
      </c>
      <c r="AS75" s="25">
        <f t="shared" si="11"/>
        <v>0.148515955200186</v>
      </c>
    </row>
    <row r="76" spans="1:45">
      <c r="A76" s="17" t="s">
        <v>168</v>
      </c>
      <c r="B76" s="18" t="s">
        <v>177</v>
      </c>
      <c r="C76" s="18" t="s">
        <v>178</v>
      </c>
      <c r="D76" s="18" t="s">
        <v>178</v>
      </c>
      <c r="E76" s="16">
        <v>56.302</v>
      </c>
      <c r="F76" s="16">
        <v>40.509</v>
      </c>
      <c r="G76" s="16">
        <v>0.036</v>
      </c>
      <c r="H76" s="16">
        <v>0.445</v>
      </c>
      <c r="I76" s="16">
        <v>0.119</v>
      </c>
      <c r="J76" s="16">
        <v>0</v>
      </c>
      <c r="K76" s="16">
        <v>0.002</v>
      </c>
      <c r="L76" s="16">
        <v>0.13</v>
      </c>
      <c r="M76" s="16">
        <v>0.374</v>
      </c>
      <c r="N76" s="16">
        <v>0.076</v>
      </c>
      <c r="O76" s="16">
        <v>0.003</v>
      </c>
      <c r="P76" s="16">
        <v>0.308</v>
      </c>
      <c r="Q76" s="16">
        <v>0.019</v>
      </c>
      <c r="R76" s="16">
        <v>0.06</v>
      </c>
      <c r="S76" s="16">
        <v>0.396</v>
      </c>
      <c r="T76" s="16">
        <v>2.329</v>
      </c>
      <c r="U76" s="16">
        <v>101.107</v>
      </c>
      <c r="V76" s="22">
        <v>0.000397134828991482</v>
      </c>
      <c r="W76" s="22">
        <v>0</v>
      </c>
      <c r="X76" s="22">
        <v>10.163683259407</v>
      </c>
      <c r="Y76" s="22">
        <v>0.00456307993099861</v>
      </c>
      <c r="Z76" s="22">
        <v>0.0472916386067158</v>
      </c>
      <c r="AA76" s="22">
        <v>0.0388739326811338</v>
      </c>
      <c r="AB76" s="22">
        <v>0.000373049309946201</v>
      </c>
      <c r="AC76" s="22">
        <v>0</v>
      </c>
      <c r="AD76" s="22">
        <v>0.074975690349043</v>
      </c>
      <c r="AE76" s="22">
        <v>5.77810898359215</v>
      </c>
      <c r="AF76" s="22">
        <v>0.0107086607326598</v>
      </c>
      <c r="AG76" s="22">
        <v>0.0185516527300424</v>
      </c>
      <c r="AH76" s="22">
        <v>0.0189983478059991</v>
      </c>
      <c r="AI76" s="22">
        <v>0.0025309496795071</v>
      </c>
      <c r="AJ76" s="22">
        <v>0.00813184764743221</v>
      </c>
      <c r="AK76" s="22">
        <v>0.113081358690585</v>
      </c>
      <c r="AL76" s="22">
        <v>1.24100541572674</v>
      </c>
      <c r="AM76" s="22">
        <v>0.645913225582677</v>
      </c>
      <c r="AN76" s="22">
        <f t="shared" si="6"/>
        <v>0.620502707863369</v>
      </c>
      <c r="AO76" s="22">
        <f t="shared" si="7"/>
        <v>0.0565406793452926</v>
      </c>
      <c r="AP76" s="22">
        <f t="shared" si="8"/>
        <v>0.322956612791338</v>
      </c>
      <c r="AQ76" s="25">
        <f t="shared" si="9"/>
        <v>1.92131909763456</v>
      </c>
      <c r="AR76" s="25">
        <f t="shared" si="10"/>
        <v>10.9744473368276</v>
      </c>
      <c r="AS76" s="25">
        <f t="shared" si="11"/>
        <v>0.17507205954573</v>
      </c>
    </row>
    <row r="77" spans="1:45">
      <c r="A77" s="17" t="s">
        <v>168</v>
      </c>
      <c r="B77" s="18" t="s">
        <v>179</v>
      </c>
      <c r="C77" s="18" t="s">
        <v>180</v>
      </c>
      <c r="D77" s="18" t="s">
        <v>180</v>
      </c>
      <c r="E77" s="16">
        <v>55.508</v>
      </c>
      <c r="F77" s="16">
        <v>40.853</v>
      </c>
      <c r="G77" s="16">
        <v>0</v>
      </c>
      <c r="H77" s="16">
        <v>0.337</v>
      </c>
      <c r="I77" s="16">
        <v>0.231</v>
      </c>
      <c r="J77" s="16">
        <v>0.036</v>
      </c>
      <c r="K77" s="16">
        <v>0</v>
      </c>
      <c r="L77" s="16">
        <v>0.046</v>
      </c>
      <c r="M77" s="16">
        <v>0.658</v>
      </c>
      <c r="N77" s="16">
        <v>0.03</v>
      </c>
      <c r="O77" s="16">
        <v>0.013</v>
      </c>
      <c r="P77" s="16">
        <v>0.174</v>
      </c>
      <c r="Q77" s="16">
        <v>0</v>
      </c>
      <c r="R77" s="16">
        <v>0.058</v>
      </c>
      <c r="S77" s="16">
        <v>0.508</v>
      </c>
      <c r="T77" s="16">
        <v>1.907</v>
      </c>
      <c r="U77" s="16">
        <v>100.357</v>
      </c>
      <c r="V77" s="22">
        <v>0</v>
      </c>
      <c r="W77" s="22">
        <v>0.00902954350597615</v>
      </c>
      <c r="X77" s="22">
        <v>10.006501207205</v>
      </c>
      <c r="Y77" s="22">
        <v>0</v>
      </c>
      <c r="Z77" s="22">
        <v>0.0830879466171601</v>
      </c>
      <c r="AA77" s="22">
        <v>0.0753568731217345</v>
      </c>
      <c r="AB77" s="22">
        <v>0.00161431287774175</v>
      </c>
      <c r="AC77" s="22">
        <v>0</v>
      </c>
      <c r="AD77" s="22">
        <v>0.0567008717263613</v>
      </c>
      <c r="AE77" s="22">
        <v>5.81912295014753</v>
      </c>
      <c r="AF77" s="22">
        <v>0.00422126089704618</v>
      </c>
      <c r="AG77" s="22">
        <v>0.00655535866229647</v>
      </c>
      <c r="AH77" s="22">
        <v>0.0107179996511389</v>
      </c>
      <c r="AI77" s="22">
        <v>0</v>
      </c>
      <c r="AJ77" s="22">
        <v>0.00784992214135756</v>
      </c>
      <c r="AK77" s="22">
        <v>0.144863481040707</v>
      </c>
      <c r="AL77" s="22">
        <v>1.01473877050434</v>
      </c>
      <c r="AM77" s="22">
        <v>0.840397748454952</v>
      </c>
      <c r="AN77" s="22">
        <f t="shared" si="6"/>
        <v>0.507369385252171</v>
      </c>
      <c r="AO77" s="22">
        <f t="shared" si="7"/>
        <v>0.0724317405203535</v>
      </c>
      <c r="AP77" s="22">
        <f t="shared" si="8"/>
        <v>0.420198874227476</v>
      </c>
      <c r="AQ77" s="25">
        <f t="shared" si="9"/>
        <v>1.20745060582315</v>
      </c>
      <c r="AR77" s="25">
        <f t="shared" si="10"/>
        <v>7.00479350084924</v>
      </c>
      <c r="AS77" s="25">
        <f t="shared" si="11"/>
        <v>0.172374903796487</v>
      </c>
    </row>
    <row r="78" spans="1:45">
      <c r="A78" s="17" t="s">
        <v>168</v>
      </c>
      <c r="B78" s="18" t="s">
        <v>181</v>
      </c>
      <c r="C78" s="18" t="s">
        <v>182</v>
      </c>
      <c r="D78" s="18" t="s">
        <v>182</v>
      </c>
      <c r="E78" s="16">
        <v>55.899</v>
      </c>
      <c r="F78" s="16">
        <v>40.697</v>
      </c>
      <c r="G78" s="16">
        <v>0.08</v>
      </c>
      <c r="H78" s="16">
        <v>0.204</v>
      </c>
      <c r="I78" s="16">
        <v>0.141</v>
      </c>
      <c r="J78" s="16">
        <v>0.029</v>
      </c>
      <c r="K78" s="16">
        <v>0</v>
      </c>
      <c r="L78" s="16">
        <v>0.115</v>
      </c>
      <c r="M78" s="16">
        <v>0.4</v>
      </c>
      <c r="N78" s="16">
        <v>0.103</v>
      </c>
      <c r="O78" s="16">
        <v>0.03</v>
      </c>
      <c r="P78" s="16">
        <v>0.008</v>
      </c>
      <c r="Q78" s="16">
        <v>0.038</v>
      </c>
      <c r="R78" s="16">
        <v>0</v>
      </c>
      <c r="S78" s="16">
        <v>0.211</v>
      </c>
      <c r="T78" s="16">
        <v>2.797</v>
      </c>
      <c r="U78" s="16">
        <v>100.749</v>
      </c>
      <c r="V78" s="22">
        <v>0</v>
      </c>
      <c r="W78" s="22">
        <v>0.00730803835195099</v>
      </c>
      <c r="X78" s="22">
        <v>10.1244219569535</v>
      </c>
      <c r="Y78" s="22">
        <v>0.0101738296387924</v>
      </c>
      <c r="Z78" s="22">
        <v>0.0507471491626066</v>
      </c>
      <c r="AA78" s="22">
        <v>0.0462135709530973</v>
      </c>
      <c r="AB78" s="22">
        <v>0.00374287341585974</v>
      </c>
      <c r="AC78" s="22">
        <v>0</v>
      </c>
      <c r="AD78" s="22">
        <v>0.0344849442514606</v>
      </c>
      <c r="AE78" s="22">
        <v>5.82418955732409</v>
      </c>
      <c r="AF78" s="22">
        <v>0.0145612175551407</v>
      </c>
      <c r="AG78" s="22">
        <v>0.0164655405450872</v>
      </c>
      <c r="AH78" s="22">
        <v>0.000495101227558905</v>
      </c>
      <c r="AI78" s="22">
        <v>0.00507869818800736</v>
      </c>
      <c r="AJ78" s="22">
        <v>0</v>
      </c>
      <c r="AK78" s="22">
        <v>0.0604529064758658</v>
      </c>
      <c r="AL78" s="22">
        <v>1.49532485838887</v>
      </c>
      <c r="AM78" s="22">
        <v>0.444222235135265</v>
      </c>
      <c r="AN78" s="22">
        <f t="shared" si="6"/>
        <v>0.747662429194434</v>
      </c>
      <c r="AO78" s="22">
        <f t="shared" si="7"/>
        <v>0.0302264532379329</v>
      </c>
      <c r="AP78" s="22">
        <f t="shared" si="8"/>
        <v>0.222111117567633</v>
      </c>
      <c r="AQ78" s="25">
        <f t="shared" si="9"/>
        <v>3.36616391553103</v>
      </c>
      <c r="AR78" s="25">
        <f t="shared" si="10"/>
        <v>24.7353675043868</v>
      </c>
      <c r="AS78" s="25">
        <f t="shared" si="11"/>
        <v>0.136087079156355</v>
      </c>
    </row>
    <row r="79" spans="1:45">
      <c r="A79" s="17" t="s">
        <v>168</v>
      </c>
      <c r="B79" s="18" t="s">
        <v>183</v>
      </c>
      <c r="C79" s="18" t="s">
        <v>184</v>
      </c>
      <c r="D79" s="18" t="s">
        <v>184</v>
      </c>
      <c r="E79" s="16">
        <v>55.298</v>
      </c>
      <c r="F79" s="16">
        <v>40.642</v>
      </c>
      <c r="G79" s="16">
        <v>0.019</v>
      </c>
      <c r="H79" s="16">
        <v>0.48</v>
      </c>
      <c r="I79" s="16">
        <v>0.305</v>
      </c>
      <c r="J79" s="16">
        <v>0.019</v>
      </c>
      <c r="K79" s="16">
        <v>0.005</v>
      </c>
      <c r="L79" s="16">
        <v>0.088</v>
      </c>
      <c r="M79" s="16">
        <v>0.888</v>
      </c>
      <c r="N79" s="16">
        <v>0.141</v>
      </c>
      <c r="O79" s="16">
        <v>0.042</v>
      </c>
      <c r="P79" s="16">
        <v>0.132</v>
      </c>
      <c r="Q79" s="16">
        <v>0.018</v>
      </c>
      <c r="R79" s="16">
        <v>0.038</v>
      </c>
      <c r="S79" s="16">
        <v>0.493</v>
      </c>
      <c r="T79" s="16">
        <v>2.199</v>
      </c>
      <c r="U79" s="16">
        <v>100.806</v>
      </c>
      <c r="V79" s="22">
        <v>0.000989147677479818</v>
      </c>
      <c r="W79" s="22">
        <v>0.0047544542490246</v>
      </c>
      <c r="X79" s="22">
        <v>9.94534548179102</v>
      </c>
      <c r="Y79" s="22">
        <v>0.002399342941873</v>
      </c>
      <c r="Z79" s="22">
        <v>0.111868773340302</v>
      </c>
      <c r="AA79" s="22">
        <v>0.0992646250537248</v>
      </c>
      <c r="AB79" s="22">
        <v>0.00520328275652003</v>
      </c>
      <c r="AC79" s="22">
        <v>0</v>
      </c>
      <c r="AD79" s="22">
        <v>0.0805721309603206</v>
      </c>
      <c r="AE79" s="22">
        <v>5.77553777128994</v>
      </c>
      <c r="AF79" s="22">
        <v>0.0197935562808812</v>
      </c>
      <c r="AG79" s="22">
        <v>0.0125113760072032</v>
      </c>
      <c r="AH79" s="22">
        <v>0.00811189273180895</v>
      </c>
      <c r="AI79" s="22">
        <v>0.00238883176306621</v>
      </c>
      <c r="AJ79" s="22">
        <v>0.00513103207981276</v>
      </c>
      <c r="AK79" s="22">
        <v>0.140257437989718</v>
      </c>
      <c r="AL79" s="22">
        <v>1.16738085835035</v>
      </c>
      <c r="AM79" s="22">
        <v>0.69236170365993</v>
      </c>
      <c r="AN79" s="22">
        <f t="shared" si="6"/>
        <v>0.583690429175176</v>
      </c>
      <c r="AO79" s="22">
        <f t="shared" si="7"/>
        <v>0.0701287189948592</v>
      </c>
      <c r="AP79" s="22">
        <f t="shared" si="8"/>
        <v>0.346180851829965</v>
      </c>
      <c r="AQ79" s="25">
        <f t="shared" si="9"/>
        <v>1.68608525309733</v>
      </c>
      <c r="AR79" s="25">
        <f t="shared" si="10"/>
        <v>8.32312977537723</v>
      </c>
      <c r="AS79" s="25">
        <f t="shared" si="11"/>
        <v>0.202578272669179</v>
      </c>
    </row>
    <row r="80" spans="1:45">
      <c r="A80" s="17" t="s">
        <v>168</v>
      </c>
      <c r="B80" s="18" t="s">
        <v>183</v>
      </c>
      <c r="C80" s="18" t="s">
        <v>185</v>
      </c>
      <c r="D80" s="18" t="s">
        <v>185</v>
      </c>
      <c r="E80" s="16">
        <v>56.149</v>
      </c>
      <c r="F80" s="16">
        <v>41.512</v>
      </c>
      <c r="G80" s="16">
        <v>0.049</v>
      </c>
      <c r="H80" s="16">
        <v>0.333</v>
      </c>
      <c r="I80" s="16">
        <v>0.077</v>
      </c>
      <c r="J80" s="16">
        <v>0.014</v>
      </c>
      <c r="K80" s="16">
        <v>0.004</v>
      </c>
      <c r="L80" s="16">
        <v>0.057</v>
      </c>
      <c r="M80" s="16">
        <v>0.241</v>
      </c>
      <c r="N80" s="16">
        <v>0.18</v>
      </c>
      <c r="O80" s="16">
        <v>0.064</v>
      </c>
      <c r="P80" s="16">
        <v>0.201</v>
      </c>
      <c r="Q80" s="16">
        <v>0.001</v>
      </c>
      <c r="R80" s="16">
        <v>0</v>
      </c>
      <c r="S80" s="16">
        <v>0.411</v>
      </c>
      <c r="T80" s="16">
        <v>1.945</v>
      </c>
      <c r="U80" s="16">
        <v>101.239</v>
      </c>
      <c r="V80" s="22">
        <v>0.000786948157151506</v>
      </c>
      <c r="W80" s="22">
        <v>0.00348393551111101</v>
      </c>
      <c r="X80" s="22">
        <v>10.042630320833</v>
      </c>
      <c r="Y80" s="22">
        <v>0.00615360769973535</v>
      </c>
      <c r="Z80" s="22">
        <v>0.0301931172061301</v>
      </c>
      <c r="AA80" s="22">
        <v>0.0249218565796666</v>
      </c>
      <c r="AB80" s="22">
        <v>0.0078850256536286</v>
      </c>
      <c r="AC80" s="22">
        <v>0</v>
      </c>
      <c r="AD80" s="22">
        <v>0.0555882300527835</v>
      </c>
      <c r="AE80" s="22">
        <v>5.86659374296819</v>
      </c>
      <c r="AF80" s="22">
        <v>0.0251288273711765</v>
      </c>
      <c r="AG80" s="22">
        <v>0.00805920605594666</v>
      </c>
      <c r="AH80" s="22">
        <v>0.0122839863565653</v>
      </c>
      <c r="AI80" s="22">
        <v>0.000131979980543534</v>
      </c>
      <c r="AJ80" s="22">
        <v>0</v>
      </c>
      <c r="AK80" s="22">
        <v>0.116282886643492</v>
      </c>
      <c r="AL80" s="22">
        <v>1.02683802864003</v>
      </c>
      <c r="AM80" s="22">
        <v>0.856879084716476</v>
      </c>
      <c r="AN80" s="22">
        <f t="shared" si="6"/>
        <v>0.513419014320016</v>
      </c>
      <c r="AO80" s="22">
        <f t="shared" si="7"/>
        <v>0.0581414433217462</v>
      </c>
      <c r="AP80" s="22">
        <f t="shared" si="8"/>
        <v>0.428439542358238</v>
      </c>
      <c r="AQ80" s="25">
        <f t="shared" si="9"/>
        <v>1.19834647262955</v>
      </c>
      <c r="AR80" s="25">
        <f t="shared" si="10"/>
        <v>8.83051718339413</v>
      </c>
      <c r="AS80" s="25">
        <f t="shared" si="11"/>
        <v>0.135705128900384</v>
      </c>
    </row>
    <row r="81" spans="1:45">
      <c r="A81" s="17" t="s">
        <v>168</v>
      </c>
      <c r="B81" s="18" t="s">
        <v>183</v>
      </c>
      <c r="C81" s="18" t="s">
        <v>186</v>
      </c>
      <c r="D81" s="18" t="s">
        <v>186</v>
      </c>
      <c r="E81" s="16">
        <v>55.071</v>
      </c>
      <c r="F81" s="16">
        <v>40.523</v>
      </c>
      <c r="G81" s="16">
        <v>0</v>
      </c>
      <c r="H81" s="16">
        <v>0.231</v>
      </c>
      <c r="I81" s="16">
        <v>0.152</v>
      </c>
      <c r="J81" s="16">
        <v>0.019</v>
      </c>
      <c r="K81" s="16">
        <v>0</v>
      </c>
      <c r="L81" s="16">
        <v>0.124</v>
      </c>
      <c r="M81" s="16">
        <v>0.379</v>
      </c>
      <c r="N81" s="16">
        <v>0.08</v>
      </c>
      <c r="O81" s="16">
        <v>0.028</v>
      </c>
      <c r="P81" s="16">
        <v>0.318</v>
      </c>
      <c r="Q81" s="16">
        <v>0.043</v>
      </c>
      <c r="R81" s="16">
        <v>0</v>
      </c>
      <c r="S81" s="16">
        <v>0.06</v>
      </c>
      <c r="T81" s="16">
        <v>3.246</v>
      </c>
      <c r="U81" s="16">
        <v>100.274</v>
      </c>
      <c r="V81" s="22">
        <v>0</v>
      </c>
      <c r="W81" s="22">
        <v>0.00482753020224539</v>
      </c>
      <c r="X81" s="22">
        <v>10.056751978349</v>
      </c>
      <c r="Y81" s="22">
        <v>0</v>
      </c>
      <c r="Z81" s="22">
        <v>0.0484796467949626</v>
      </c>
      <c r="AA81" s="22">
        <v>0.0502299310444322</v>
      </c>
      <c r="AB81" s="22">
        <v>0.00352217146872695</v>
      </c>
      <c r="AC81" s="22">
        <v>0</v>
      </c>
      <c r="AD81" s="22">
        <v>0.0393713149000636</v>
      </c>
      <c r="AE81" s="22">
        <v>5.84713705091316</v>
      </c>
      <c r="AF81" s="22">
        <v>0.0114029975632173</v>
      </c>
      <c r="AG81" s="22">
        <v>0.0179006341294989</v>
      </c>
      <c r="AH81" s="22">
        <v>0.0198426519521665</v>
      </c>
      <c r="AI81" s="22">
        <v>0.00579436491260332</v>
      </c>
      <c r="AJ81" s="22">
        <v>0</v>
      </c>
      <c r="AK81" s="22">
        <v>0.0173322346318431</v>
      </c>
      <c r="AL81" s="22">
        <v>1.74968625789594</v>
      </c>
      <c r="AM81" s="22">
        <v>0.232981507472217</v>
      </c>
      <c r="AN81" s="22">
        <f t="shared" si="6"/>
        <v>0.87484312894797</v>
      </c>
      <c r="AO81" s="22">
        <f t="shared" si="7"/>
        <v>0.00866611731592153</v>
      </c>
      <c r="AP81" s="22">
        <f t="shared" si="8"/>
        <v>0.116490753736109</v>
      </c>
      <c r="AQ81" s="25">
        <f t="shared" si="9"/>
        <v>7.5099791261527</v>
      </c>
      <c r="AR81" s="25">
        <f t="shared" si="10"/>
        <v>100.949836824929</v>
      </c>
      <c r="AS81" s="25">
        <f t="shared" si="11"/>
        <v>0.0743931774667134</v>
      </c>
    </row>
    <row r="82" spans="1:45">
      <c r="A82" s="17" t="s">
        <v>168</v>
      </c>
      <c r="B82" s="18" t="s">
        <v>187</v>
      </c>
      <c r="C82" s="18" t="s">
        <v>188</v>
      </c>
      <c r="D82" s="18" t="s">
        <v>188</v>
      </c>
      <c r="E82" s="16">
        <v>55.883</v>
      </c>
      <c r="F82" s="16">
        <v>40.712</v>
      </c>
      <c r="G82" s="16">
        <v>0</v>
      </c>
      <c r="H82" s="16">
        <v>0.342</v>
      </c>
      <c r="I82" s="16">
        <v>0.123</v>
      </c>
      <c r="J82" s="16">
        <v>0.013</v>
      </c>
      <c r="K82" s="16">
        <v>0.022</v>
      </c>
      <c r="L82" s="16">
        <v>0.103</v>
      </c>
      <c r="M82" s="16">
        <v>0.412</v>
      </c>
      <c r="N82" s="16">
        <v>0.098</v>
      </c>
      <c r="O82" s="16">
        <v>0.048</v>
      </c>
      <c r="P82" s="16">
        <v>0.278</v>
      </c>
      <c r="Q82" s="16">
        <v>0</v>
      </c>
      <c r="R82" s="16">
        <v>0.023</v>
      </c>
      <c r="S82" s="16">
        <v>0.298</v>
      </c>
      <c r="T82" s="16">
        <v>2.428</v>
      </c>
      <c r="U82" s="16">
        <v>100.785</v>
      </c>
      <c r="V82" s="22">
        <v>0.0043736505328653</v>
      </c>
      <c r="W82" s="22">
        <v>0.00326904343227788</v>
      </c>
      <c r="X82" s="22">
        <v>10.0999780344522</v>
      </c>
      <c r="Y82" s="22">
        <v>0</v>
      </c>
      <c r="Z82" s="22">
        <v>0.0521582957870839</v>
      </c>
      <c r="AA82" s="22">
        <v>0.0402281485534384</v>
      </c>
      <c r="AB82" s="22">
        <v>0.0059758493511669</v>
      </c>
      <c r="AC82" s="22">
        <v>0</v>
      </c>
      <c r="AD82" s="22">
        <v>0.0576899264493458</v>
      </c>
      <c r="AE82" s="22">
        <v>5.81393351912221</v>
      </c>
      <c r="AF82" s="22">
        <v>0.0138248701207999</v>
      </c>
      <c r="AG82" s="22">
        <v>0.0147160039395047</v>
      </c>
      <c r="AH82" s="22">
        <v>0.017168143332143</v>
      </c>
      <c r="AI82" s="22">
        <v>0</v>
      </c>
      <c r="AJ82" s="22">
        <v>0.00312089556432173</v>
      </c>
      <c r="AK82" s="22">
        <v>0.0851972374858832</v>
      </c>
      <c r="AL82" s="22">
        <v>1.2952878372975</v>
      </c>
      <c r="AM82" s="22">
        <v>0.619514925216613</v>
      </c>
      <c r="AN82" s="22">
        <f t="shared" si="6"/>
        <v>0.647643918648752</v>
      </c>
      <c r="AO82" s="22">
        <f t="shared" si="7"/>
        <v>0.0425986187429416</v>
      </c>
      <c r="AP82" s="22">
        <f t="shared" si="8"/>
        <v>0.309757462608307</v>
      </c>
      <c r="AQ82" s="25">
        <f t="shared" si="9"/>
        <v>2.09080973609249</v>
      </c>
      <c r="AR82" s="25">
        <f t="shared" si="10"/>
        <v>15.2034018416633</v>
      </c>
      <c r="AS82" s="25">
        <f t="shared" si="11"/>
        <v>0.137522493838375</v>
      </c>
    </row>
    <row r="83" spans="1:45">
      <c r="A83" s="17" t="s">
        <v>168</v>
      </c>
      <c r="B83" s="18" t="s">
        <v>189</v>
      </c>
      <c r="C83" s="18" t="s">
        <v>190</v>
      </c>
      <c r="D83" s="18" t="s">
        <v>190</v>
      </c>
      <c r="E83" s="16">
        <v>55.823</v>
      </c>
      <c r="F83" s="16">
        <v>40.824</v>
      </c>
      <c r="G83" s="16">
        <v>0.057</v>
      </c>
      <c r="H83" s="16">
        <v>0.46</v>
      </c>
      <c r="I83" s="16">
        <v>0.156</v>
      </c>
      <c r="J83" s="16">
        <v>0.024</v>
      </c>
      <c r="K83" s="16">
        <v>0.012</v>
      </c>
      <c r="L83" s="16">
        <v>0</v>
      </c>
      <c r="M83" s="16">
        <v>0.654</v>
      </c>
      <c r="N83" s="16">
        <v>0.038</v>
      </c>
      <c r="O83" s="16">
        <v>0</v>
      </c>
      <c r="P83" s="16">
        <v>0.029</v>
      </c>
      <c r="Q83" s="16">
        <v>0</v>
      </c>
      <c r="R83" s="16">
        <v>0.014</v>
      </c>
      <c r="S83" s="16">
        <v>0.412</v>
      </c>
      <c r="T83" s="16">
        <v>2.73</v>
      </c>
      <c r="U83" s="16">
        <v>101.233</v>
      </c>
      <c r="V83" s="22">
        <v>0.00237356364822737</v>
      </c>
      <c r="W83" s="22">
        <v>0.00600463783090788</v>
      </c>
      <c r="X83" s="22">
        <v>10.0381140829215</v>
      </c>
      <c r="Y83" s="22">
        <v>0.00719684395480078</v>
      </c>
      <c r="Z83" s="22">
        <v>0.0823762775957234</v>
      </c>
      <c r="AA83" s="22">
        <v>0.0507630572757611</v>
      </c>
      <c r="AB83" s="22">
        <v>0</v>
      </c>
      <c r="AC83" s="22">
        <v>0</v>
      </c>
      <c r="AD83" s="22">
        <v>0.0772022484472723</v>
      </c>
      <c r="AE83" s="22">
        <v>5.80044638625747</v>
      </c>
      <c r="AF83" s="22">
        <v>0.0053335555040566</v>
      </c>
      <c r="AG83" s="22">
        <v>0</v>
      </c>
      <c r="AH83" s="22">
        <v>0.00178186488980011</v>
      </c>
      <c r="AI83" s="22">
        <v>0</v>
      </c>
      <c r="AJ83" s="22">
        <v>0.00189006906357483</v>
      </c>
      <c r="AK83" s="22">
        <v>0.117193817974151</v>
      </c>
      <c r="AL83" s="22">
        <v>1.44903371443434</v>
      </c>
      <c r="AM83" s="22">
        <v>0.433772467591507</v>
      </c>
      <c r="AN83" s="22">
        <f t="shared" si="6"/>
        <v>0.724516857217171</v>
      </c>
      <c r="AO83" s="22">
        <f t="shared" si="7"/>
        <v>0.0585969089870753</v>
      </c>
      <c r="AP83" s="22">
        <f t="shared" si="8"/>
        <v>0.216886233795753</v>
      </c>
      <c r="AQ83" s="25">
        <f t="shared" si="9"/>
        <v>3.34053869873302</v>
      </c>
      <c r="AR83" s="25">
        <f t="shared" si="10"/>
        <v>12.3644210887809</v>
      </c>
      <c r="AS83" s="25">
        <f t="shared" si="11"/>
        <v>0.270173482021258</v>
      </c>
    </row>
    <row r="84" spans="1:45">
      <c r="A84" s="17" t="s">
        <v>168</v>
      </c>
      <c r="B84" s="18" t="s">
        <v>191</v>
      </c>
      <c r="C84" s="18" t="s">
        <v>192</v>
      </c>
      <c r="D84" s="18" t="s">
        <v>192</v>
      </c>
      <c r="E84" s="16">
        <v>55.821</v>
      </c>
      <c r="F84" s="16">
        <v>41.002</v>
      </c>
      <c r="G84" s="16">
        <v>0</v>
      </c>
      <c r="H84" s="16">
        <v>0.282</v>
      </c>
      <c r="I84" s="16">
        <v>0.154</v>
      </c>
      <c r="J84" s="16">
        <v>0.02</v>
      </c>
      <c r="K84" s="16">
        <v>0.018</v>
      </c>
      <c r="L84" s="16">
        <v>0.136</v>
      </c>
      <c r="M84" s="16">
        <v>0.391</v>
      </c>
      <c r="N84" s="16">
        <v>0.061</v>
      </c>
      <c r="O84" s="16">
        <v>0.189</v>
      </c>
      <c r="P84" s="16">
        <v>0.245</v>
      </c>
      <c r="Q84" s="16">
        <v>0</v>
      </c>
      <c r="R84" s="16">
        <v>0</v>
      </c>
      <c r="S84" s="16">
        <v>0.542</v>
      </c>
      <c r="T84" s="16">
        <v>2.146</v>
      </c>
      <c r="U84" s="16">
        <v>101.007</v>
      </c>
      <c r="V84" s="22">
        <v>0.0035669387259745</v>
      </c>
      <c r="W84" s="22">
        <v>0.0050131313053996</v>
      </c>
      <c r="X84" s="22">
        <v>10.0563429362648</v>
      </c>
      <c r="Y84" s="22">
        <v>0</v>
      </c>
      <c r="Z84" s="22">
        <v>0.0493406288369129</v>
      </c>
      <c r="AA84" s="22">
        <v>0.0502050496094601</v>
      </c>
      <c r="AB84" s="22">
        <v>0.0234542717798644</v>
      </c>
      <c r="AC84" s="22">
        <v>0</v>
      </c>
      <c r="AD84" s="22">
        <v>0.0474159802651805</v>
      </c>
      <c r="AE84" s="22">
        <v>5.83652581560938</v>
      </c>
      <c r="AF84" s="22">
        <v>0.00857761531380655</v>
      </c>
      <c r="AG84" s="22">
        <v>0.0193683812411466</v>
      </c>
      <c r="AH84" s="22">
        <v>0.0150815634244818</v>
      </c>
      <c r="AI84" s="22">
        <v>0</v>
      </c>
      <c r="AJ84" s="22">
        <v>0</v>
      </c>
      <c r="AK84" s="22">
        <v>0.154457955317336</v>
      </c>
      <c r="AL84" s="22">
        <v>1.14116664361786</v>
      </c>
      <c r="AM84" s="22">
        <v>0.7043754010648</v>
      </c>
      <c r="AN84" s="22">
        <f t="shared" si="6"/>
        <v>0.570583321808932</v>
      </c>
      <c r="AO84" s="22">
        <f t="shared" si="7"/>
        <v>0.0772289776586681</v>
      </c>
      <c r="AP84" s="22">
        <f t="shared" si="8"/>
        <v>0.3521877005324</v>
      </c>
      <c r="AQ84" s="25">
        <f t="shared" si="9"/>
        <v>1.62011143758395</v>
      </c>
      <c r="AR84" s="25">
        <f t="shared" si="10"/>
        <v>7.38820244818934</v>
      </c>
      <c r="AS84" s="25">
        <f t="shared" si="11"/>
        <v>0.219283573906532</v>
      </c>
    </row>
    <row r="85" spans="1:45">
      <c r="A85" s="17" t="s">
        <v>168</v>
      </c>
      <c r="B85" s="18" t="s">
        <v>193</v>
      </c>
      <c r="C85" s="18" t="s">
        <v>194</v>
      </c>
      <c r="D85" s="18" t="s">
        <v>194</v>
      </c>
      <c r="E85" s="16">
        <v>55.807</v>
      </c>
      <c r="F85" s="16">
        <v>40.534</v>
      </c>
      <c r="G85" s="16">
        <v>0.029</v>
      </c>
      <c r="H85" s="16">
        <v>0.232</v>
      </c>
      <c r="I85" s="16">
        <v>0.101</v>
      </c>
      <c r="J85" s="16">
        <v>0.02</v>
      </c>
      <c r="K85" s="16">
        <v>0.022</v>
      </c>
      <c r="L85" s="16">
        <v>0.175</v>
      </c>
      <c r="M85" s="16">
        <v>0.326</v>
      </c>
      <c r="N85" s="16">
        <v>0.07</v>
      </c>
      <c r="O85" s="16">
        <v>0</v>
      </c>
      <c r="P85" s="16">
        <v>0.218</v>
      </c>
      <c r="Q85" s="16">
        <v>0.001</v>
      </c>
      <c r="R85" s="16">
        <v>0</v>
      </c>
      <c r="S85" s="16">
        <v>0.182</v>
      </c>
      <c r="T85" s="16">
        <v>3.221</v>
      </c>
      <c r="U85" s="16">
        <v>100.938</v>
      </c>
      <c r="V85" s="22">
        <v>0.00439998925599583</v>
      </c>
      <c r="W85" s="22">
        <v>0.00505958470770543</v>
      </c>
      <c r="X85" s="22">
        <v>10.146982956851</v>
      </c>
      <c r="Y85" s="22">
        <v>0.00370232489809142</v>
      </c>
      <c r="Z85" s="22">
        <v>0.0415194234553826</v>
      </c>
      <c r="AA85" s="22">
        <v>0.0332317984219877</v>
      </c>
      <c r="AB85" s="22">
        <v>0</v>
      </c>
      <c r="AC85" s="22">
        <v>0</v>
      </c>
      <c r="AD85" s="22">
        <v>0.0393703613982087</v>
      </c>
      <c r="AE85" s="22">
        <v>5.82337320751163</v>
      </c>
      <c r="AF85" s="22">
        <v>0.00993437527431321</v>
      </c>
      <c r="AG85" s="22">
        <v>0.0251534903226722</v>
      </c>
      <c r="AH85" s="22">
        <v>0.0135438634151584</v>
      </c>
      <c r="AI85" s="22">
        <v>0.000134168592502983</v>
      </c>
      <c r="AJ85" s="22">
        <v>0</v>
      </c>
      <c r="AK85" s="22">
        <v>0.0523465632930937</v>
      </c>
      <c r="AL85" s="22">
        <v>1.72868501456258</v>
      </c>
      <c r="AM85" s="22">
        <v>0.218968422144328</v>
      </c>
      <c r="AN85" s="22">
        <f t="shared" si="6"/>
        <v>0.864342507281289</v>
      </c>
      <c r="AO85" s="22">
        <f t="shared" si="7"/>
        <v>0.0261732816465469</v>
      </c>
      <c r="AP85" s="22">
        <f t="shared" si="8"/>
        <v>0.109484211072164</v>
      </c>
      <c r="AQ85" s="25">
        <f t="shared" si="9"/>
        <v>7.89467722164593</v>
      </c>
      <c r="AR85" s="25">
        <f t="shared" si="10"/>
        <v>33.0238492426618</v>
      </c>
      <c r="AS85" s="25">
        <f t="shared" si="11"/>
        <v>0.239059873476143</v>
      </c>
    </row>
    <row r="86" spans="1:45">
      <c r="A86" s="17" t="s">
        <v>168</v>
      </c>
      <c r="B86" s="18" t="s">
        <v>195</v>
      </c>
      <c r="C86" s="18" t="s">
        <v>196</v>
      </c>
      <c r="D86" s="18" t="s">
        <v>196</v>
      </c>
      <c r="E86" s="16">
        <v>55.828</v>
      </c>
      <c r="F86" s="16">
        <v>40.957</v>
      </c>
      <c r="G86" s="16">
        <v>0</v>
      </c>
      <c r="H86" s="16">
        <v>0.194</v>
      </c>
      <c r="I86" s="16">
        <v>0.194</v>
      </c>
      <c r="J86" s="16">
        <v>0.009</v>
      </c>
      <c r="K86" s="16">
        <v>0</v>
      </c>
      <c r="L86" s="16">
        <v>0.192</v>
      </c>
      <c r="M86" s="16">
        <v>0.474</v>
      </c>
      <c r="N86" s="16">
        <v>0.012</v>
      </c>
      <c r="O86" s="16">
        <v>0.071</v>
      </c>
      <c r="P86" s="16">
        <v>0.15</v>
      </c>
      <c r="Q86" s="16">
        <v>0</v>
      </c>
      <c r="R86" s="16">
        <v>0</v>
      </c>
      <c r="S86" s="16">
        <v>0.201</v>
      </c>
      <c r="T86" s="16">
        <v>2.94</v>
      </c>
      <c r="U86" s="16">
        <v>101.221</v>
      </c>
      <c r="V86" s="22">
        <v>0</v>
      </c>
      <c r="W86" s="22">
        <v>0.00225923850554318</v>
      </c>
      <c r="X86" s="22">
        <v>10.0724476795874</v>
      </c>
      <c r="Y86" s="22">
        <v>0</v>
      </c>
      <c r="Z86" s="22">
        <v>0.0599027488703097</v>
      </c>
      <c r="AA86" s="22">
        <v>0.06333866381657</v>
      </c>
      <c r="AB86" s="22">
        <v>0.00882386765107207</v>
      </c>
      <c r="AC86" s="22">
        <v>0</v>
      </c>
      <c r="AD86" s="22">
        <v>0.032667646150821</v>
      </c>
      <c r="AE86" s="22">
        <v>5.83872465762947</v>
      </c>
      <c r="AF86" s="22">
        <v>0.00168989010870613</v>
      </c>
      <c r="AG86" s="22">
        <v>0.0273839525144583</v>
      </c>
      <c r="AH86" s="22">
        <v>0.0092472378255641</v>
      </c>
      <c r="AI86" s="22">
        <v>0</v>
      </c>
      <c r="AJ86" s="22">
        <v>0</v>
      </c>
      <c r="AK86" s="22">
        <v>0.0573650716007205</v>
      </c>
      <c r="AL86" s="22">
        <v>1.5656950161923</v>
      </c>
      <c r="AM86" s="22">
        <v>0.376939912206976</v>
      </c>
      <c r="AN86" s="22">
        <f t="shared" si="6"/>
        <v>0.782847508096152</v>
      </c>
      <c r="AO86" s="22">
        <f t="shared" si="7"/>
        <v>0.0286825358003603</v>
      </c>
      <c r="AP86" s="22">
        <f t="shared" si="8"/>
        <v>0.188469956103488</v>
      </c>
      <c r="AQ86" s="25">
        <f t="shared" si="9"/>
        <v>4.15369921169978</v>
      </c>
      <c r="AR86" s="25">
        <f t="shared" si="10"/>
        <v>27.2935250057744</v>
      </c>
      <c r="AS86" s="25">
        <f t="shared" si="11"/>
        <v>0.152186249699187</v>
      </c>
    </row>
    <row r="87" spans="1:45">
      <c r="A87" s="17" t="s">
        <v>168</v>
      </c>
      <c r="B87" s="18" t="s">
        <v>197</v>
      </c>
      <c r="C87" s="18" t="s">
        <v>198</v>
      </c>
      <c r="D87" s="18" t="s">
        <v>198</v>
      </c>
      <c r="E87" s="16">
        <v>55.82</v>
      </c>
      <c r="F87" s="16">
        <v>40.072</v>
      </c>
      <c r="G87" s="16">
        <v>0.022</v>
      </c>
      <c r="H87" s="16">
        <v>0.443</v>
      </c>
      <c r="I87" s="16">
        <v>0.234</v>
      </c>
      <c r="J87" s="16">
        <v>0.003</v>
      </c>
      <c r="K87" s="16">
        <v>0.012</v>
      </c>
      <c r="L87" s="16">
        <v>0.174</v>
      </c>
      <c r="M87" s="16">
        <v>0.462</v>
      </c>
      <c r="N87" s="16">
        <v>0.204</v>
      </c>
      <c r="O87" s="16">
        <v>0.057</v>
      </c>
      <c r="P87" s="16">
        <v>0.099</v>
      </c>
      <c r="Q87" s="16">
        <v>0</v>
      </c>
      <c r="R87" s="16">
        <v>0.008</v>
      </c>
      <c r="S87" s="16">
        <v>0.101</v>
      </c>
      <c r="T87" s="16">
        <v>3.229</v>
      </c>
      <c r="U87" s="16">
        <v>100.941</v>
      </c>
      <c r="V87" s="22">
        <v>0.00240108795638245</v>
      </c>
      <c r="W87" s="22">
        <v>0.000759283598156233</v>
      </c>
      <c r="X87" s="22">
        <v>10.1539722996342</v>
      </c>
      <c r="Y87" s="22">
        <v>0.00280994033716043</v>
      </c>
      <c r="Z87" s="22">
        <v>0.0588672269204901</v>
      </c>
      <c r="AA87" s="22">
        <v>0.0770275734200406</v>
      </c>
      <c r="AB87" s="22">
        <v>0.00714230980569093</v>
      </c>
      <c r="AC87" s="22">
        <v>0</v>
      </c>
      <c r="AD87" s="22">
        <v>0.0752112888285613</v>
      </c>
      <c r="AE87" s="22">
        <v>5.75962313715153</v>
      </c>
      <c r="AF87" s="22">
        <v>0.0289648028718618</v>
      </c>
      <c r="AG87" s="22">
        <v>0.0250211544909589</v>
      </c>
      <c r="AH87" s="22">
        <v>0.00615345677940055</v>
      </c>
      <c r="AI87" s="22">
        <v>0</v>
      </c>
      <c r="AJ87" s="22">
        <v>0.00109256381370923</v>
      </c>
      <c r="AK87" s="22">
        <v>0.0290627059722517</v>
      </c>
      <c r="AL87" s="22">
        <v>1.7337683697643</v>
      </c>
      <c r="AM87" s="22">
        <v>0.237168924263444</v>
      </c>
      <c r="AN87" s="22">
        <f t="shared" si="6"/>
        <v>0.866884184882152</v>
      </c>
      <c r="AO87" s="22">
        <f t="shared" si="7"/>
        <v>0.0145313529861259</v>
      </c>
      <c r="AP87" s="22">
        <f t="shared" si="8"/>
        <v>0.118584462131722</v>
      </c>
      <c r="AQ87" s="25">
        <f t="shared" si="9"/>
        <v>7.31026788247545</v>
      </c>
      <c r="AR87" s="25">
        <f t="shared" si="10"/>
        <v>59.6561232604995</v>
      </c>
      <c r="AS87" s="25">
        <f t="shared" si="11"/>
        <v>0.122540109597028</v>
      </c>
    </row>
    <row r="88" spans="1:45">
      <c r="A88" s="17" t="s">
        <v>168</v>
      </c>
      <c r="B88" s="18" t="s">
        <v>199</v>
      </c>
      <c r="C88" s="18" t="s">
        <v>200</v>
      </c>
      <c r="D88" s="18" t="s">
        <v>200</v>
      </c>
      <c r="E88" s="16">
        <v>55.729</v>
      </c>
      <c r="F88" s="16">
        <v>40.728</v>
      </c>
      <c r="G88" s="16">
        <v>0</v>
      </c>
      <c r="H88" s="16">
        <v>0.309</v>
      </c>
      <c r="I88" s="16">
        <v>0.183</v>
      </c>
      <c r="J88" s="16">
        <v>0.028</v>
      </c>
      <c r="K88" s="16">
        <v>0.01</v>
      </c>
      <c r="L88" s="16">
        <v>0.094</v>
      </c>
      <c r="M88" s="16">
        <v>0.594</v>
      </c>
      <c r="N88" s="16">
        <v>0.204</v>
      </c>
      <c r="O88" s="16">
        <v>0</v>
      </c>
      <c r="P88" s="16">
        <v>0.161</v>
      </c>
      <c r="Q88" s="16">
        <v>0.03</v>
      </c>
      <c r="R88" s="16">
        <v>0</v>
      </c>
      <c r="S88" s="16">
        <v>0.33</v>
      </c>
      <c r="T88" s="16">
        <v>2.594</v>
      </c>
      <c r="U88" s="16">
        <v>100.994</v>
      </c>
      <c r="V88" s="22">
        <v>0.00198440279946871</v>
      </c>
      <c r="W88" s="22">
        <v>0.00702819500226481</v>
      </c>
      <c r="X88" s="22">
        <v>10.0538036680114</v>
      </c>
      <c r="Y88" s="22">
        <v>0</v>
      </c>
      <c r="Z88" s="22">
        <v>0.0750621595481705</v>
      </c>
      <c r="AA88" s="22">
        <v>0.0597426464206127</v>
      </c>
      <c r="AB88" s="22">
        <v>0</v>
      </c>
      <c r="AC88" s="22">
        <v>0</v>
      </c>
      <c r="AD88" s="22">
        <v>0.052028438489688</v>
      </c>
      <c r="AE88" s="22">
        <v>5.80562714548879</v>
      </c>
      <c r="AF88" s="22">
        <v>0.0287258960683372</v>
      </c>
      <c r="AG88" s="22">
        <v>0.0134056833673845</v>
      </c>
      <c r="AH88" s="22">
        <v>0.00992459615320319</v>
      </c>
      <c r="AI88" s="22">
        <v>0.00399367771029408</v>
      </c>
      <c r="AJ88" s="22">
        <v>0</v>
      </c>
      <c r="AK88" s="22">
        <v>0.0941741311228317</v>
      </c>
      <c r="AL88" s="22">
        <v>1.38132543902573</v>
      </c>
      <c r="AM88" s="22">
        <v>0.524500429851439</v>
      </c>
      <c r="AN88" s="22">
        <f t="shared" si="6"/>
        <v>0.690662719512865</v>
      </c>
      <c r="AO88" s="22">
        <f t="shared" si="7"/>
        <v>0.0470870655614158</v>
      </c>
      <c r="AP88" s="22">
        <f t="shared" si="8"/>
        <v>0.262250214925719</v>
      </c>
      <c r="AQ88" s="25">
        <f t="shared" si="9"/>
        <v>2.63360211052064</v>
      </c>
      <c r="AR88" s="25">
        <f t="shared" si="10"/>
        <v>14.6677800215015</v>
      </c>
      <c r="AS88" s="25">
        <f t="shared" si="11"/>
        <v>0.179550150510851</v>
      </c>
    </row>
    <row r="89" spans="1:45">
      <c r="A89" s="17" t="s">
        <v>168</v>
      </c>
      <c r="B89" s="18" t="s">
        <v>199</v>
      </c>
      <c r="C89" s="18" t="s">
        <v>201</v>
      </c>
      <c r="D89" s="18" t="s">
        <v>201</v>
      </c>
      <c r="E89" s="16">
        <v>55.178</v>
      </c>
      <c r="F89" s="16">
        <v>40.672</v>
      </c>
      <c r="G89" s="16">
        <v>0</v>
      </c>
      <c r="H89" s="16">
        <v>0.367</v>
      </c>
      <c r="I89" s="16">
        <v>0.269</v>
      </c>
      <c r="J89" s="16">
        <v>0.039</v>
      </c>
      <c r="K89" s="16">
        <v>0.007</v>
      </c>
      <c r="L89" s="16">
        <v>0.096</v>
      </c>
      <c r="M89" s="16">
        <v>0.924</v>
      </c>
      <c r="N89" s="16">
        <v>0.106</v>
      </c>
      <c r="O89" s="16">
        <v>0.101</v>
      </c>
      <c r="P89" s="16">
        <v>0.251</v>
      </c>
      <c r="Q89" s="16">
        <v>0.004</v>
      </c>
      <c r="R89" s="16">
        <v>0.003</v>
      </c>
      <c r="S89" s="16">
        <v>0.434</v>
      </c>
      <c r="T89" s="16">
        <v>2.395</v>
      </c>
      <c r="U89" s="16">
        <v>100.844</v>
      </c>
      <c r="V89" s="22">
        <v>0.00138665504948738</v>
      </c>
      <c r="W89" s="22">
        <v>0.00977216845639305</v>
      </c>
      <c r="X89" s="22">
        <v>9.93700872456263</v>
      </c>
      <c r="Y89" s="22">
        <v>0</v>
      </c>
      <c r="Z89" s="22">
        <v>0.116559358245396</v>
      </c>
      <c r="AA89" s="22">
        <v>0.0876649951934024</v>
      </c>
      <c r="AB89" s="22">
        <v>0.0125293567897671</v>
      </c>
      <c r="AC89" s="22">
        <v>0</v>
      </c>
      <c r="AD89" s="22">
        <v>0.0616863314424418</v>
      </c>
      <c r="AE89" s="22">
        <v>5.78751529789322</v>
      </c>
      <c r="AF89" s="22">
        <v>0.0149001228485955</v>
      </c>
      <c r="AG89" s="22">
        <v>0.0136669908390293</v>
      </c>
      <c r="AH89" s="22">
        <v>0.0154454745274516</v>
      </c>
      <c r="AI89" s="22">
        <v>0.000531560030193097</v>
      </c>
      <c r="AJ89" s="22">
        <v>0.000405622142075215</v>
      </c>
      <c r="AK89" s="22">
        <v>0.123636863202377</v>
      </c>
      <c r="AL89" s="22">
        <v>1.27312815455903</v>
      </c>
      <c r="AM89" s="22">
        <v>0.603234982238594</v>
      </c>
      <c r="AN89" s="22">
        <f t="shared" si="6"/>
        <v>0.636564077279515</v>
      </c>
      <c r="AO89" s="22">
        <f t="shared" si="7"/>
        <v>0.0618184316011884</v>
      </c>
      <c r="AP89" s="22">
        <f t="shared" si="8"/>
        <v>0.301617491119297</v>
      </c>
      <c r="AQ89" s="25">
        <f t="shared" si="9"/>
        <v>2.11050120109824</v>
      </c>
      <c r="AR89" s="25">
        <f t="shared" si="10"/>
        <v>10.2973184662174</v>
      </c>
      <c r="AS89" s="25">
        <f t="shared" si="11"/>
        <v>0.204956388211378</v>
      </c>
    </row>
    <row r="90" spans="1:45">
      <c r="A90" s="17" t="s">
        <v>168</v>
      </c>
      <c r="B90" s="18" t="s">
        <v>202</v>
      </c>
      <c r="C90" s="18" t="s">
        <v>203</v>
      </c>
      <c r="D90" s="18" t="s">
        <v>203</v>
      </c>
      <c r="E90" s="16">
        <v>56.124</v>
      </c>
      <c r="F90" s="16">
        <v>40.372</v>
      </c>
      <c r="G90" s="16">
        <v>0.044</v>
      </c>
      <c r="H90" s="16">
        <v>0.4</v>
      </c>
      <c r="I90" s="16">
        <v>0.155</v>
      </c>
      <c r="J90" s="16">
        <v>0.038</v>
      </c>
      <c r="K90" s="16">
        <v>0.022</v>
      </c>
      <c r="L90" s="16">
        <v>0.067</v>
      </c>
      <c r="M90" s="16">
        <v>0.422</v>
      </c>
      <c r="N90" s="16">
        <v>0.11</v>
      </c>
      <c r="O90" s="16">
        <v>0.052</v>
      </c>
      <c r="P90" s="16">
        <v>0.182</v>
      </c>
      <c r="Q90" s="16">
        <v>0</v>
      </c>
      <c r="R90" s="16">
        <v>0.044</v>
      </c>
      <c r="S90" s="16">
        <v>0.155</v>
      </c>
      <c r="T90" s="16">
        <v>2.295</v>
      </c>
      <c r="U90" s="16">
        <v>100.48</v>
      </c>
      <c r="V90" s="22">
        <v>0.004380795118119</v>
      </c>
      <c r="W90" s="22">
        <v>0.00957127509307907</v>
      </c>
      <c r="X90" s="22">
        <v>10.1601050054902</v>
      </c>
      <c r="Y90" s="22">
        <v>0.00559281601500696</v>
      </c>
      <c r="Z90" s="22">
        <v>0.0535115451656207</v>
      </c>
      <c r="AA90" s="22">
        <v>0.0507768196346829</v>
      </c>
      <c r="AB90" s="22">
        <v>0.00648441214566907</v>
      </c>
      <c r="AC90" s="22">
        <v>0</v>
      </c>
      <c r="AD90" s="22">
        <v>0.067583819812673</v>
      </c>
      <c r="AE90" s="22">
        <v>5.77479739498921</v>
      </c>
      <c r="AF90" s="22">
        <v>0.0155430603473683</v>
      </c>
      <c r="AG90" s="22">
        <v>0.00958818350328191</v>
      </c>
      <c r="AH90" s="22">
        <v>0.0112579362813231</v>
      </c>
      <c r="AI90" s="22">
        <v>0</v>
      </c>
      <c r="AJ90" s="22">
        <v>0.00598016187862865</v>
      </c>
      <c r="AK90" s="22">
        <v>0.0443863885824928</v>
      </c>
      <c r="AL90" s="22">
        <v>1.22633510002659</v>
      </c>
      <c r="AM90" s="22">
        <v>0.729278511390915</v>
      </c>
      <c r="AN90" s="22">
        <f t="shared" si="6"/>
        <v>0.613167550013296</v>
      </c>
      <c r="AO90" s="22">
        <f t="shared" si="7"/>
        <v>0.0221931942912464</v>
      </c>
      <c r="AP90" s="22">
        <f t="shared" si="8"/>
        <v>0.364639255695457</v>
      </c>
      <c r="AQ90" s="25">
        <f t="shared" si="9"/>
        <v>1.68157306279006</v>
      </c>
      <c r="AR90" s="25">
        <f t="shared" si="10"/>
        <v>27.6286298387946</v>
      </c>
      <c r="AS90" s="25">
        <f t="shared" si="11"/>
        <v>0.0608634258231975</v>
      </c>
    </row>
    <row r="91" spans="1:45">
      <c r="A91" s="17" t="s">
        <v>168</v>
      </c>
      <c r="B91" s="18" t="s">
        <v>204</v>
      </c>
      <c r="C91" s="18" t="s">
        <v>205</v>
      </c>
      <c r="D91" s="18" t="s">
        <v>205</v>
      </c>
      <c r="E91" s="16">
        <v>54.22</v>
      </c>
      <c r="F91" s="16">
        <v>42.382</v>
      </c>
      <c r="G91" s="16">
        <v>0.102</v>
      </c>
      <c r="H91" s="16">
        <v>0.175</v>
      </c>
      <c r="I91" s="16">
        <v>0.047</v>
      </c>
      <c r="J91" s="16">
        <v>0.051</v>
      </c>
      <c r="K91" s="16">
        <v>0.154</v>
      </c>
      <c r="L91" s="16">
        <v>0.017</v>
      </c>
      <c r="M91" s="16">
        <v>0.153</v>
      </c>
      <c r="N91" s="16">
        <v>0.058</v>
      </c>
      <c r="O91" s="16"/>
      <c r="P91" s="16">
        <v>0.279</v>
      </c>
      <c r="Q91" s="16">
        <v>0</v>
      </c>
      <c r="R91" s="16">
        <v>0.059</v>
      </c>
      <c r="S91" s="16">
        <v>0.311</v>
      </c>
      <c r="T91" s="16">
        <v>2.531</v>
      </c>
      <c r="U91" s="16">
        <v>100.539</v>
      </c>
      <c r="V91" s="22">
        <v>0.0303913886304421</v>
      </c>
      <c r="W91" s="22">
        <v>0.0127308071629298</v>
      </c>
      <c r="X91" s="22">
        <v>9.72766610536975</v>
      </c>
      <c r="Y91" s="22">
        <v>0.0128492443972885</v>
      </c>
      <c r="Z91" s="22">
        <v>0.0192276422509482</v>
      </c>
      <c r="AA91" s="22">
        <v>0.0152591807391242</v>
      </c>
      <c r="AB91" s="22">
        <v>0</v>
      </c>
      <c r="AC91" s="22">
        <v>0</v>
      </c>
      <c r="AD91" s="22">
        <v>0.0293035578826989</v>
      </c>
      <c r="AE91" s="22">
        <v>6.0081047527762</v>
      </c>
      <c r="AF91" s="22">
        <v>0.00812215743312412</v>
      </c>
      <c r="AG91" s="22">
        <v>0.00241107110015329</v>
      </c>
      <c r="AH91" s="22">
        <v>0.0171037430381583</v>
      </c>
      <c r="AI91" s="22">
        <v>0</v>
      </c>
      <c r="AJ91" s="22">
        <v>0.00794715780827213</v>
      </c>
      <c r="AK91" s="22">
        <v>0.0882628737184426</v>
      </c>
      <c r="AL91" s="22">
        <v>1.34034986731889</v>
      </c>
      <c r="AM91" s="22">
        <v>0.571387258962666</v>
      </c>
      <c r="AN91" s="22">
        <f t="shared" si="6"/>
        <v>0.670174933659446</v>
      </c>
      <c r="AO91" s="22">
        <f t="shared" si="7"/>
        <v>0.0441314368592213</v>
      </c>
      <c r="AP91" s="22">
        <f t="shared" si="8"/>
        <v>0.285693629481333</v>
      </c>
      <c r="AQ91" s="25">
        <f t="shared" si="9"/>
        <v>2.34578186036603</v>
      </c>
      <c r="AR91" s="25">
        <f t="shared" si="10"/>
        <v>15.1858851955647</v>
      </c>
      <c r="AS91" s="25">
        <f t="shared" si="11"/>
        <v>0.154471196782863</v>
      </c>
    </row>
    <row r="92" spans="1:45">
      <c r="A92" s="17" t="s">
        <v>168</v>
      </c>
      <c r="B92" s="18" t="s">
        <v>206</v>
      </c>
      <c r="C92" s="18" t="s">
        <v>207</v>
      </c>
      <c r="D92" s="18" t="s">
        <v>207</v>
      </c>
      <c r="E92" s="16">
        <v>55.971</v>
      </c>
      <c r="F92" s="16">
        <v>40.449</v>
      </c>
      <c r="G92" s="16">
        <v>0.01</v>
      </c>
      <c r="H92" s="16">
        <v>0.272</v>
      </c>
      <c r="I92" s="16">
        <v>0.244</v>
      </c>
      <c r="J92" s="16">
        <v>0.014</v>
      </c>
      <c r="K92" s="16">
        <v>0.014</v>
      </c>
      <c r="L92" s="16">
        <v>0.153</v>
      </c>
      <c r="M92" s="16">
        <v>0.722</v>
      </c>
      <c r="N92" s="16">
        <v>0.05</v>
      </c>
      <c r="O92" s="16"/>
      <c r="P92" s="16">
        <v>0.199</v>
      </c>
      <c r="Q92" s="16">
        <v>0.007</v>
      </c>
      <c r="R92" s="16">
        <v>0.033</v>
      </c>
      <c r="S92" s="16">
        <v>0.26</v>
      </c>
      <c r="T92" s="16">
        <v>2.343</v>
      </c>
      <c r="U92" s="16">
        <v>100.741</v>
      </c>
      <c r="V92" s="22">
        <v>0.00278032325280193</v>
      </c>
      <c r="W92" s="22">
        <v>0.00351682884054855</v>
      </c>
      <c r="X92" s="22">
        <v>10.1053100089318</v>
      </c>
      <c r="Y92" s="22">
        <v>0.00126769521415128</v>
      </c>
      <c r="Z92" s="22">
        <v>0.0913080846357652</v>
      </c>
      <c r="AA92" s="22">
        <v>0.0797187753517557</v>
      </c>
      <c r="AB92" s="22">
        <v>0</v>
      </c>
      <c r="AC92" s="22">
        <v>0</v>
      </c>
      <c r="AD92" s="22">
        <v>0.0458340929908097</v>
      </c>
      <c r="AE92" s="22">
        <v>5.77033824176888</v>
      </c>
      <c r="AF92" s="22">
        <v>0.00704613316896274</v>
      </c>
      <c r="AG92" s="22">
        <v>0.02183684843814</v>
      </c>
      <c r="AH92" s="22">
        <v>0.0122765820066845</v>
      </c>
      <c r="AI92" s="22">
        <v>0.000932582421026973</v>
      </c>
      <c r="AJ92" s="22">
        <v>0.00447312668449142</v>
      </c>
      <c r="AK92" s="22">
        <v>0.0742554706694778</v>
      </c>
      <c r="AL92" s="22">
        <v>1.24863571221078</v>
      </c>
      <c r="AM92" s="22">
        <v>0.677108817119745</v>
      </c>
      <c r="AN92" s="22">
        <f t="shared" si="6"/>
        <v>0.624317856105389</v>
      </c>
      <c r="AO92" s="22">
        <f t="shared" si="7"/>
        <v>0.0371277353347389</v>
      </c>
      <c r="AP92" s="22">
        <f t="shared" si="8"/>
        <v>0.338554408559872</v>
      </c>
      <c r="AQ92" s="25">
        <f t="shared" si="9"/>
        <v>1.84406949169879</v>
      </c>
      <c r="AR92" s="25">
        <f t="shared" si="10"/>
        <v>16.8154036457279</v>
      </c>
      <c r="AS92" s="25">
        <f t="shared" si="11"/>
        <v>0.109665490674516</v>
      </c>
    </row>
    <row r="93" spans="1:45">
      <c r="A93" s="17" t="s">
        <v>168</v>
      </c>
      <c r="B93" s="18" t="s">
        <v>208</v>
      </c>
      <c r="C93" s="18" t="s">
        <v>209</v>
      </c>
      <c r="D93" s="18" t="s">
        <v>209</v>
      </c>
      <c r="E93" s="16">
        <v>55.541</v>
      </c>
      <c r="F93" s="16">
        <v>40.304</v>
      </c>
      <c r="G93" s="16">
        <v>0</v>
      </c>
      <c r="H93" s="16">
        <v>0.24</v>
      </c>
      <c r="I93" s="16">
        <v>0.322</v>
      </c>
      <c r="J93" s="16">
        <v>0.029</v>
      </c>
      <c r="K93" s="16">
        <v>0.015</v>
      </c>
      <c r="L93" s="16">
        <v>0.113</v>
      </c>
      <c r="M93" s="16">
        <v>0.799</v>
      </c>
      <c r="N93" s="16">
        <v>0.128</v>
      </c>
      <c r="O93" s="16"/>
      <c r="P93" s="16">
        <v>0.399</v>
      </c>
      <c r="Q93" s="16">
        <v>0</v>
      </c>
      <c r="R93" s="16">
        <v>0</v>
      </c>
      <c r="S93" s="16">
        <v>0.335</v>
      </c>
      <c r="T93" s="16">
        <v>2.383</v>
      </c>
      <c r="U93" s="16">
        <v>100.621</v>
      </c>
      <c r="V93" s="22">
        <v>0.00298817370460896</v>
      </c>
      <c r="W93" s="22">
        <v>0.00730749486715411</v>
      </c>
      <c r="X93" s="22">
        <v>10.0588329167339</v>
      </c>
      <c r="Y93" s="22">
        <v>0</v>
      </c>
      <c r="Z93" s="22">
        <v>0.101359891950906</v>
      </c>
      <c r="AA93" s="22">
        <v>0.105529526188526</v>
      </c>
      <c r="AB93" s="22">
        <v>0</v>
      </c>
      <c r="AC93" s="22">
        <v>0.00258762931447006</v>
      </c>
      <c r="AD93" s="22">
        <v>0.0405675054968139</v>
      </c>
      <c r="AE93" s="22">
        <v>5.76751797167857</v>
      </c>
      <c r="AF93" s="22">
        <v>0.0180941479335974</v>
      </c>
      <c r="AG93" s="22">
        <v>0.0161779801033812</v>
      </c>
      <c r="AH93" s="22">
        <v>0.0246913373405271</v>
      </c>
      <c r="AI93" s="22">
        <v>0</v>
      </c>
      <c r="AJ93" s="22">
        <v>0</v>
      </c>
      <c r="AK93" s="22">
        <v>0.0959725952017276</v>
      </c>
      <c r="AL93" s="22">
        <v>1.27389851174667</v>
      </c>
      <c r="AM93" s="22">
        <v>0.630128893051606</v>
      </c>
      <c r="AN93" s="22">
        <f t="shared" si="6"/>
        <v>0.636949255873333</v>
      </c>
      <c r="AO93" s="22">
        <f t="shared" si="7"/>
        <v>0.0479862976008638</v>
      </c>
      <c r="AP93" s="22">
        <f t="shared" si="8"/>
        <v>0.315064446525803</v>
      </c>
      <c r="AQ93" s="25">
        <f t="shared" si="9"/>
        <v>2.02164751655395</v>
      </c>
      <c r="AR93" s="25">
        <f t="shared" si="10"/>
        <v>13.2735653242368</v>
      </c>
      <c r="AS93" s="25">
        <f t="shared" si="11"/>
        <v>0.15230629203011</v>
      </c>
    </row>
    <row r="94" spans="1:45">
      <c r="A94" s="17" t="s">
        <v>168</v>
      </c>
      <c r="B94" s="18" t="s">
        <v>210</v>
      </c>
      <c r="C94" s="18" t="s">
        <v>211</v>
      </c>
      <c r="D94" s="18" t="s">
        <v>211</v>
      </c>
      <c r="E94" s="16">
        <v>56.203</v>
      </c>
      <c r="F94" s="16">
        <v>40.394</v>
      </c>
      <c r="G94" s="16">
        <v>0.053</v>
      </c>
      <c r="H94" s="16">
        <v>0.311</v>
      </c>
      <c r="I94" s="16">
        <v>0.177</v>
      </c>
      <c r="J94" s="16">
        <v>0.035</v>
      </c>
      <c r="K94" s="16">
        <v>0.031</v>
      </c>
      <c r="L94" s="16">
        <v>0.043</v>
      </c>
      <c r="M94" s="16">
        <v>0.632</v>
      </c>
      <c r="N94" s="16">
        <v>0.111</v>
      </c>
      <c r="O94" s="16"/>
      <c r="P94" s="16">
        <v>0.289</v>
      </c>
      <c r="Q94" s="16">
        <v>0</v>
      </c>
      <c r="R94" s="16">
        <v>0.005</v>
      </c>
      <c r="S94" s="16">
        <v>0.255</v>
      </c>
      <c r="T94" s="16">
        <v>2.423</v>
      </c>
      <c r="U94" s="16">
        <v>100.964</v>
      </c>
      <c r="V94" s="22">
        <v>0.00615455996867964</v>
      </c>
      <c r="W94" s="22">
        <v>0.00878940140169754</v>
      </c>
      <c r="X94" s="22">
        <v>10.1441142205926</v>
      </c>
      <c r="Y94" s="22">
        <v>0.00671674372181017</v>
      </c>
      <c r="Z94" s="22">
        <v>0.0799019118690144</v>
      </c>
      <c r="AA94" s="22">
        <v>0.0578112175573345</v>
      </c>
      <c r="AB94" s="22">
        <v>0</v>
      </c>
      <c r="AC94" s="22">
        <v>0</v>
      </c>
      <c r="AD94" s="22">
        <v>0.0523899741563406</v>
      </c>
      <c r="AE94" s="22">
        <v>5.76074167202016</v>
      </c>
      <c r="AF94" s="22">
        <v>0.0156376640596037</v>
      </c>
      <c r="AG94" s="22">
        <v>0.00613528924701506</v>
      </c>
      <c r="AH94" s="22">
        <v>0.0178233893067116</v>
      </c>
      <c r="AI94" s="22">
        <v>0</v>
      </c>
      <c r="AJ94" s="22">
        <v>0.000677540593549926</v>
      </c>
      <c r="AK94" s="22">
        <v>0.0728053586088853</v>
      </c>
      <c r="AL94" s="22">
        <v>1.29087721505994</v>
      </c>
      <c r="AM94" s="22">
        <v>0.636317426331177</v>
      </c>
      <c r="AN94" s="22">
        <f t="shared" si="6"/>
        <v>0.645438607529969</v>
      </c>
      <c r="AO94" s="22">
        <f t="shared" si="7"/>
        <v>0.0364026793044427</v>
      </c>
      <c r="AP94" s="22">
        <f t="shared" si="8"/>
        <v>0.318158713165589</v>
      </c>
      <c r="AQ94" s="25">
        <f t="shared" si="9"/>
        <v>2.02866865127797</v>
      </c>
      <c r="AR94" s="25">
        <f t="shared" si="10"/>
        <v>17.7305247817624</v>
      </c>
      <c r="AS94" s="25">
        <f t="shared" si="11"/>
        <v>0.114416729129454</v>
      </c>
    </row>
    <row r="95" spans="1:45">
      <c r="A95" s="17" t="s">
        <v>168</v>
      </c>
      <c r="B95" s="18" t="s">
        <v>212</v>
      </c>
      <c r="C95" s="18" t="s">
        <v>213</v>
      </c>
      <c r="D95" s="18" t="s">
        <v>213</v>
      </c>
      <c r="E95" s="16">
        <v>55.765</v>
      </c>
      <c r="F95" s="16">
        <v>41.187</v>
      </c>
      <c r="G95" s="16">
        <v>0.042</v>
      </c>
      <c r="H95" s="16">
        <v>0.17</v>
      </c>
      <c r="I95" s="16">
        <v>0.157</v>
      </c>
      <c r="J95" s="16">
        <v>0.055</v>
      </c>
      <c r="K95" s="16">
        <v>0.01</v>
      </c>
      <c r="L95" s="16">
        <v>0.057</v>
      </c>
      <c r="M95" s="16">
        <v>0.301</v>
      </c>
      <c r="N95" s="16">
        <v>0.093</v>
      </c>
      <c r="O95" s="16"/>
      <c r="P95" s="16">
        <v>0.072</v>
      </c>
      <c r="Q95" s="16">
        <v>0</v>
      </c>
      <c r="R95" s="16">
        <v>0</v>
      </c>
      <c r="S95" s="16">
        <v>0.219</v>
      </c>
      <c r="T95" s="16">
        <v>2.861</v>
      </c>
      <c r="U95" s="16">
        <v>100.995</v>
      </c>
      <c r="V95" s="22">
        <v>0.001985127611112</v>
      </c>
      <c r="W95" s="22">
        <v>0.0138104255155971</v>
      </c>
      <c r="X95" s="22">
        <v>10.0639728238184</v>
      </c>
      <c r="Y95" s="22">
        <v>0.00532212799535267</v>
      </c>
      <c r="Z95" s="22">
        <v>0.0380504418747479</v>
      </c>
      <c r="AA95" s="22">
        <v>0.0512733411232954</v>
      </c>
      <c r="AB95" s="22">
        <v>0</v>
      </c>
      <c r="AC95" s="22">
        <v>0.0012892760530172</v>
      </c>
      <c r="AD95" s="22">
        <v>0.0286345150713351</v>
      </c>
      <c r="AE95" s="22">
        <v>5.87320034178914</v>
      </c>
      <c r="AF95" s="22">
        <v>0.0131004123247334</v>
      </c>
      <c r="AG95" s="22">
        <v>0.00813194735633428</v>
      </c>
      <c r="AH95" s="22">
        <v>0.00443994983309658</v>
      </c>
      <c r="AI95" s="22">
        <v>0</v>
      </c>
      <c r="AJ95" s="22">
        <v>0</v>
      </c>
      <c r="AK95" s="22">
        <v>0.0625202053626142</v>
      </c>
      <c r="AL95" s="22">
        <v>1.52406150956997</v>
      </c>
      <c r="AM95" s="22">
        <v>0.413418285067412</v>
      </c>
      <c r="AN95" s="22">
        <f t="shared" si="6"/>
        <v>0.762030754784987</v>
      </c>
      <c r="AO95" s="22">
        <f t="shared" si="7"/>
        <v>0.0312601026813071</v>
      </c>
      <c r="AP95" s="22">
        <f t="shared" si="8"/>
        <v>0.206709142533706</v>
      </c>
      <c r="AQ95" s="25">
        <f t="shared" si="9"/>
        <v>3.6864879097485</v>
      </c>
      <c r="AR95" s="25">
        <f t="shared" si="10"/>
        <v>24.3771033817066</v>
      </c>
      <c r="AS95" s="25">
        <f t="shared" si="11"/>
        <v>0.151227479820878</v>
      </c>
    </row>
    <row r="96" spans="1:45">
      <c r="A96" s="17" t="s">
        <v>168</v>
      </c>
      <c r="B96" s="18" t="s">
        <v>214</v>
      </c>
      <c r="C96" s="18" t="s">
        <v>215</v>
      </c>
      <c r="D96" s="18" t="s">
        <v>215</v>
      </c>
      <c r="E96" s="16">
        <v>52.918</v>
      </c>
      <c r="F96" s="16">
        <v>41.912</v>
      </c>
      <c r="G96" s="16">
        <v>0</v>
      </c>
      <c r="H96" s="16">
        <v>0.618</v>
      </c>
      <c r="I96" s="16">
        <v>0.248</v>
      </c>
      <c r="J96" s="16">
        <v>0.004</v>
      </c>
      <c r="K96" s="16">
        <v>1.263</v>
      </c>
      <c r="L96" s="16">
        <v>0.133</v>
      </c>
      <c r="M96" s="16">
        <v>0.829</v>
      </c>
      <c r="N96" s="16">
        <v>0.139</v>
      </c>
      <c r="O96" s="16"/>
      <c r="P96" s="16">
        <v>0.32</v>
      </c>
      <c r="Q96" s="16">
        <v>0</v>
      </c>
      <c r="R96" s="16">
        <v>0.087</v>
      </c>
      <c r="S96" s="16">
        <v>0.41</v>
      </c>
      <c r="T96" s="16">
        <v>2.209</v>
      </c>
      <c r="U96" s="16">
        <v>101.09</v>
      </c>
      <c r="V96" s="22">
        <v>0.245692419104024</v>
      </c>
      <c r="W96" s="22">
        <v>0.00098424753914059</v>
      </c>
      <c r="X96" s="22">
        <v>9.35860563188851</v>
      </c>
      <c r="Y96" s="22">
        <v>0</v>
      </c>
      <c r="Z96" s="22">
        <v>0.102694625472245</v>
      </c>
      <c r="AA96" s="22">
        <v>0.0793676684798033</v>
      </c>
      <c r="AB96" s="22">
        <v>0</v>
      </c>
      <c r="AC96" s="22">
        <v>0</v>
      </c>
      <c r="AD96" s="22">
        <v>0.102006856020958</v>
      </c>
      <c r="AE96" s="22">
        <v>5.85670051784895</v>
      </c>
      <c r="AF96" s="22">
        <v>0.0191874292969337</v>
      </c>
      <c r="AG96" s="22">
        <v>0.0185939354805337</v>
      </c>
      <c r="AH96" s="22">
        <v>0.0193372860131298</v>
      </c>
      <c r="AI96" s="22">
        <v>0</v>
      </c>
      <c r="AJ96" s="22">
        <v>0.0115514807982262</v>
      </c>
      <c r="AK96" s="22">
        <v>0.11469912732852</v>
      </c>
      <c r="AL96" s="22">
        <v>1.1531354644424</v>
      </c>
      <c r="AM96" s="22">
        <v>0.73216540822908</v>
      </c>
      <c r="AN96" s="22">
        <f t="shared" si="6"/>
        <v>0.5765677322212</v>
      </c>
      <c r="AO96" s="22">
        <f t="shared" si="7"/>
        <v>0.0573495636642601</v>
      </c>
      <c r="AP96" s="22">
        <f t="shared" si="8"/>
        <v>0.36608270411454</v>
      </c>
      <c r="AQ96" s="25">
        <f t="shared" si="9"/>
        <v>1.57496578161421</v>
      </c>
      <c r="AR96" s="25">
        <f t="shared" si="10"/>
        <v>10.0535678980329</v>
      </c>
      <c r="AS96" s="25">
        <f t="shared" si="11"/>
        <v>0.156657397412352</v>
      </c>
    </row>
    <row r="97" spans="1:45">
      <c r="A97" s="17" t="s">
        <v>168</v>
      </c>
      <c r="B97" s="18" t="s">
        <v>216</v>
      </c>
      <c r="C97" s="18" t="s">
        <v>217</v>
      </c>
      <c r="D97" s="18" t="s">
        <v>217</v>
      </c>
      <c r="E97" s="16">
        <v>54.875</v>
      </c>
      <c r="F97" s="16">
        <v>41.146</v>
      </c>
      <c r="G97" s="16">
        <v>0.033</v>
      </c>
      <c r="H97" s="16">
        <v>0.273</v>
      </c>
      <c r="I97" s="16">
        <v>0.23</v>
      </c>
      <c r="J97" s="16">
        <v>0.03</v>
      </c>
      <c r="K97" s="16">
        <v>0</v>
      </c>
      <c r="L97" s="16">
        <v>0.116</v>
      </c>
      <c r="M97" s="16">
        <v>0.746</v>
      </c>
      <c r="N97" s="16">
        <v>0.026</v>
      </c>
      <c r="O97" s="16"/>
      <c r="P97" s="16">
        <v>0.211</v>
      </c>
      <c r="Q97" s="16">
        <v>0</v>
      </c>
      <c r="R97" s="16">
        <v>0.044</v>
      </c>
      <c r="S97" s="16">
        <v>0.297</v>
      </c>
      <c r="T97" s="16">
        <v>2.623</v>
      </c>
      <c r="U97" s="16">
        <v>100.656</v>
      </c>
      <c r="V97" s="22">
        <v>0</v>
      </c>
      <c r="W97" s="22">
        <v>0.00751903420584648</v>
      </c>
      <c r="X97" s="22">
        <v>9.88504651963963</v>
      </c>
      <c r="Y97" s="22">
        <v>0.00417394190315758</v>
      </c>
      <c r="Z97" s="22">
        <v>0.0941300895427831</v>
      </c>
      <c r="AA97" s="22">
        <v>0.0749749590605766</v>
      </c>
      <c r="AB97" s="22">
        <v>0</v>
      </c>
      <c r="AC97" s="22">
        <v>0.00107241061851279</v>
      </c>
      <c r="AD97" s="22">
        <v>0.0458986586414655</v>
      </c>
      <c r="AE97" s="22">
        <v>5.85650762147945</v>
      </c>
      <c r="AF97" s="22">
        <v>0.00365571053042859</v>
      </c>
      <c r="AG97" s="22">
        <v>0.0165186338757689</v>
      </c>
      <c r="AH97" s="22">
        <v>0.0129874670077789</v>
      </c>
      <c r="AI97" s="22">
        <v>0</v>
      </c>
      <c r="AJ97" s="22">
        <v>0.00595069298087578</v>
      </c>
      <c r="AK97" s="22">
        <v>0.0846309402217523</v>
      </c>
      <c r="AL97" s="22">
        <v>1.39469538302432</v>
      </c>
      <c r="AM97" s="22">
        <v>0.520673676753928</v>
      </c>
      <c r="AN97" s="22">
        <f t="shared" si="6"/>
        <v>0.69734769151216</v>
      </c>
      <c r="AO97" s="22">
        <f t="shared" si="7"/>
        <v>0.0423154701108762</v>
      </c>
      <c r="AP97" s="22">
        <f t="shared" si="8"/>
        <v>0.260336838376964</v>
      </c>
      <c r="AQ97" s="25">
        <f t="shared" si="9"/>
        <v>2.67863624625575</v>
      </c>
      <c r="AR97" s="25">
        <f t="shared" si="10"/>
        <v>16.4797339999993</v>
      </c>
      <c r="AS97" s="25">
        <f t="shared" si="11"/>
        <v>0.162541230717429</v>
      </c>
    </row>
    <row r="98" spans="1:45">
      <c r="A98" s="26" t="s">
        <v>168</v>
      </c>
      <c r="B98" s="27" t="s">
        <v>218</v>
      </c>
      <c r="C98" s="27" t="s">
        <v>219</v>
      </c>
      <c r="D98" s="27" t="s">
        <v>219</v>
      </c>
      <c r="E98" s="12">
        <v>53.987</v>
      </c>
      <c r="F98" s="12">
        <v>41.622</v>
      </c>
      <c r="G98" s="12">
        <v>0.007</v>
      </c>
      <c r="H98" s="12">
        <v>0.292</v>
      </c>
      <c r="I98" s="12">
        <v>0.204</v>
      </c>
      <c r="J98" s="12">
        <v>0.025</v>
      </c>
      <c r="K98" s="12">
        <v>0.142</v>
      </c>
      <c r="L98" s="12">
        <v>0.058</v>
      </c>
      <c r="M98" s="12">
        <v>0.511</v>
      </c>
      <c r="N98" s="12">
        <v>0.135</v>
      </c>
      <c r="O98" s="12"/>
      <c r="P98" s="12">
        <v>0.123</v>
      </c>
      <c r="Q98" s="12">
        <v>0</v>
      </c>
      <c r="R98" s="12">
        <v>0.016</v>
      </c>
      <c r="S98" s="12">
        <v>0.126</v>
      </c>
      <c r="T98" s="12">
        <v>3.321</v>
      </c>
      <c r="U98" s="12">
        <v>100.602</v>
      </c>
      <c r="V98" s="21">
        <v>0.0281871578807598</v>
      </c>
      <c r="W98" s="21">
        <v>0.00627709776447273</v>
      </c>
      <c r="X98" s="21">
        <v>9.74252339478559</v>
      </c>
      <c r="Y98" s="21">
        <v>0.000886969279707087</v>
      </c>
      <c r="Z98" s="21">
        <v>0.0645934710423557</v>
      </c>
      <c r="AA98" s="21">
        <v>0.0666187756787957</v>
      </c>
      <c r="AB98" s="21">
        <v>0</v>
      </c>
      <c r="AC98" s="21">
        <v>0.00730546890359488</v>
      </c>
      <c r="AD98" s="21">
        <v>0.04918110434126</v>
      </c>
      <c r="AE98" s="21">
        <v>5.9348823505619</v>
      </c>
      <c r="AF98" s="21">
        <v>0.0190156116142791</v>
      </c>
      <c r="AG98" s="21">
        <v>0.0082741275223705</v>
      </c>
      <c r="AH98" s="21">
        <v>0.00758446919457208</v>
      </c>
      <c r="AI98" s="21">
        <v>0</v>
      </c>
      <c r="AJ98" s="21">
        <v>0.00216776863534994</v>
      </c>
      <c r="AK98" s="21">
        <v>0.0359684182631457</v>
      </c>
      <c r="AL98" s="21">
        <v>1.76900078850827</v>
      </c>
      <c r="AM98" s="21">
        <v>0.195030793228581</v>
      </c>
      <c r="AN98" s="21">
        <f t="shared" si="6"/>
        <v>0.884500394254137</v>
      </c>
      <c r="AO98" s="21">
        <f t="shared" si="7"/>
        <v>0.0179842091315729</v>
      </c>
      <c r="AP98" s="21">
        <f t="shared" si="8"/>
        <v>0.0975153966142903</v>
      </c>
      <c r="AQ98" s="24">
        <f t="shared" si="9"/>
        <v>9.07036657762533</v>
      </c>
      <c r="AR98" s="24">
        <f t="shared" si="10"/>
        <v>49.1820567578542</v>
      </c>
      <c r="AS98" s="24">
        <f t="shared" si="11"/>
        <v>0.184424303812321</v>
      </c>
    </row>
  </sheetData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郑旭</cp:lastModifiedBy>
  <dcterms:created xsi:type="dcterms:W3CDTF">2022-10-24T03:45:15Z</dcterms:created>
  <dcterms:modified xsi:type="dcterms:W3CDTF">2022-10-24T03:46:38Z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C93DB39B58424F5684A0D9EE856F169A</vt:lpwstr>
  </property>
  <property fmtid="{D5CDD505-2E9C-101B-9397-08002B2CF9AE}" pid="3" name="KSOProductBuildVer">
    <vt:lpwstr>2052-11.1.0.12598</vt:lpwstr>
  </property>
</Properties>
</file>