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8_{04FFA5C0-FF14-43D8-B90B-6B279109459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LA-ICP-MS U-Pb age data" sheetId="2" r:id="rId1"/>
  </sheets>
  <calcPr calcId="18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16" i="2" l="1"/>
  <c r="E111" i="2"/>
  <c r="E110" i="2"/>
  <c r="E85" i="2"/>
  <c r="E78" i="2"/>
  <c r="E77" i="2"/>
  <c r="E69" i="2"/>
  <c r="E68" i="2"/>
  <c r="E91" i="2" l="1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2" i="2"/>
  <c r="E113" i="2"/>
  <c r="E114" i="2"/>
  <c r="E115" i="2"/>
  <c r="E70" i="2" l="1"/>
  <c r="E71" i="2"/>
  <c r="E72" i="2"/>
  <c r="E73" i="2"/>
  <c r="E74" i="2"/>
  <c r="E75" i="2"/>
  <c r="E76" i="2"/>
  <c r="E79" i="2"/>
  <c r="E80" i="2"/>
  <c r="E81" i="2"/>
  <c r="E82" i="2"/>
  <c r="E83" i="2"/>
  <c r="E84" i="2"/>
  <c r="E86" i="2"/>
  <c r="E87" i="2"/>
  <c r="E88" i="2"/>
  <c r="E89" i="2"/>
  <c r="E67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</calcChain>
</file>

<file path=xl/sharedStrings.xml><?xml version="1.0" encoding="utf-8"?>
<sst xmlns="http://schemas.openxmlformats.org/spreadsheetml/2006/main" count="133" uniqueCount="124">
  <si>
    <t>Spot</t>
  </si>
  <si>
    <t>Th</t>
  </si>
  <si>
    <t>U</t>
  </si>
  <si>
    <t>Th/U</t>
  </si>
  <si>
    <t>ppm</t>
  </si>
  <si>
    <t>± 1σ</t>
    <phoneticPr fontId="3" type="noConversion"/>
  </si>
  <si>
    <t xml:space="preserve">Common-Pb corrected isotopic ratios </t>
    <phoneticPr fontId="3" type="noConversion"/>
  </si>
  <si>
    <t xml:space="preserve">Common-Pb corrected isotopic ages </t>
    <phoneticPr fontId="3" type="noConversion"/>
  </si>
  <si>
    <t>L49-8-01</t>
  </si>
  <si>
    <t>L49-8-02</t>
  </si>
  <si>
    <t>L49-8-03</t>
  </si>
  <si>
    <t>L49-8-04</t>
  </si>
  <si>
    <t>L49-8-05</t>
  </si>
  <si>
    <t>L49-8-06</t>
  </si>
  <si>
    <t>L49-8-07</t>
  </si>
  <si>
    <t>L49-8-08</t>
  </si>
  <si>
    <t>L49-8-09</t>
  </si>
  <si>
    <t>L49-8-10</t>
  </si>
  <si>
    <t>L49-8-11</t>
  </si>
  <si>
    <t>L49-8-12</t>
  </si>
  <si>
    <t>L49-8-13</t>
  </si>
  <si>
    <t>L49-8-14</t>
  </si>
  <si>
    <t>L49-8-15</t>
  </si>
  <si>
    <t>L49-8-16</t>
  </si>
  <si>
    <t>L49-8-17</t>
  </si>
  <si>
    <t>L49-8-18</t>
  </si>
  <si>
    <t>L49-8-19</t>
  </si>
  <si>
    <t>L49-8-20</t>
  </si>
  <si>
    <t>L49-8-21</t>
  </si>
  <si>
    <t>L49-8-22</t>
  </si>
  <si>
    <t>L49-8-23</t>
  </si>
  <si>
    <t>L49-8-24</t>
  </si>
  <si>
    <t>L49-8-26</t>
  </si>
  <si>
    <t>L49-8-27</t>
  </si>
  <si>
    <t>L49-8-28</t>
  </si>
  <si>
    <t>L49-8-29</t>
  </si>
  <si>
    <t>L49-8, weighted mean age:281.5± 1.9 Ma, n=27, (MSWD = 0.15)</t>
    <phoneticPr fontId="1" type="noConversion"/>
  </si>
  <si>
    <t>L49-13-01</t>
  </si>
  <si>
    <t>L49-13-02</t>
  </si>
  <si>
    <t>L49-13-03</t>
  </si>
  <si>
    <t>L49-13-04</t>
  </si>
  <si>
    <t>L49-13-05</t>
  </si>
  <si>
    <t>L49-13-06</t>
  </si>
  <si>
    <t>L49-13-07</t>
  </si>
  <si>
    <t>L49-13-08</t>
  </si>
  <si>
    <t>L49-13-09</t>
  </si>
  <si>
    <t>L49-13-10</t>
  </si>
  <si>
    <t>L49-13-11</t>
  </si>
  <si>
    <t>L49-13-12</t>
  </si>
  <si>
    <t>L49-13-13</t>
  </si>
  <si>
    <t>L49-13-14</t>
  </si>
  <si>
    <t>L49-13-15</t>
  </si>
  <si>
    <t>L49-13-16</t>
  </si>
  <si>
    <t>L49-13-17</t>
  </si>
  <si>
    <t>L49-13-18</t>
  </si>
  <si>
    <t>L49-13-19</t>
  </si>
  <si>
    <t>L49-13-20</t>
  </si>
  <si>
    <t>L49-13-21</t>
  </si>
  <si>
    <t>L49-13-22</t>
  </si>
  <si>
    <t>L49-13-23</t>
  </si>
  <si>
    <t>L49-13-24</t>
  </si>
  <si>
    <t>L49-13-25</t>
  </si>
  <si>
    <t>L49-13-26</t>
  </si>
  <si>
    <t>L49-13-27</t>
  </si>
  <si>
    <t>L49-13-28</t>
  </si>
  <si>
    <t>L49-13-29</t>
  </si>
  <si>
    <t>L49-13-30</t>
  </si>
  <si>
    <t>L49-23-01</t>
  </si>
  <si>
    <t>L49-23-04</t>
  </si>
  <si>
    <t>L49-23-05</t>
  </si>
  <si>
    <t>L49-23-06</t>
  </si>
  <si>
    <t>L49-23-07</t>
  </si>
  <si>
    <t>L49-23-08</t>
  </si>
  <si>
    <t>L49-23-09</t>
  </si>
  <si>
    <t>L49-23-10</t>
  </si>
  <si>
    <t>L49-23-13</t>
  </si>
  <si>
    <t>L49-23-14</t>
  </si>
  <si>
    <t>L49-23-15</t>
  </si>
  <si>
    <t>L49-23-16</t>
  </si>
  <si>
    <t>L49-23-17</t>
  </si>
  <si>
    <t>L49-23-18</t>
  </si>
  <si>
    <t>L49-23-20</t>
  </si>
  <si>
    <t>L49-23-21</t>
  </si>
  <si>
    <t>L49-23-22</t>
  </si>
  <si>
    <t>L49-23-23</t>
  </si>
  <si>
    <t>L49-28-01</t>
  </si>
  <si>
    <t>L49-28-02</t>
  </si>
  <si>
    <t>L49-28-03</t>
  </si>
  <si>
    <t>L49-28-04</t>
  </si>
  <si>
    <t>L49-28-05</t>
  </si>
  <si>
    <t>L49-28-06</t>
  </si>
  <si>
    <t>L49-28-07</t>
  </si>
  <si>
    <t>L49-28-08</t>
  </si>
  <si>
    <t>L49-28-09</t>
  </si>
  <si>
    <t>L49-28-10</t>
  </si>
  <si>
    <t>L49-28-11</t>
  </si>
  <si>
    <t>L49-28-12</t>
  </si>
  <si>
    <t>L49-28-13</t>
  </si>
  <si>
    <t>L49-28-14</t>
  </si>
  <si>
    <t>L49-28-15</t>
  </si>
  <si>
    <r>
      <t>Pb</t>
    </r>
    <r>
      <rPr>
        <vertAlign val="superscript"/>
        <sz val="11"/>
        <rFont val="Times New Roman"/>
        <family val="1"/>
      </rPr>
      <t>207</t>
    </r>
    <r>
      <rPr>
        <sz val="11"/>
        <rFont val="Times New Roman"/>
        <family val="1"/>
      </rPr>
      <t>/Pb</t>
    </r>
    <r>
      <rPr>
        <vertAlign val="superscript"/>
        <sz val="11"/>
        <rFont val="Times New Roman"/>
        <family val="1"/>
      </rPr>
      <t>206</t>
    </r>
    <phoneticPr fontId="3" type="noConversion"/>
  </si>
  <si>
    <r>
      <t>Pb</t>
    </r>
    <r>
      <rPr>
        <vertAlign val="superscript"/>
        <sz val="11"/>
        <rFont val="Times New Roman"/>
        <family val="1"/>
      </rPr>
      <t>207</t>
    </r>
    <r>
      <rPr>
        <sz val="11"/>
        <rFont val="Times New Roman"/>
        <family val="1"/>
      </rPr>
      <t>/U</t>
    </r>
    <r>
      <rPr>
        <vertAlign val="superscript"/>
        <sz val="11"/>
        <rFont val="Times New Roman"/>
        <family val="1"/>
      </rPr>
      <t>235</t>
    </r>
    <phoneticPr fontId="3" type="noConversion"/>
  </si>
  <si>
    <r>
      <t>Pb</t>
    </r>
    <r>
      <rPr>
        <vertAlign val="superscript"/>
        <sz val="11"/>
        <rFont val="Times New Roman"/>
        <family val="1"/>
      </rPr>
      <t>206</t>
    </r>
    <r>
      <rPr>
        <sz val="11"/>
        <rFont val="Times New Roman"/>
        <family val="1"/>
      </rPr>
      <t>/U</t>
    </r>
    <r>
      <rPr>
        <vertAlign val="superscript"/>
        <sz val="11"/>
        <rFont val="Times New Roman"/>
        <family val="1"/>
      </rPr>
      <t>238</t>
    </r>
    <phoneticPr fontId="3" type="noConversion"/>
  </si>
  <si>
    <t>L49-13, weighted mean age:272.5± 1.4 Ma, n=30, (MSWD = 0.18)</t>
    <phoneticPr fontId="1" type="noConversion"/>
  </si>
  <si>
    <t>L49-23, weighted mean age:271.3± 2.0 Ma, n=18, (MSWD = 0.108)</t>
    <phoneticPr fontId="1" type="noConversion"/>
  </si>
  <si>
    <t>L49-28, weighted mean age:270.1± 3.0 Ma, n=10, (MSWD = 0.013)</t>
    <phoneticPr fontId="1" type="noConversion"/>
  </si>
  <si>
    <t>L49-8-25</t>
    <phoneticPr fontId="1" type="noConversion"/>
  </si>
  <si>
    <t>L49-23-02</t>
    <phoneticPr fontId="1" type="noConversion"/>
  </si>
  <si>
    <t>L49-23-03</t>
    <phoneticPr fontId="1" type="noConversion"/>
  </si>
  <si>
    <t>L49-23-11</t>
    <phoneticPr fontId="1" type="noConversion"/>
  </si>
  <si>
    <t>L49-23-12</t>
    <phoneticPr fontId="1" type="noConversion"/>
  </si>
  <si>
    <t>L49-23-19</t>
    <phoneticPr fontId="1" type="noConversion"/>
  </si>
  <si>
    <t>L49-28-16</t>
    <phoneticPr fontId="1" type="noConversion"/>
  </si>
  <si>
    <t>L49-28-17</t>
    <phoneticPr fontId="1" type="noConversion"/>
  </si>
  <si>
    <t>L49-28-18</t>
    <phoneticPr fontId="1" type="noConversion"/>
  </si>
  <si>
    <t>L49-28-19</t>
    <phoneticPr fontId="1" type="noConversion"/>
  </si>
  <si>
    <t>L49-28-20</t>
    <phoneticPr fontId="1" type="noConversion"/>
  </si>
  <si>
    <t>L49-28-21</t>
    <phoneticPr fontId="1" type="noConversion"/>
  </si>
  <si>
    <t>L49-28-22</t>
    <phoneticPr fontId="1" type="noConversion"/>
  </si>
  <si>
    <t>L49-28-23</t>
    <phoneticPr fontId="1" type="noConversion"/>
  </si>
  <si>
    <t>L49-28-24</t>
    <phoneticPr fontId="1" type="noConversion"/>
  </si>
  <si>
    <t>L49-28-25</t>
    <phoneticPr fontId="1" type="noConversion"/>
  </si>
  <si>
    <t>L49-28-26</t>
    <phoneticPr fontId="1" type="noConversion"/>
  </si>
  <si>
    <t>Table 1 Zircon LA-ICP-MS U-Pb age data of  Shouji pluton in the southwestern Langshan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</si>
</sst>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_ "/>
    <numFmt numFmtId="177" formatCode="0.0000"/>
    <numFmt numFmtId="178" formatCode="0.00_);[Red]\(0.00\)"/>
    <numFmt numFmtId="179" formatCode="0_);[Red]\(0\)"/>
    <numFmt numFmtId="180" formatCode="0_ "/>
  </numFmts>
  <fonts count="1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Times New Roman"/>
      <family val="1"/>
    </font>
    <font>
      <sz val="11"/>
      <color indexed="10"/>
      <name val="Times New Roman"/>
      <family val="1"/>
    </font>
    <font>
      <strike/>
      <sz val="1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vertAlign val="superscript"/>
      <sz val="11"/>
      <name val="Times New Roman"/>
      <family val="1"/>
    </font>
    <font>
      <sz val="11"/>
      <color rgb="FFFF0000"/>
      <name val="宋体"/>
      <family val="3"/>
      <charset val="134"/>
    </font>
    <font>
      <sz val="11"/>
      <name val="宋体"/>
      <family val="2"/>
      <scheme val="minor"/>
    </font>
    <font>
      <sz val="12"/>
      <name val="宋体"/>
      <family val="2"/>
      <scheme val="minor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>
      <alignment vertical="center"/>
    </xf>
    <xf numFmtId="0" fontId="2" fillId="0" borderId="0">
      <alignment vertical="center"/>
    </xf>
  </cellStyleXfs>
  <cellXfs count="77">
    <xf numFmtId="0" fontId="0" fillId="0" borderId="0" xfId="0"/>
    <xf numFmtId="0" fontId="0" fillId="0" borderId="0" xfId="0" applyFill="1"/>
    <xf numFmtId="0" fontId="4" fillId="0" borderId="0" xfId="0" applyFont="1" applyAlignment="1">
      <alignment horizontal="left"/>
    </xf>
    <xf numFmtId="0" fontId="5" fillId="0" borderId="0" xfId="0" applyFont="1" applyFill="1" applyAlignment="1">
      <alignment horizontal="left"/>
    </xf>
    <xf numFmtId="178" fontId="4" fillId="0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left"/>
    </xf>
    <xf numFmtId="178" fontId="4" fillId="0" borderId="0" xfId="0" applyNumberFormat="1" applyFont="1" applyAlignment="1">
      <alignment horizontal="left"/>
    </xf>
    <xf numFmtId="1" fontId="7" fillId="0" borderId="1" xfId="1" applyNumberFormat="1" applyFont="1" applyFill="1" applyBorder="1" applyAlignment="1">
      <alignment horizontal="left" vertical="center"/>
    </xf>
    <xf numFmtId="178" fontId="7" fillId="0" borderId="1" xfId="1" applyNumberFormat="1" applyFont="1" applyFill="1" applyBorder="1" applyAlignment="1">
      <alignment horizontal="left" vertical="center"/>
    </xf>
    <xf numFmtId="178" fontId="7" fillId="0" borderId="0" xfId="1" applyNumberFormat="1" applyFont="1" applyFill="1" applyBorder="1" applyAlignment="1">
      <alignment horizontal="left" vertical="center"/>
    </xf>
    <xf numFmtId="177" fontId="7" fillId="0" borderId="0" xfId="1" applyNumberFormat="1" applyFont="1" applyFill="1" applyBorder="1" applyAlignment="1">
      <alignment horizontal="left" vertical="center"/>
    </xf>
    <xf numFmtId="177" fontId="7" fillId="0" borderId="3" xfId="1" applyNumberFormat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left" vertical="center"/>
    </xf>
    <xf numFmtId="179" fontId="7" fillId="0" borderId="1" xfId="1" applyNumberFormat="1" applyFont="1" applyFill="1" applyBorder="1" applyAlignment="1">
      <alignment horizontal="left" vertical="center"/>
    </xf>
    <xf numFmtId="179" fontId="7" fillId="0" borderId="0" xfId="1" applyNumberFormat="1" applyFont="1" applyFill="1" applyBorder="1" applyAlignment="1">
      <alignment horizontal="left" vertical="center"/>
    </xf>
    <xf numFmtId="179" fontId="4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179" fontId="7" fillId="0" borderId="0" xfId="0" applyNumberFormat="1" applyFont="1" applyFill="1" applyAlignment="1">
      <alignment horizontal="left" vertical="center"/>
    </xf>
    <xf numFmtId="178" fontId="7" fillId="0" borderId="0" xfId="0" applyNumberFormat="1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/>
    </xf>
    <xf numFmtId="179" fontId="7" fillId="0" borderId="0" xfId="0" applyNumberFormat="1" applyFont="1" applyFill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0" applyFont="1" applyFill="1" applyBorder="1" applyAlignment="1">
      <alignment horizontal="left"/>
    </xf>
    <xf numFmtId="179" fontId="7" fillId="0" borderId="0" xfId="0" applyNumberFormat="1" applyFont="1" applyAlignment="1">
      <alignment horizontal="left" vertical="center"/>
    </xf>
    <xf numFmtId="178" fontId="7" fillId="0" borderId="0" xfId="0" applyNumberFormat="1" applyFont="1" applyAlignment="1">
      <alignment horizontal="left"/>
    </xf>
    <xf numFmtId="179" fontId="7" fillId="0" borderId="4" xfId="0" applyNumberFormat="1" applyFont="1" applyBorder="1" applyAlignment="1">
      <alignment horizontal="left" vertical="center"/>
    </xf>
    <xf numFmtId="178" fontId="7" fillId="0" borderId="4" xfId="0" applyNumberFormat="1" applyFont="1" applyBorder="1" applyAlignment="1">
      <alignment horizontal="left"/>
    </xf>
    <xf numFmtId="179" fontId="4" fillId="0" borderId="0" xfId="0" applyNumberFormat="1" applyFont="1" applyFill="1" applyAlignment="1">
      <alignment horizontal="left" vertical="center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176" fontId="4" fillId="0" borderId="0" xfId="0" applyNumberFormat="1" applyFont="1" applyAlignment="1">
      <alignment horizontal="center"/>
    </xf>
    <xf numFmtId="180" fontId="4" fillId="0" borderId="0" xfId="0" applyNumberFormat="1" applyFont="1" applyAlignment="1">
      <alignment horizontal="center" vertical="center"/>
    </xf>
    <xf numFmtId="0" fontId="7" fillId="0" borderId="0" xfId="0" applyFont="1" applyBorder="1" applyAlignment="1">
      <alignment horizontal="center"/>
    </xf>
    <xf numFmtId="180" fontId="4" fillId="0" borderId="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7" fillId="0" borderId="0" xfId="0" applyFont="1" applyBorder="1" applyAlignment="1">
      <alignment horizontal="left"/>
    </xf>
    <xf numFmtId="179" fontId="7" fillId="0" borderId="0" xfId="0" applyNumberFormat="1" applyFont="1" applyFill="1" applyBorder="1" applyAlignment="1">
      <alignment horizontal="left"/>
    </xf>
    <xf numFmtId="178" fontId="7" fillId="0" borderId="0" xfId="0" applyNumberFormat="1" applyFont="1" applyFill="1" applyBorder="1" applyAlignment="1">
      <alignment horizontal="left"/>
    </xf>
    <xf numFmtId="0" fontId="10" fillId="0" borderId="0" xfId="0" applyFont="1" applyFill="1" applyAlignment="1">
      <alignment horizontal="left"/>
    </xf>
    <xf numFmtId="0" fontId="7" fillId="0" borderId="3" xfId="0" applyFont="1" applyBorder="1" applyAlignment="1">
      <alignment horizontal="left"/>
    </xf>
    <xf numFmtId="179" fontId="7" fillId="0" borderId="3" xfId="0" applyNumberFormat="1" applyFont="1" applyFill="1" applyBorder="1" applyAlignment="1">
      <alignment horizontal="left"/>
    </xf>
    <xf numFmtId="178" fontId="7" fillId="0" borderId="3" xfId="0" applyNumberFormat="1" applyFont="1" applyFill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6" fillId="0" borderId="0" xfId="0" applyFont="1" applyFill="1" applyAlignment="1">
      <alignment horizontal="left"/>
    </xf>
    <xf numFmtId="179" fontId="4" fillId="0" borderId="3" xfId="0" applyNumberFormat="1" applyFont="1" applyFill="1" applyBorder="1" applyAlignment="1">
      <alignment horizontal="left" vertical="center"/>
    </xf>
    <xf numFmtId="178" fontId="4" fillId="0" borderId="3" xfId="0" applyNumberFormat="1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179" fontId="4" fillId="0" borderId="0" xfId="0" applyNumberFormat="1" applyFont="1" applyFill="1" applyBorder="1" applyAlignment="1">
      <alignment horizontal="left" vertical="center"/>
    </xf>
    <xf numFmtId="178" fontId="4" fillId="0" borderId="0" xfId="0" applyNumberFormat="1" applyFont="1" applyFill="1" applyBorder="1" applyAlignment="1">
      <alignment horizontal="left"/>
    </xf>
    <xf numFmtId="0" fontId="11" fillId="0" borderId="0" xfId="0" applyFont="1" applyFill="1"/>
    <xf numFmtId="0" fontId="11" fillId="0" borderId="0" xfId="0" applyFont="1" applyFill="1" applyBorder="1"/>
    <xf numFmtId="0" fontId="7" fillId="0" borderId="0" xfId="0" applyFont="1" applyFill="1" applyAlignment="1">
      <alignment horizontal="center"/>
    </xf>
    <xf numFmtId="180" fontId="4" fillId="0" borderId="0" xfId="0" applyNumberFormat="1" applyFont="1" applyFill="1" applyAlignment="1">
      <alignment horizontal="center" vertical="center"/>
    </xf>
    <xf numFmtId="176" fontId="4" fillId="0" borderId="0" xfId="0" applyNumberFormat="1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180" fontId="4" fillId="0" borderId="0" xfId="0" applyNumberFormat="1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180" fontId="4" fillId="0" borderId="3" xfId="0" applyNumberFormat="1" applyFont="1" applyFill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/>
    </xf>
    <xf numFmtId="176" fontId="7" fillId="0" borderId="1" xfId="1" applyNumberFormat="1" applyFont="1" applyFill="1" applyBorder="1" applyAlignment="1">
      <alignment horizontal="left" vertical="center"/>
    </xf>
    <xf numFmtId="176" fontId="7" fillId="0" borderId="3" xfId="1" applyNumberFormat="1" applyFont="1" applyFill="1" applyBorder="1" applyAlignment="1">
      <alignment horizontal="left" vertical="center"/>
    </xf>
    <xf numFmtId="0" fontId="7" fillId="0" borderId="2" xfId="1" applyFont="1" applyFill="1" applyBorder="1" applyAlignment="1">
      <alignment horizontal="left" vertical="center"/>
    </xf>
    <xf numFmtId="176" fontId="8" fillId="0" borderId="2" xfId="1" applyNumberFormat="1" applyFont="1" applyFill="1" applyBorder="1" applyAlignment="1">
      <alignment horizontal="left" vertical="center"/>
    </xf>
    <xf numFmtId="176" fontId="8" fillId="0" borderId="3" xfId="1" applyNumberFormat="1" applyFont="1" applyFill="1" applyBorder="1" applyAlignment="1">
      <alignment horizontal="left" vertical="center"/>
    </xf>
    <xf numFmtId="0" fontId="12" fillId="0" borderId="0" xfId="0" applyFont="1" applyFill="1"/>
    <xf numFmtId="0" fontId="13" fillId="0" borderId="0" xfId="1" applyFont="1" applyFill="1" applyAlignment="1">
      <alignment horizontal="left" vertical="center"/>
    </xf>
    <xf numFmtId="179" fontId="13" fillId="0" borderId="0" xfId="0" applyNumberFormat="1" applyFont="1" applyFill="1" applyAlignment="1">
      <alignment horizontal="left"/>
    </xf>
    <xf numFmtId="178" fontId="13" fillId="0" borderId="0" xfId="0" applyNumberFormat="1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13" fillId="0" borderId="0" xfId="0" applyFont="1" applyAlignment="1">
      <alignment horizontal="left"/>
    </xf>
    <xf numFmtId="0" fontId="12" fillId="0" borderId="0" xfId="0" applyFont="1"/>
  </cellXfs>
  <cellStyles count="3">
    <cellStyle name="常规" xfId="0" builtinId="0"/>
    <cellStyle name="常规 3" xfId="2" xr:uid="{00000000-0005-0000-0000-000001000000}"/>
    <cellStyle name="常规_Table S1" xfId="1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S117"/>
  <sheetViews>
    <sheetView tabSelected="1" zoomScale="115" zoomScaleNormal="115" workbookViewId="0">
      <selection activeCell="A9" sqref="A9"/>
    </sheetView>
  </sheetViews>
  <sheetFormatPr defaultRowHeight="15" x14ac:dyDescent="0.25"/>
  <cols>
    <col min="1" max="1" width="14" style="1" customWidth="1"/>
    <col min="2" max="2" width="14.75" style="2" customWidth="1"/>
    <col min="3" max="3" width="9" style="15"/>
    <col min="4" max="4" width="8" style="15" customWidth="1"/>
    <col min="5" max="5" width="6.5" style="6" customWidth="1"/>
    <col min="6" max="6" width="9" style="2"/>
    <col min="7" max="7" width="7.625" style="2" customWidth="1"/>
    <col min="8" max="8" width="11.25" style="2" customWidth="1"/>
    <col min="9" max="9" width="7.625" style="2" customWidth="1"/>
    <col min="10" max="10" width="10.875" style="2" customWidth="1"/>
    <col min="11" max="11" width="8.125" style="2" customWidth="1"/>
    <col min="12" max="12" width="2.625" style="5" customWidth="1"/>
    <col min="13" max="13" width="9.5" style="2" customWidth="1"/>
    <col min="14" max="14" width="7.75" style="2" customWidth="1"/>
    <col min="15" max="15" width="9" style="2"/>
    <col min="16" max="16" width="5.625" style="2" customWidth="1"/>
    <col min="17" max="17" width="9" style="2"/>
    <col min="18" max="18" width="5.625" style="2" customWidth="1"/>
    <col min="19" max="19" width="9" style="2"/>
  </cols>
  <sheetData>
    <row r="2" spans="1:19" s="76" customFormat="1" ht="16.5" thickBot="1" x14ac:dyDescent="0.3">
      <c r="A2" s="70"/>
      <c r="B2" s="71" t="s">
        <v>123</v>
      </c>
      <c r="C2" s="72"/>
      <c r="D2" s="72"/>
      <c r="E2" s="73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5"/>
    </row>
    <row r="3" spans="1:19" ht="21" customHeight="1" thickBot="1" x14ac:dyDescent="0.3">
      <c r="B3" s="65" t="s">
        <v>0</v>
      </c>
      <c r="C3" s="13" t="s">
        <v>1</v>
      </c>
      <c r="D3" s="13" t="s">
        <v>2</v>
      </c>
      <c r="E3" s="8" t="s">
        <v>3</v>
      </c>
      <c r="F3" s="67" t="s">
        <v>6</v>
      </c>
      <c r="G3" s="67"/>
      <c r="H3" s="67"/>
      <c r="I3" s="67"/>
      <c r="J3" s="67"/>
      <c r="K3" s="67"/>
      <c r="L3" s="7"/>
      <c r="M3" s="67" t="s">
        <v>7</v>
      </c>
      <c r="N3" s="67"/>
      <c r="O3" s="67"/>
      <c r="P3" s="67"/>
      <c r="Q3" s="67"/>
      <c r="R3" s="67"/>
    </row>
    <row r="4" spans="1:19" ht="21.75" customHeight="1" thickBot="1" x14ac:dyDescent="0.3">
      <c r="B4" s="66"/>
      <c r="C4" s="14" t="s">
        <v>4</v>
      </c>
      <c r="D4" s="14" t="s">
        <v>4</v>
      </c>
      <c r="E4" s="9"/>
      <c r="F4" s="10" t="s">
        <v>100</v>
      </c>
      <c r="G4" s="10" t="s">
        <v>5</v>
      </c>
      <c r="H4" s="10" t="s">
        <v>101</v>
      </c>
      <c r="I4" s="10" t="s">
        <v>5</v>
      </c>
      <c r="J4" s="10" t="s">
        <v>102</v>
      </c>
      <c r="K4" s="11" t="s">
        <v>5</v>
      </c>
      <c r="L4" s="11"/>
      <c r="M4" s="12" t="s">
        <v>100</v>
      </c>
      <c r="N4" s="12" t="s">
        <v>5</v>
      </c>
      <c r="O4" s="12" t="s">
        <v>101</v>
      </c>
      <c r="P4" s="12" t="s">
        <v>5</v>
      </c>
      <c r="Q4" s="12" t="s">
        <v>102</v>
      </c>
      <c r="R4" s="12" t="s">
        <v>5</v>
      </c>
    </row>
    <row r="5" spans="1:19" s="2" customFormat="1" ht="25.5" customHeight="1" thickBot="1" x14ac:dyDescent="0.3">
      <c r="A5" s="5"/>
      <c r="B5" s="68" t="s">
        <v>36</v>
      </c>
      <c r="C5" s="68"/>
      <c r="D5" s="68"/>
      <c r="E5" s="68"/>
      <c r="F5" s="68"/>
      <c r="G5" s="68"/>
      <c r="H5" s="68"/>
      <c r="I5" s="68"/>
      <c r="J5" s="68"/>
      <c r="K5" s="69"/>
      <c r="L5" s="69"/>
      <c r="M5" s="68"/>
      <c r="N5" s="68"/>
      <c r="O5" s="68"/>
      <c r="P5" s="68"/>
      <c r="Q5" s="68"/>
      <c r="R5" s="68"/>
    </row>
    <row r="6" spans="1:19" s="2" customFormat="1" x14ac:dyDescent="0.25">
      <c r="A6" s="3"/>
      <c r="B6" s="16" t="s">
        <v>8</v>
      </c>
      <c r="C6" s="17">
        <v>5.0199999999999996</v>
      </c>
      <c r="D6" s="17">
        <v>50.73</v>
      </c>
      <c r="E6" s="18">
        <v>9.8955253301793805E-2</v>
      </c>
      <c r="F6" s="16">
        <v>5.271E-2</v>
      </c>
      <c r="G6" s="16">
        <v>2.0600000000000002E-3</v>
      </c>
      <c r="H6" s="16">
        <v>0.32324000000000003</v>
      </c>
      <c r="I6" s="16">
        <v>1.1780000000000001E-2</v>
      </c>
      <c r="J6" s="16">
        <v>4.4470000000000003E-2</v>
      </c>
      <c r="K6" s="16">
        <v>7.6999999999999996E-4</v>
      </c>
      <c r="L6" s="19"/>
      <c r="M6" s="16">
        <v>316</v>
      </c>
      <c r="N6" s="16">
        <v>52</v>
      </c>
      <c r="O6" s="16">
        <v>284</v>
      </c>
      <c r="P6" s="16">
        <v>9</v>
      </c>
      <c r="Q6" s="16">
        <v>280</v>
      </c>
      <c r="R6" s="16">
        <v>5</v>
      </c>
    </row>
    <row r="7" spans="1:19" s="2" customFormat="1" x14ac:dyDescent="0.25">
      <c r="A7" s="3"/>
      <c r="B7" s="16" t="s">
        <v>9</v>
      </c>
      <c r="C7" s="17">
        <v>15.16</v>
      </c>
      <c r="D7" s="17">
        <v>79.42</v>
      </c>
      <c r="E7" s="18">
        <v>0.19088390833543187</v>
      </c>
      <c r="F7" s="16">
        <v>5.1529999999999999E-2</v>
      </c>
      <c r="G7" s="16">
        <v>1.8E-3</v>
      </c>
      <c r="H7" s="16">
        <v>0.31864999999999999</v>
      </c>
      <c r="I7" s="16">
        <v>1.027E-2</v>
      </c>
      <c r="J7" s="16">
        <v>4.4839999999999998E-2</v>
      </c>
      <c r="K7" s="16">
        <v>7.6000000000000004E-4</v>
      </c>
      <c r="L7" s="19"/>
      <c r="M7" s="16">
        <v>265</v>
      </c>
      <c r="N7" s="16">
        <v>43</v>
      </c>
      <c r="O7" s="16">
        <v>281</v>
      </c>
      <c r="P7" s="16">
        <v>8</v>
      </c>
      <c r="Q7" s="16">
        <v>283</v>
      </c>
      <c r="R7" s="16">
        <v>5</v>
      </c>
    </row>
    <row r="8" spans="1:19" s="2" customFormat="1" x14ac:dyDescent="0.25">
      <c r="A8" s="3"/>
      <c r="B8" s="16" t="s">
        <v>10</v>
      </c>
      <c r="C8" s="17">
        <v>5.88</v>
      </c>
      <c r="D8" s="17">
        <v>42.21</v>
      </c>
      <c r="E8" s="18">
        <v>0.13930348258706468</v>
      </c>
      <c r="F8" s="16">
        <v>5.2970000000000003E-2</v>
      </c>
      <c r="G8" s="16">
        <v>2.0400000000000001E-3</v>
      </c>
      <c r="H8" s="16">
        <v>0.32466</v>
      </c>
      <c r="I8" s="16">
        <v>1.163E-2</v>
      </c>
      <c r="J8" s="16">
        <v>4.444E-2</v>
      </c>
      <c r="K8" s="16">
        <v>7.6000000000000004E-4</v>
      </c>
      <c r="L8" s="19"/>
      <c r="M8" s="16">
        <v>328</v>
      </c>
      <c r="N8" s="16">
        <v>51</v>
      </c>
      <c r="O8" s="16">
        <v>285</v>
      </c>
      <c r="P8" s="16">
        <v>9</v>
      </c>
      <c r="Q8" s="16">
        <v>280</v>
      </c>
      <c r="R8" s="16">
        <v>5</v>
      </c>
    </row>
    <row r="9" spans="1:19" s="2" customFormat="1" x14ac:dyDescent="0.25">
      <c r="A9" s="3"/>
      <c r="B9" s="16" t="s">
        <v>11</v>
      </c>
      <c r="C9" s="17">
        <v>5.8</v>
      </c>
      <c r="D9" s="17">
        <v>50.5</v>
      </c>
      <c r="E9" s="18">
        <v>0.11485148514851484</v>
      </c>
      <c r="F9" s="16">
        <v>5.2409999999999998E-2</v>
      </c>
      <c r="G9" s="16">
        <v>1.99E-3</v>
      </c>
      <c r="H9" s="16">
        <v>0.32192999999999999</v>
      </c>
      <c r="I9" s="16">
        <v>1.1350000000000001E-2</v>
      </c>
      <c r="J9" s="16">
        <v>4.4540000000000003E-2</v>
      </c>
      <c r="K9" s="16">
        <v>7.6000000000000004E-4</v>
      </c>
      <c r="L9" s="19"/>
      <c r="M9" s="16">
        <v>303</v>
      </c>
      <c r="N9" s="16">
        <v>50</v>
      </c>
      <c r="O9" s="16">
        <v>283</v>
      </c>
      <c r="P9" s="16">
        <v>9</v>
      </c>
      <c r="Q9" s="16">
        <v>281</v>
      </c>
      <c r="R9" s="16">
        <v>5</v>
      </c>
    </row>
    <row r="10" spans="1:19" s="2" customFormat="1" x14ac:dyDescent="0.25">
      <c r="A10" s="3"/>
      <c r="B10" s="16" t="s">
        <v>12</v>
      </c>
      <c r="C10" s="17">
        <v>3.68</v>
      </c>
      <c r="D10" s="17">
        <v>47.56</v>
      </c>
      <c r="E10" s="18">
        <v>7.7375946173254842E-2</v>
      </c>
      <c r="F10" s="16">
        <v>6.7210000000000006E-2</v>
      </c>
      <c r="G10" s="16">
        <v>2.5500000000000002E-3</v>
      </c>
      <c r="H10" s="16">
        <v>0.40761999999999998</v>
      </c>
      <c r="I10" s="16">
        <v>1.3860000000000001E-2</v>
      </c>
      <c r="J10" s="16">
        <v>4.3990000000000001E-2</v>
      </c>
      <c r="K10" s="16">
        <v>7.3999999999999999E-4</v>
      </c>
      <c r="L10" s="19"/>
      <c r="M10" s="16">
        <v>844</v>
      </c>
      <c r="N10" s="16">
        <v>81</v>
      </c>
      <c r="O10" s="19">
        <v>347</v>
      </c>
      <c r="P10" s="19">
        <v>10</v>
      </c>
      <c r="Q10" s="19">
        <v>278</v>
      </c>
      <c r="R10" s="19">
        <v>5</v>
      </c>
      <c r="S10" s="42"/>
    </row>
    <row r="11" spans="1:19" s="2" customFormat="1" x14ac:dyDescent="0.25">
      <c r="A11" s="3"/>
      <c r="B11" s="16" t="s">
        <v>13</v>
      </c>
      <c r="C11" s="17">
        <v>6.2</v>
      </c>
      <c r="D11" s="17">
        <v>55.27</v>
      </c>
      <c r="E11" s="18">
        <v>0.11217658766057535</v>
      </c>
      <c r="F11" s="16">
        <v>5.6059999999999999E-2</v>
      </c>
      <c r="G11" s="16">
        <v>1.98E-3</v>
      </c>
      <c r="H11" s="16">
        <v>0.34388000000000002</v>
      </c>
      <c r="I11" s="16">
        <v>1.0749999999999999E-2</v>
      </c>
      <c r="J11" s="16">
        <v>4.4490000000000002E-2</v>
      </c>
      <c r="K11" s="16">
        <v>7.2999999999999996E-4</v>
      </c>
      <c r="L11" s="19"/>
      <c r="M11" s="16">
        <v>455</v>
      </c>
      <c r="N11" s="16">
        <v>80</v>
      </c>
      <c r="O11" s="16">
        <v>300</v>
      </c>
      <c r="P11" s="16">
        <v>8</v>
      </c>
      <c r="Q11" s="16">
        <v>281</v>
      </c>
      <c r="R11" s="16">
        <v>4</v>
      </c>
    </row>
    <row r="12" spans="1:19" s="2" customFormat="1" x14ac:dyDescent="0.25">
      <c r="A12" s="3"/>
      <c r="B12" s="16" t="s">
        <v>14</v>
      </c>
      <c r="C12" s="17">
        <v>10.24</v>
      </c>
      <c r="D12" s="17">
        <v>50.99</v>
      </c>
      <c r="E12" s="18">
        <v>0.20082369091978819</v>
      </c>
      <c r="F12" s="16">
        <v>5.2920000000000002E-2</v>
      </c>
      <c r="G12" s="16">
        <v>1.75E-3</v>
      </c>
      <c r="H12" s="16">
        <v>0.32311000000000001</v>
      </c>
      <c r="I12" s="16">
        <v>9.7699999999999992E-3</v>
      </c>
      <c r="J12" s="16">
        <v>4.4269999999999997E-2</v>
      </c>
      <c r="K12" s="16">
        <v>7.3999999999999999E-4</v>
      </c>
      <c r="L12" s="19"/>
      <c r="M12" s="16">
        <v>325</v>
      </c>
      <c r="N12" s="16">
        <v>39</v>
      </c>
      <c r="O12" s="16">
        <v>284</v>
      </c>
      <c r="P12" s="16">
        <v>7</v>
      </c>
      <c r="Q12" s="16">
        <v>279</v>
      </c>
      <c r="R12" s="16">
        <v>5</v>
      </c>
    </row>
    <row r="13" spans="1:19" s="2" customFormat="1" x14ac:dyDescent="0.25">
      <c r="A13" s="3"/>
      <c r="B13" s="16" t="s">
        <v>15</v>
      </c>
      <c r="C13" s="17">
        <v>5.17</v>
      </c>
      <c r="D13" s="17">
        <v>52.95</v>
      </c>
      <c r="E13" s="18">
        <v>9.7639282341831904E-2</v>
      </c>
      <c r="F13" s="16">
        <v>5.2470000000000003E-2</v>
      </c>
      <c r="G13" s="16">
        <v>1.6299999999999999E-3</v>
      </c>
      <c r="H13" s="16">
        <v>0.32284000000000002</v>
      </c>
      <c r="I13" s="16">
        <v>9.0900000000000009E-3</v>
      </c>
      <c r="J13" s="16">
        <v>4.462E-2</v>
      </c>
      <c r="K13" s="16">
        <v>7.3999999999999999E-4</v>
      </c>
      <c r="L13" s="19"/>
      <c r="M13" s="16">
        <v>306</v>
      </c>
      <c r="N13" s="16">
        <v>35</v>
      </c>
      <c r="O13" s="16">
        <v>284</v>
      </c>
      <c r="P13" s="16">
        <v>7</v>
      </c>
      <c r="Q13" s="16">
        <v>281</v>
      </c>
      <c r="R13" s="16">
        <v>5</v>
      </c>
    </row>
    <row r="14" spans="1:19" s="2" customFormat="1" x14ac:dyDescent="0.25">
      <c r="A14" s="3"/>
      <c r="B14" s="16" t="s">
        <v>16</v>
      </c>
      <c r="C14" s="17">
        <v>6.81</v>
      </c>
      <c r="D14" s="17">
        <v>44.94</v>
      </c>
      <c r="E14" s="18">
        <v>0.15153538050734311</v>
      </c>
      <c r="F14" s="16">
        <v>5.1979999999999998E-2</v>
      </c>
      <c r="G14" s="16">
        <v>2.2000000000000001E-3</v>
      </c>
      <c r="H14" s="16">
        <v>0.32027</v>
      </c>
      <c r="I14" s="16">
        <v>1.274E-2</v>
      </c>
      <c r="J14" s="16">
        <v>4.4679999999999997E-2</v>
      </c>
      <c r="K14" s="16">
        <v>7.9000000000000001E-4</v>
      </c>
      <c r="L14" s="19"/>
      <c r="M14" s="16">
        <v>285</v>
      </c>
      <c r="N14" s="16">
        <v>59</v>
      </c>
      <c r="O14" s="16">
        <v>282</v>
      </c>
      <c r="P14" s="16">
        <v>10</v>
      </c>
      <c r="Q14" s="16">
        <v>282</v>
      </c>
      <c r="R14" s="16">
        <v>5</v>
      </c>
    </row>
    <row r="15" spans="1:19" s="2" customFormat="1" x14ac:dyDescent="0.25">
      <c r="A15" s="3"/>
      <c r="B15" s="16" t="s">
        <v>17</v>
      </c>
      <c r="C15" s="17">
        <v>5.24</v>
      </c>
      <c r="D15" s="17">
        <v>60.29</v>
      </c>
      <c r="E15" s="18">
        <v>8.6913252612373537E-2</v>
      </c>
      <c r="F15" s="16">
        <v>5.1670000000000001E-2</v>
      </c>
      <c r="G15" s="16">
        <v>2.0300000000000001E-3</v>
      </c>
      <c r="H15" s="16">
        <v>0.31917000000000001</v>
      </c>
      <c r="I15" s="16">
        <v>1.172E-2</v>
      </c>
      <c r="J15" s="16">
        <v>4.4790000000000003E-2</v>
      </c>
      <c r="K15" s="16">
        <v>7.6999999999999996E-4</v>
      </c>
      <c r="L15" s="19"/>
      <c r="M15" s="16">
        <v>271</v>
      </c>
      <c r="N15" s="16">
        <v>53</v>
      </c>
      <c r="O15" s="16">
        <v>281</v>
      </c>
      <c r="P15" s="16">
        <v>9</v>
      </c>
      <c r="Q15" s="16">
        <v>282</v>
      </c>
      <c r="R15" s="16">
        <v>5</v>
      </c>
    </row>
    <row r="16" spans="1:19" s="2" customFormat="1" x14ac:dyDescent="0.25">
      <c r="A16" s="3"/>
      <c r="B16" s="16" t="s">
        <v>18</v>
      </c>
      <c r="C16" s="17">
        <v>12.59</v>
      </c>
      <c r="D16" s="17">
        <v>72.849999999999994</v>
      </c>
      <c r="E16" s="18">
        <v>0.17282086479066577</v>
      </c>
      <c r="F16" s="16">
        <v>5.2049999999999999E-2</v>
      </c>
      <c r="G16" s="16">
        <v>2.15E-3</v>
      </c>
      <c r="H16" s="16">
        <v>0.32183</v>
      </c>
      <c r="I16" s="16">
        <v>1.2449999999999999E-2</v>
      </c>
      <c r="J16" s="16">
        <v>4.4839999999999998E-2</v>
      </c>
      <c r="K16" s="16">
        <v>7.9000000000000001E-4</v>
      </c>
      <c r="L16" s="19"/>
      <c r="M16" s="16">
        <v>288</v>
      </c>
      <c r="N16" s="16">
        <v>56</v>
      </c>
      <c r="O16" s="16">
        <v>283</v>
      </c>
      <c r="P16" s="16">
        <v>10</v>
      </c>
      <c r="Q16" s="16">
        <v>283</v>
      </c>
      <c r="R16" s="16">
        <v>5</v>
      </c>
    </row>
    <row r="17" spans="1:18" s="2" customFormat="1" x14ac:dyDescent="0.25">
      <c r="A17" s="3"/>
      <c r="B17" s="16" t="s">
        <v>19</v>
      </c>
      <c r="C17" s="17">
        <v>8.86</v>
      </c>
      <c r="D17" s="17">
        <v>72.02</v>
      </c>
      <c r="E17" s="18">
        <v>0.12302138294918079</v>
      </c>
      <c r="F17" s="16">
        <v>5.1229999999999998E-2</v>
      </c>
      <c r="G17" s="16">
        <v>1.8E-3</v>
      </c>
      <c r="H17" s="16">
        <v>0.31852000000000003</v>
      </c>
      <c r="I17" s="16">
        <v>1.0330000000000001E-2</v>
      </c>
      <c r="J17" s="16">
        <v>4.5080000000000002E-2</v>
      </c>
      <c r="K17" s="16">
        <v>7.6000000000000004E-4</v>
      </c>
      <c r="L17" s="19"/>
      <c r="M17" s="16">
        <v>251</v>
      </c>
      <c r="N17" s="16">
        <v>44</v>
      </c>
      <c r="O17" s="16">
        <v>281</v>
      </c>
      <c r="P17" s="16">
        <v>8</v>
      </c>
      <c r="Q17" s="16">
        <v>284</v>
      </c>
      <c r="R17" s="16">
        <v>5</v>
      </c>
    </row>
    <row r="18" spans="1:18" s="2" customFormat="1" x14ac:dyDescent="0.25">
      <c r="A18" s="3"/>
      <c r="B18" s="16" t="s">
        <v>20</v>
      </c>
      <c r="C18" s="17">
        <v>5.85</v>
      </c>
      <c r="D18" s="17">
        <v>50.53</v>
      </c>
      <c r="E18" s="18">
        <v>0.11577280823273302</v>
      </c>
      <c r="F18" s="16">
        <v>4.9529999999999998E-2</v>
      </c>
      <c r="G18" s="16">
        <v>1.6800000000000001E-3</v>
      </c>
      <c r="H18" s="16">
        <v>0.30861</v>
      </c>
      <c r="I18" s="16">
        <v>9.6399999999999993E-3</v>
      </c>
      <c r="J18" s="16">
        <v>4.5179999999999998E-2</v>
      </c>
      <c r="K18" s="16">
        <v>7.5000000000000002E-4</v>
      </c>
      <c r="L18" s="19"/>
      <c r="M18" s="16">
        <v>173</v>
      </c>
      <c r="N18" s="16">
        <v>43</v>
      </c>
      <c r="O18" s="16">
        <v>273</v>
      </c>
      <c r="P18" s="16">
        <v>7</v>
      </c>
      <c r="Q18" s="16">
        <v>285</v>
      </c>
      <c r="R18" s="16">
        <v>5</v>
      </c>
    </row>
    <row r="19" spans="1:18" s="2" customFormat="1" x14ac:dyDescent="0.25">
      <c r="A19" s="3"/>
      <c r="B19" s="16" t="s">
        <v>21</v>
      </c>
      <c r="C19" s="17">
        <v>7.25</v>
      </c>
      <c r="D19" s="17">
        <v>48.7</v>
      </c>
      <c r="E19" s="18">
        <v>0.14887063655030799</v>
      </c>
      <c r="F19" s="16">
        <v>5.2929999999999998E-2</v>
      </c>
      <c r="G19" s="16">
        <v>1.8600000000000001E-3</v>
      </c>
      <c r="H19" s="16">
        <v>0.32307999999999998</v>
      </c>
      <c r="I19" s="16">
        <v>1.0460000000000001E-2</v>
      </c>
      <c r="J19" s="16">
        <v>4.4260000000000001E-2</v>
      </c>
      <c r="K19" s="16">
        <v>7.3999999999999999E-4</v>
      </c>
      <c r="L19" s="19"/>
      <c r="M19" s="16">
        <v>326</v>
      </c>
      <c r="N19" s="16">
        <v>44</v>
      </c>
      <c r="O19" s="16">
        <v>284</v>
      </c>
      <c r="P19" s="16">
        <v>8</v>
      </c>
      <c r="Q19" s="16">
        <v>279</v>
      </c>
      <c r="R19" s="16">
        <v>5</v>
      </c>
    </row>
    <row r="20" spans="1:18" s="2" customFormat="1" x14ac:dyDescent="0.25">
      <c r="A20" s="3"/>
      <c r="B20" s="16" t="s">
        <v>22</v>
      </c>
      <c r="C20" s="17">
        <v>9.89</v>
      </c>
      <c r="D20" s="17">
        <v>75.349999999999994</v>
      </c>
      <c r="E20" s="18">
        <v>0.13125414731254148</v>
      </c>
      <c r="F20" s="16">
        <v>5.101E-2</v>
      </c>
      <c r="G20" s="16">
        <v>2.4099999999999998E-3</v>
      </c>
      <c r="H20" s="16">
        <v>0.31624999999999998</v>
      </c>
      <c r="I20" s="16">
        <v>1.4120000000000001E-2</v>
      </c>
      <c r="J20" s="16">
        <v>4.496E-2</v>
      </c>
      <c r="K20" s="16">
        <v>8.1999999999999998E-4</v>
      </c>
      <c r="L20" s="19"/>
      <c r="M20" s="16">
        <v>241</v>
      </c>
      <c r="N20" s="16">
        <v>69</v>
      </c>
      <c r="O20" s="16">
        <v>279</v>
      </c>
      <c r="P20" s="16">
        <v>11</v>
      </c>
      <c r="Q20" s="16">
        <v>284</v>
      </c>
      <c r="R20" s="16">
        <v>5</v>
      </c>
    </row>
    <row r="21" spans="1:18" s="2" customFormat="1" x14ac:dyDescent="0.25">
      <c r="A21" s="3"/>
      <c r="B21" s="16" t="s">
        <v>23</v>
      </c>
      <c r="C21" s="17">
        <v>8.25</v>
      </c>
      <c r="D21" s="17">
        <v>61.66</v>
      </c>
      <c r="E21" s="18">
        <v>0.13379824845929292</v>
      </c>
      <c r="F21" s="16">
        <v>5.2720000000000003E-2</v>
      </c>
      <c r="G21" s="16">
        <v>1.91E-3</v>
      </c>
      <c r="H21" s="16">
        <v>0.32277</v>
      </c>
      <c r="I21" s="16">
        <v>1.082E-2</v>
      </c>
      <c r="J21" s="16">
        <v>4.4389999999999999E-2</v>
      </c>
      <c r="K21" s="16">
        <v>7.6000000000000004E-4</v>
      </c>
      <c r="L21" s="19"/>
      <c r="M21" s="16">
        <v>317</v>
      </c>
      <c r="N21" s="16">
        <v>46</v>
      </c>
      <c r="O21" s="16">
        <v>284</v>
      </c>
      <c r="P21" s="16">
        <v>8</v>
      </c>
      <c r="Q21" s="16">
        <v>280</v>
      </c>
      <c r="R21" s="16">
        <v>5</v>
      </c>
    </row>
    <row r="22" spans="1:18" s="2" customFormat="1" x14ac:dyDescent="0.25">
      <c r="A22" s="3"/>
      <c r="B22" s="16" t="s">
        <v>24</v>
      </c>
      <c r="C22" s="17">
        <v>10.9</v>
      </c>
      <c r="D22" s="17">
        <v>88.34</v>
      </c>
      <c r="E22" s="18">
        <v>0.12338691419515509</v>
      </c>
      <c r="F22" s="16">
        <v>5.253E-2</v>
      </c>
      <c r="G22" s="16">
        <v>3.3E-3</v>
      </c>
      <c r="H22" s="16">
        <v>0.32217000000000001</v>
      </c>
      <c r="I22" s="16">
        <v>1.9400000000000001E-2</v>
      </c>
      <c r="J22" s="16">
        <v>4.4479999999999999E-2</v>
      </c>
      <c r="K22" s="16">
        <v>9.2000000000000003E-4</v>
      </c>
      <c r="L22" s="19"/>
      <c r="M22" s="16">
        <v>309</v>
      </c>
      <c r="N22" s="16">
        <v>99</v>
      </c>
      <c r="O22" s="16">
        <v>284</v>
      </c>
      <c r="P22" s="16">
        <v>15</v>
      </c>
      <c r="Q22" s="16">
        <v>281</v>
      </c>
      <c r="R22" s="16">
        <v>6</v>
      </c>
    </row>
    <row r="23" spans="1:18" s="2" customFormat="1" x14ac:dyDescent="0.25">
      <c r="A23" s="3"/>
      <c r="B23" s="16" t="s">
        <v>25</v>
      </c>
      <c r="C23" s="17">
        <v>8.26</v>
      </c>
      <c r="D23" s="17">
        <v>72.19</v>
      </c>
      <c r="E23" s="18">
        <v>0.1144202798171492</v>
      </c>
      <c r="F23" s="16">
        <v>5.321E-2</v>
      </c>
      <c r="G23" s="16">
        <v>2.5799999999999998E-3</v>
      </c>
      <c r="H23" s="16">
        <v>0.32550000000000001</v>
      </c>
      <c r="I23" s="16">
        <v>1.4970000000000001E-2</v>
      </c>
      <c r="J23" s="16">
        <v>4.4359999999999997E-2</v>
      </c>
      <c r="K23" s="16">
        <v>8.3000000000000001E-4</v>
      </c>
      <c r="L23" s="19"/>
      <c r="M23" s="16">
        <v>338</v>
      </c>
      <c r="N23" s="16">
        <v>70</v>
      </c>
      <c r="O23" s="16">
        <v>286</v>
      </c>
      <c r="P23" s="16">
        <v>11</v>
      </c>
      <c r="Q23" s="16">
        <v>280</v>
      </c>
      <c r="R23" s="16">
        <v>5</v>
      </c>
    </row>
    <row r="24" spans="1:18" s="2" customFormat="1" x14ac:dyDescent="0.25">
      <c r="A24" s="3"/>
      <c r="B24" s="16" t="s">
        <v>26</v>
      </c>
      <c r="C24" s="17">
        <v>9.4700000000000006</v>
      </c>
      <c r="D24" s="17">
        <v>76.05</v>
      </c>
      <c r="E24" s="18">
        <v>0.1245233399079553</v>
      </c>
      <c r="F24" s="16">
        <v>5.4019999999999999E-2</v>
      </c>
      <c r="G24" s="16">
        <v>1.89E-3</v>
      </c>
      <c r="H24" s="16">
        <v>0.32890999999999998</v>
      </c>
      <c r="I24" s="16">
        <v>1.057E-2</v>
      </c>
      <c r="J24" s="16">
        <v>4.4150000000000002E-2</v>
      </c>
      <c r="K24" s="16">
        <v>7.5000000000000002E-4</v>
      </c>
      <c r="L24" s="19"/>
      <c r="M24" s="16">
        <v>372</v>
      </c>
      <c r="N24" s="16">
        <v>42</v>
      </c>
      <c r="O24" s="16">
        <v>289</v>
      </c>
      <c r="P24" s="16">
        <v>8</v>
      </c>
      <c r="Q24" s="16">
        <v>279</v>
      </c>
      <c r="R24" s="16">
        <v>5</v>
      </c>
    </row>
    <row r="25" spans="1:18" s="2" customFormat="1" x14ac:dyDescent="0.25">
      <c r="A25" s="3"/>
      <c r="B25" s="16" t="s">
        <v>27</v>
      </c>
      <c r="C25" s="17">
        <v>10.199999999999999</v>
      </c>
      <c r="D25" s="17">
        <v>76.349999999999994</v>
      </c>
      <c r="E25" s="18">
        <v>0.13359528487229863</v>
      </c>
      <c r="F25" s="16">
        <v>5.2200000000000003E-2</v>
      </c>
      <c r="G25" s="16">
        <v>2.14E-3</v>
      </c>
      <c r="H25" s="16">
        <v>0.31784000000000001</v>
      </c>
      <c r="I25" s="16">
        <v>1.2149999999999999E-2</v>
      </c>
      <c r="J25" s="16">
        <v>4.4150000000000002E-2</v>
      </c>
      <c r="K25" s="16">
        <v>7.7999999999999999E-4</v>
      </c>
      <c r="L25" s="19"/>
      <c r="M25" s="16">
        <v>294</v>
      </c>
      <c r="N25" s="16">
        <v>55</v>
      </c>
      <c r="O25" s="16">
        <v>280</v>
      </c>
      <c r="P25" s="16">
        <v>9</v>
      </c>
      <c r="Q25" s="16">
        <v>279</v>
      </c>
      <c r="R25" s="16">
        <v>5</v>
      </c>
    </row>
    <row r="26" spans="1:18" s="2" customFormat="1" x14ac:dyDescent="0.25">
      <c r="A26" s="3"/>
      <c r="B26" s="16" t="s">
        <v>28</v>
      </c>
      <c r="C26" s="17">
        <v>4.4800000000000004</v>
      </c>
      <c r="D26" s="17">
        <v>52.08</v>
      </c>
      <c r="E26" s="18">
        <v>8.6021505376344093E-2</v>
      </c>
      <c r="F26" s="16">
        <v>5.0659999999999997E-2</v>
      </c>
      <c r="G26" s="16">
        <v>1.9300000000000001E-3</v>
      </c>
      <c r="H26" s="16">
        <v>0.31562000000000001</v>
      </c>
      <c r="I26" s="16">
        <v>1.12E-2</v>
      </c>
      <c r="J26" s="16">
        <v>4.5179999999999998E-2</v>
      </c>
      <c r="K26" s="16">
        <v>7.6999999999999996E-4</v>
      </c>
      <c r="L26" s="19"/>
      <c r="M26" s="16">
        <v>225</v>
      </c>
      <c r="N26" s="16">
        <v>51</v>
      </c>
      <c r="O26" s="16">
        <v>279</v>
      </c>
      <c r="P26" s="16">
        <v>9</v>
      </c>
      <c r="Q26" s="16">
        <v>285</v>
      </c>
      <c r="R26" s="16">
        <v>5</v>
      </c>
    </row>
    <row r="27" spans="1:18" s="2" customFormat="1" x14ac:dyDescent="0.25">
      <c r="A27" s="3"/>
      <c r="B27" s="16" t="s">
        <v>29</v>
      </c>
      <c r="C27" s="17">
        <v>5.8</v>
      </c>
      <c r="D27" s="17">
        <v>67.55</v>
      </c>
      <c r="E27" s="18">
        <v>8.5862324204293114E-2</v>
      </c>
      <c r="F27" s="16">
        <v>5.1729999999999998E-2</v>
      </c>
      <c r="G27" s="16">
        <v>1.9300000000000001E-3</v>
      </c>
      <c r="H27" s="16">
        <v>0.31566</v>
      </c>
      <c r="I27" s="16">
        <v>1.09E-2</v>
      </c>
      <c r="J27" s="16">
        <v>4.4240000000000002E-2</v>
      </c>
      <c r="K27" s="16">
        <v>7.6000000000000004E-4</v>
      </c>
      <c r="L27" s="19"/>
      <c r="M27" s="16">
        <v>273</v>
      </c>
      <c r="N27" s="16">
        <v>48</v>
      </c>
      <c r="O27" s="16">
        <v>279</v>
      </c>
      <c r="P27" s="16">
        <v>8</v>
      </c>
      <c r="Q27" s="16">
        <v>279</v>
      </c>
      <c r="R27" s="16">
        <v>5</v>
      </c>
    </row>
    <row r="28" spans="1:18" s="2" customFormat="1" x14ac:dyDescent="0.25">
      <c r="A28" s="3"/>
      <c r="B28" s="16" t="s">
        <v>30</v>
      </c>
      <c r="C28" s="17">
        <v>8.0299999999999994</v>
      </c>
      <c r="D28" s="17">
        <v>54.14</v>
      </c>
      <c r="E28" s="18">
        <v>0.14831917251570004</v>
      </c>
      <c r="F28" s="16">
        <v>5.6160000000000002E-2</v>
      </c>
      <c r="G28" s="16">
        <v>1.8699999999999999E-3</v>
      </c>
      <c r="H28" s="16">
        <v>0.34562999999999999</v>
      </c>
      <c r="I28" s="16">
        <v>1.0489999999999999E-2</v>
      </c>
      <c r="J28" s="16">
        <v>4.4630000000000003E-2</v>
      </c>
      <c r="K28" s="16">
        <v>7.5000000000000002E-4</v>
      </c>
      <c r="L28" s="19"/>
      <c r="M28" s="16">
        <v>459</v>
      </c>
      <c r="N28" s="16">
        <v>38</v>
      </c>
      <c r="O28" s="16">
        <v>301</v>
      </c>
      <c r="P28" s="16">
        <v>8</v>
      </c>
      <c r="Q28" s="16">
        <v>281</v>
      </c>
      <c r="R28" s="16">
        <v>5</v>
      </c>
    </row>
    <row r="29" spans="1:18" s="2" customFormat="1" x14ac:dyDescent="0.25">
      <c r="A29" s="3"/>
      <c r="B29" s="16" t="s">
        <v>31</v>
      </c>
      <c r="C29" s="17">
        <v>18.79</v>
      </c>
      <c r="D29" s="17">
        <v>88.1</v>
      </c>
      <c r="E29" s="18">
        <v>0.21328036322360955</v>
      </c>
      <c r="F29" s="16">
        <v>5.2200000000000003E-2</v>
      </c>
      <c r="G29" s="16">
        <v>1.74E-3</v>
      </c>
      <c r="H29" s="16">
        <v>0.32057999999999998</v>
      </c>
      <c r="I29" s="16">
        <v>9.7599999999999996E-3</v>
      </c>
      <c r="J29" s="16">
        <v>4.4540000000000003E-2</v>
      </c>
      <c r="K29" s="16">
        <v>7.3999999999999999E-4</v>
      </c>
      <c r="L29" s="20"/>
      <c r="M29" s="16">
        <v>294</v>
      </c>
      <c r="N29" s="16">
        <v>40</v>
      </c>
      <c r="O29" s="16">
        <v>282</v>
      </c>
      <c r="P29" s="16">
        <v>8</v>
      </c>
      <c r="Q29" s="16">
        <v>281</v>
      </c>
      <c r="R29" s="16">
        <v>5</v>
      </c>
    </row>
    <row r="30" spans="1:18" s="2" customFormat="1" x14ac:dyDescent="0.25">
      <c r="A30" s="5"/>
      <c r="B30" s="39" t="s">
        <v>106</v>
      </c>
      <c r="C30" s="40">
        <v>8.11</v>
      </c>
      <c r="D30" s="40">
        <v>70.73</v>
      </c>
      <c r="E30" s="41">
        <v>0.11466138837834015</v>
      </c>
      <c r="F30" s="39">
        <v>5.1619999999999999E-2</v>
      </c>
      <c r="G30" s="39">
        <v>1.6800000000000001E-3</v>
      </c>
      <c r="H30" s="39">
        <v>0.31861</v>
      </c>
      <c r="I30" s="39">
        <v>9.4400000000000005E-3</v>
      </c>
      <c r="J30" s="39">
        <v>4.4760000000000001E-2</v>
      </c>
      <c r="K30" s="39">
        <v>7.3999999999999999E-4</v>
      </c>
      <c r="L30" s="20"/>
      <c r="M30" s="39">
        <v>269</v>
      </c>
      <c r="N30" s="39">
        <v>39</v>
      </c>
      <c r="O30" s="39">
        <v>281</v>
      </c>
      <c r="P30" s="39">
        <v>7</v>
      </c>
      <c r="Q30" s="39">
        <v>282</v>
      </c>
      <c r="R30" s="39">
        <v>5</v>
      </c>
    </row>
    <row r="31" spans="1:18" s="2" customFormat="1" x14ac:dyDescent="0.25">
      <c r="A31" s="5"/>
      <c r="B31" s="16" t="s">
        <v>32</v>
      </c>
      <c r="C31" s="21">
        <v>6.6</v>
      </c>
      <c r="D31" s="21">
        <v>40.549999999999997</v>
      </c>
      <c r="E31" s="18">
        <v>0.16276202219482122</v>
      </c>
      <c r="F31" s="16">
        <v>4.9509999999999998E-2</v>
      </c>
      <c r="G31" s="16">
        <v>2.1700000000000001E-3</v>
      </c>
      <c r="H31" s="16">
        <v>0.30492999999999998</v>
      </c>
      <c r="I31" s="16">
        <v>1.2619999999999999E-2</v>
      </c>
      <c r="J31" s="16">
        <v>4.4659999999999998E-2</v>
      </c>
      <c r="K31" s="16">
        <v>7.9000000000000001E-4</v>
      </c>
      <c r="L31" s="19"/>
      <c r="M31" s="16">
        <v>172</v>
      </c>
      <c r="N31" s="16">
        <v>64</v>
      </c>
      <c r="O31" s="16">
        <v>270</v>
      </c>
      <c r="P31" s="16">
        <v>10</v>
      </c>
      <c r="Q31" s="16">
        <v>282</v>
      </c>
      <c r="R31" s="16">
        <v>5</v>
      </c>
    </row>
    <row r="32" spans="1:18" s="2" customFormat="1" x14ac:dyDescent="0.25">
      <c r="A32" s="5"/>
      <c r="B32" s="16" t="s">
        <v>33</v>
      </c>
      <c r="C32" s="21">
        <v>7.43</v>
      </c>
      <c r="D32" s="21">
        <v>42.2</v>
      </c>
      <c r="E32" s="18">
        <v>0.17606635071090046</v>
      </c>
      <c r="F32" s="16">
        <v>5.0470000000000001E-2</v>
      </c>
      <c r="G32" s="16">
        <v>2.2000000000000001E-3</v>
      </c>
      <c r="H32" s="16">
        <v>0.31508000000000003</v>
      </c>
      <c r="I32" s="16">
        <v>1.2959999999999999E-2</v>
      </c>
      <c r="J32" s="16">
        <v>4.5269999999999998E-2</v>
      </c>
      <c r="K32" s="16">
        <v>8.0000000000000004E-4</v>
      </c>
      <c r="L32" s="19"/>
      <c r="M32" s="16">
        <v>217</v>
      </c>
      <c r="N32" s="16">
        <v>63</v>
      </c>
      <c r="O32" s="16">
        <v>278</v>
      </c>
      <c r="P32" s="16">
        <v>10</v>
      </c>
      <c r="Q32" s="16">
        <v>285</v>
      </c>
      <c r="R32" s="16">
        <v>5</v>
      </c>
    </row>
    <row r="33" spans="1:19" s="2" customFormat="1" x14ac:dyDescent="0.25">
      <c r="A33" s="5"/>
      <c r="B33" s="16" t="s">
        <v>34</v>
      </c>
      <c r="C33" s="21">
        <v>4.84</v>
      </c>
      <c r="D33" s="21">
        <v>52.65</v>
      </c>
      <c r="E33" s="18">
        <v>9.1927825261158599E-2</v>
      </c>
      <c r="F33" s="16">
        <v>5.1990000000000001E-2</v>
      </c>
      <c r="G33" s="16">
        <v>1.9E-3</v>
      </c>
      <c r="H33" s="16">
        <v>0.32124999999999998</v>
      </c>
      <c r="I33" s="16">
        <v>1.086E-2</v>
      </c>
      <c r="J33" s="16">
        <v>4.4810000000000003E-2</v>
      </c>
      <c r="K33" s="16">
        <v>7.6000000000000004E-4</v>
      </c>
      <c r="L33" s="19"/>
      <c r="M33" s="16">
        <v>285</v>
      </c>
      <c r="N33" s="16">
        <v>47</v>
      </c>
      <c r="O33" s="16">
        <v>283</v>
      </c>
      <c r="P33" s="16">
        <v>8</v>
      </c>
      <c r="Q33" s="16">
        <v>283</v>
      </c>
      <c r="R33" s="16">
        <v>5</v>
      </c>
    </row>
    <row r="34" spans="1:19" s="2" customFormat="1" ht="15.75" thickBot="1" x14ac:dyDescent="0.3">
      <c r="A34" s="5"/>
      <c r="B34" s="43" t="s">
        <v>35</v>
      </c>
      <c r="C34" s="44">
        <v>9.76</v>
      </c>
      <c r="D34" s="44">
        <v>74.459999999999994</v>
      </c>
      <c r="E34" s="45">
        <v>0.13107708836959442</v>
      </c>
      <c r="F34" s="43">
        <v>7.1859999999999993E-2</v>
      </c>
      <c r="G34" s="43">
        <v>2.31E-3</v>
      </c>
      <c r="H34" s="43">
        <v>0.43589</v>
      </c>
      <c r="I34" s="43">
        <v>1.209E-2</v>
      </c>
      <c r="J34" s="43">
        <v>4.3990000000000001E-2</v>
      </c>
      <c r="K34" s="43">
        <v>7.1000000000000002E-4</v>
      </c>
      <c r="L34" s="46"/>
      <c r="M34" s="43">
        <v>982</v>
      </c>
      <c r="N34" s="43">
        <v>67</v>
      </c>
      <c r="O34" s="46">
        <v>367</v>
      </c>
      <c r="P34" s="46">
        <v>9</v>
      </c>
      <c r="Q34" s="46">
        <v>278</v>
      </c>
      <c r="R34" s="46">
        <v>4</v>
      </c>
      <c r="S34" s="42"/>
    </row>
    <row r="35" spans="1:19" ht="24" customHeight="1" thickBot="1" x14ac:dyDescent="0.3">
      <c r="B35" s="69" t="s">
        <v>103</v>
      </c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</row>
    <row r="36" spans="1:19" x14ac:dyDescent="0.25">
      <c r="B36" s="16" t="s">
        <v>37</v>
      </c>
      <c r="C36" s="24">
        <v>210.7</v>
      </c>
      <c r="D36" s="24">
        <v>1441.34</v>
      </c>
      <c r="E36" s="25">
        <f t="shared" ref="E36:E65" si="0">C36/D36</f>
        <v>0.1461834126576658</v>
      </c>
      <c r="F36" s="16">
        <v>5.3379999999999997E-2</v>
      </c>
      <c r="G36" s="16">
        <v>1.2600000000000001E-3</v>
      </c>
      <c r="H36" s="16">
        <v>0.31361</v>
      </c>
      <c r="I36" s="16">
        <v>6.1500000000000001E-3</v>
      </c>
      <c r="J36" s="16">
        <v>4.2610000000000002E-2</v>
      </c>
      <c r="K36" s="16">
        <v>6.7000000000000002E-4</v>
      </c>
      <c r="L36" s="19"/>
      <c r="M36" s="16">
        <v>345</v>
      </c>
      <c r="N36" s="16">
        <v>20</v>
      </c>
      <c r="O36" s="16">
        <v>277</v>
      </c>
      <c r="P36" s="16">
        <v>5</v>
      </c>
      <c r="Q36" s="16">
        <v>269</v>
      </c>
      <c r="R36" s="16">
        <v>4</v>
      </c>
    </row>
    <row r="37" spans="1:19" x14ac:dyDescent="0.25">
      <c r="B37" s="16" t="s">
        <v>38</v>
      </c>
      <c r="C37" s="24">
        <v>2238.37</v>
      </c>
      <c r="D37" s="24">
        <v>7695.49</v>
      </c>
      <c r="E37" s="25">
        <f t="shared" si="0"/>
        <v>0.29086776800437658</v>
      </c>
      <c r="F37" s="16">
        <v>5.219E-2</v>
      </c>
      <c r="G37" s="16">
        <v>1.06E-3</v>
      </c>
      <c r="H37" s="16">
        <v>0.30956</v>
      </c>
      <c r="I37" s="16">
        <v>4.8900000000000002E-3</v>
      </c>
      <c r="J37" s="16">
        <v>4.3020000000000003E-2</v>
      </c>
      <c r="K37" s="16">
        <v>6.6E-4</v>
      </c>
      <c r="L37" s="19"/>
      <c r="M37" s="16">
        <v>294</v>
      </c>
      <c r="N37" s="16">
        <v>16</v>
      </c>
      <c r="O37" s="16">
        <v>274</v>
      </c>
      <c r="P37" s="16">
        <v>4</v>
      </c>
      <c r="Q37" s="16">
        <v>272</v>
      </c>
      <c r="R37" s="16">
        <v>4</v>
      </c>
    </row>
    <row r="38" spans="1:19" x14ac:dyDescent="0.25">
      <c r="B38" s="16" t="s">
        <v>39</v>
      </c>
      <c r="C38" s="24">
        <v>579.91</v>
      </c>
      <c r="D38" s="24">
        <v>2822.68</v>
      </c>
      <c r="E38" s="25">
        <f t="shared" si="0"/>
        <v>0.20544659685121941</v>
      </c>
      <c r="F38" s="16">
        <v>5.2240000000000002E-2</v>
      </c>
      <c r="G38" s="16">
        <v>1.15E-3</v>
      </c>
      <c r="H38" s="16">
        <v>0.31034</v>
      </c>
      <c r="I38" s="16">
        <v>5.5199999999999997E-3</v>
      </c>
      <c r="J38" s="16">
        <v>4.308E-2</v>
      </c>
      <c r="K38" s="16">
        <v>6.7000000000000002E-4</v>
      </c>
      <c r="L38" s="19"/>
      <c r="M38" s="16">
        <v>296</v>
      </c>
      <c r="N38" s="16">
        <v>18</v>
      </c>
      <c r="O38" s="16">
        <v>274</v>
      </c>
      <c r="P38" s="16">
        <v>4</v>
      </c>
      <c r="Q38" s="16">
        <v>272</v>
      </c>
      <c r="R38" s="16">
        <v>4</v>
      </c>
    </row>
    <row r="39" spans="1:19" x14ac:dyDescent="0.25">
      <c r="B39" s="16" t="s">
        <v>40</v>
      </c>
      <c r="C39" s="24">
        <v>421.44</v>
      </c>
      <c r="D39" s="24">
        <v>2668.5</v>
      </c>
      <c r="E39" s="25">
        <f t="shared" si="0"/>
        <v>0.15793142214727374</v>
      </c>
      <c r="F39" s="16">
        <v>5.0889999999999998E-2</v>
      </c>
      <c r="G39" s="16">
        <v>1.1000000000000001E-3</v>
      </c>
      <c r="H39" s="16">
        <v>0.30345</v>
      </c>
      <c r="I39" s="16">
        <v>5.2300000000000003E-3</v>
      </c>
      <c r="J39" s="16">
        <v>4.3240000000000001E-2</v>
      </c>
      <c r="K39" s="16">
        <v>6.7000000000000002E-4</v>
      </c>
      <c r="L39" s="19"/>
      <c r="M39" s="16">
        <v>236</v>
      </c>
      <c r="N39" s="16">
        <v>18</v>
      </c>
      <c r="O39" s="16">
        <v>269</v>
      </c>
      <c r="P39" s="16">
        <v>4</v>
      </c>
      <c r="Q39" s="16">
        <v>273</v>
      </c>
      <c r="R39" s="16">
        <v>4</v>
      </c>
    </row>
    <row r="40" spans="1:19" x14ac:dyDescent="0.25">
      <c r="B40" s="16" t="s">
        <v>41</v>
      </c>
      <c r="C40" s="24">
        <v>94.26</v>
      </c>
      <c r="D40" s="24">
        <v>753.18</v>
      </c>
      <c r="E40" s="25">
        <f t="shared" si="0"/>
        <v>0.12514936668525453</v>
      </c>
      <c r="F40" s="16">
        <v>5.1450000000000003E-2</v>
      </c>
      <c r="G40" s="16">
        <v>1.1900000000000001E-3</v>
      </c>
      <c r="H40" s="16">
        <v>0.30654999999999999</v>
      </c>
      <c r="I40" s="16">
        <v>5.8399999999999997E-3</v>
      </c>
      <c r="J40" s="16">
        <v>4.3209999999999998E-2</v>
      </c>
      <c r="K40" s="16">
        <v>6.7000000000000002E-4</v>
      </c>
      <c r="L40" s="19"/>
      <c r="M40" s="16">
        <v>261</v>
      </c>
      <c r="N40" s="16">
        <v>20</v>
      </c>
      <c r="O40" s="16">
        <v>272</v>
      </c>
      <c r="P40" s="16">
        <v>5</v>
      </c>
      <c r="Q40" s="16">
        <v>273</v>
      </c>
      <c r="R40" s="16">
        <v>4</v>
      </c>
    </row>
    <row r="41" spans="1:19" x14ac:dyDescent="0.25">
      <c r="B41" s="16" t="s">
        <v>42</v>
      </c>
      <c r="C41" s="24">
        <v>698.18</v>
      </c>
      <c r="D41" s="24">
        <v>3156.47</v>
      </c>
      <c r="E41" s="25">
        <f t="shared" si="0"/>
        <v>0.22119012694560697</v>
      </c>
      <c r="F41" s="16">
        <v>5.1459999999999999E-2</v>
      </c>
      <c r="G41" s="16">
        <v>1.07E-3</v>
      </c>
      <c r="H41" s="16">
        <v>0.30604999999999999</v>
      </c>
      <c r="I41" s="16">
        <v>4.9800000000000001E-3</v>
      </c>
      <c r="J41" s="16">
        <v>4.3130000000000002E-2</v>
      </c>
      <c r="K41" s="16">
        <v>6.6E-4</v>
      </c>
      <c r="L41" s="19"/>
      <c r="M41" s="16">
        <v>261</v>
      </c>
      <c r="N41" s="16">
        <v>17</v>
      </c>
      <c r="O41" s="16">
        <v>271</v>
      </c>
      <c r="P41" s="16">
        <v>4</v>
      </c>
      <c r="Q41" s="16">
        <v>272</v>
      </c>
      <c r="R41" s="16">
        <v>4</v>
      </c>
    </row>
    <row r="42" spans="1:19" x14ac:dyDescent="0.25">
      <c r="B42" s="16" t="s">
        <v>43</v>
      </c>
      <c r="C42" s="24">
        <v>180.96</v>
      </c>
      <c r="D42" s="24">
        <v>1315.58</v>
      </c>
      <c r="E42" s="25">
        <f t="shared" si="0"/>
        <v>0.13755149819851323</v>
      </c>
      <c r="F42" s="16">
        <v>5.2269999999999997E-2</v>
      </c>
      <c r="G42" s="16">
        <v>1.74E-3</v>
      </c>
      <c r="H42" s="16">
        <v>0.30952000000000002</v>
      </c>
      <c r="I42" s="16">
        <v>9.3799999999999994E-3</v>
      </c>
      <c r="J42" s="16">
        <v>4.2939999999999999E-2</v>
      </c>
      <c r="K42" s="16">
        <v>7.1000000000000002E-4</v>
      </c>
      <c r="L42" s="19"/>
      <c r="M42" s="16">
        <v>297</v>
      </c>
      <c r="N42" s="16">
        <v>40</v>
      </c>
      <c r="O42" s="16">
        <v>274</v>
      </c>
      <c r="P42" s="16">
        <v>7</v>
      </c>
      <c r="Q42" s="16">
        <v>271</v>
      </c>
      <c r="R42" s="16">
        <v>4</v>
      </c>
    </row>
    <row r="43" spans="1:19" x14ac:dyDescent="0.25">
      <c r="B43" s="16" t="s">
        <v>44</v>
      </c>
      <c r="C43" s="24">
        <v>328.82</v>
      </c>
      <c r="D43" s="24">
        <v>1904.49</v>
      </c>
      <c r="E43" s="25">
        <f t="shared" si="0"/>
        <v>0.17265514652216604</v>
      </c>
      <c r="F43" s="16">
        <v>5.1799999999999999E-2</v>
      </c>
      <c r="G43" s="16">
        <v>1.1100000000000001E-3</v>
      </c>
      <c r="H43" s="16">
        <v>0.30710999999999999</v>
      </c>
      <c r="I43" s="16">
        <v>5.2300000000000003E-3</v>
      </c>
      <c r="J43" s="16">
        <v>4.2999999999999997E-2</v>
      </c>
      <c r="K43" s="16">
        <v>6.6E-4</v>
      </c>
      <c r="L43" s="19"/>
      <c r="M43" s="16">
        <v>277</v>
      </c>
      <c r="N43" s="16">
        <v>17</v>
      </c>
      <c r="O43" s="16">
        <v>272</v>
      </c>
      <c r="P43" s="16">
        <v>4</v>
      </c>
      <c r="Q43" s="16">
        <v>271</v>
      </c>
      <c r="R43" s="16">
        <v>4</v>
      </c>
    </row>
    <row r="44" spans="1:19" x14ac:dyDescent="0.25">
      <c r="B44" s="16" t="s">
        <v>45</v>
      </c>
      <c r="C44" s="24">
        <v>251.99</v>
      </c>
      <c r="D44" s="24">
        <v>1468.99</v>
      </c>
      <c r="E44" s="25">
        <f t="shared" si="0"/>
        <v>0.17153962926908964</v>
      </c>
      <c r="F44" s="16">
        <v>5.219E-2</v>
      </c>
      <c r="G44" s="16">
        <v>1.1199999999999999E-3</v>
      </c>
      <c r="H44" s="16">
        <v>0.3105</v>
      </c>
      <c r="I44" s="16">
        <v>5.3E-3</v>
      </c>
      <c r="J44" s="16">
        <v>4.3150000000000001E-2</v>
      </c>
      <c r="K44" s="16">
        <v>6.7000000000000002E-4</v>
      </c>
      <c r="L44" s="19"/>
      <c r="M44" s="16">
        <v>294</v>
      </c>
      <c r="N44" s="16">
        <v>17</v>
      </c>
      <c r="O44" s="16">
        <v>275</v>
      </c>
      <c r="P44" s="16">
        <v>4</v>
      </c>
      <c r="Q44" s="16">
        <v>272</v>
      </c>
      <c r="R44" s="16">
        <v>4</v>
      </c>
    </row>
    <row r="45" spans="1:19" x14ac:dyDescent="0.25">
      <c r="B45" s="16" t="s">
        <v>46</v>
      </c>
      <c r="C45" s="24">
        <v>473.28</v>
      </c>
      <c r="D45" s="24">
        <v>2586.29</v>
      </c>
      <c r="E45" s="25">
        <f t="shared" si="0"/>
        <v>0.18299571973753909</v>
      </c>
      <c r="F45" s="16">
        <v>5.0849999999999999E-2</v>
      </c>
      <c r="G45" s="16">
        <v>1.1000000000000001E-3</v>
      </c>
      <c r="H45" s="16">
        <v>0.30493999999999999</v>
      </c>
      <c r="I45" s="16">
        <v>5.3E-3</v>
      </c>
      <c r="J45" s="16">
        <v>4.3490000000000001E-2</v>
      </c>
      <c r="K45" s="16">
        <v>6.7000000000000002E-4</v>
      </c>
      <c r="L45" s="19"/>
      <c r="M45" s="16">
        <v>234</v>
      </c>
      <c r="N45" s="16">
        <v>18</v>
      </c>
      <c r="O45" s="16">
        <v>270</v>
      </c>
      <c r="P45" s="16">
        <v>4</v>
      </c>
      <c r="Q45" s="16">
        <v>274</v>
      </c>
      <c r="R45" s="16">
        <v>4</v>
      </c>
    </row>
    <row r="46" spans="1:19" x14ac:dyDescent="0.25">
      <c r="B46" s="16" t="s">
        <v>47</v>
      </c>
      <c r="C46" s="24">
        <v>562.41</v>
      </c>
      <c r="D46" s="24">
        <v>2744.6</v>
      </c>
      <c r="E46" s="25">
        <f t="shared" si="0"/>
        <v>0.20491510602637908</v>
      </c>
      <c r="F46" s="16">
        <v>5.1920000000000001E-2</v>
      </c>
      <c r="G46" s="16">
        <v>1.08E-3</v>
      </c>
      <c r="H46" s="16">
        <v>0.30868000000000001</v>
      </c>
      <c r="I46" s="16">
        <v>5.0699999999999999E-3</v>
      </c>
      <c r="J46" s="16">
        <v>4.3119999999999999E-2</v>
      </c>
      <c r="K46" s="16">
        <v>6.6E-4</v>
      </c>
      <c r="L46" s="19"/>
      <c r="M46" s="16">
        <v>282</v>
      </c>
      <c r="N46" s="16">
        <v>17</v>
      </c>
      <c r="O46" s="16">
        <v>273</v>
      </c>
      <c r="P46" s="16">
        <v>4</v>
      </c>
      <c r="Q46" s="16">
        <v>272</v>
      </c>
      <c r="R46" s="16">
        <v>4</v>
      </c>
    </row>
    <row r="47" spans="1:19" x14ac:dyDescent="0.25">
      <c r="B47" s="16" t="s">
        <v>48</v>
      </c>
      <c r="C47" s="24">
        <v>189.91</v>
      </c>
      <c r="D47" s="24">
        <v>1387.91</v>
      </c>
      <c r="E47" s="25">
        <f t="shared" si="0"/>
        <v>0.13683163893912428</v>
      </c>
      <c r="F47" s="16">
        <v>5.2670000000000002E-2</v>
      </c>
      <c r="G47" s="16">
        <v>1.4E-3</v>
      </c>
      <c r="H47" s="16">
        <v>0.31092999999999998</v>
      </c>
      <c r="I47" s="16">
        <v>7.1700000000000002E-3</v>
      </c>
      <c r="J47" s="16">
        <v>4.2810000000000001E-2</v>
      </c>
      <c r="K47" s="16">
        <v>6.8000000000000005E-4</v>
      </c>
      <c r="L47" s="19"/>
      <c r="M47" s="16">
        <v>315</v>
      </c>
      <c r="N47" s="16">
        <v>26</v>
      </c>
      <c r="O47" s="16">
        <v>275</v>
      </c>
      <c r="P47" s="16">
        <v>6</v>
      </c>
      <c r="Q47" s="16">
        <v>270</v>
      </c>
      <c r="R47" s="16">
        <v>4</v>
      </c>
    </row>
    <row r="48" spans="1:19" x14ac:dyDescent="0.25">
      <c r="B48" s="16" t="s">
        <v>49</v>
      </c>
      <c r="C48" s="24">
        <v>598.79999999999995</v>
      </c>
      <c r="D48" s="24">
        <v>4850.1899999999996</v>
      </c>
      <c r="E48" s="25">
        <f t="shared" si="0"/>
        <v>0.12345908098445628</v>
      </c>
      <c r="F48" s="16">
        <v>5.049E-2</v>
      </c>
      <c r="G48" s="16">
        <v>1.0300000000000001E-3</v>
      </c>
      <c r="H48" s="16">
        <v>0.30392999999999998</v>
      </c>
      <c r="I48" s="16">
        <v>4.81E-3</v>
      </c>
      <c r="J48" s="16">
        <v>4.3659999999999997E-2</v>
      </c>
      <c r="K48" s="16">
        <v>6.7000000000000002E-4</v>
      </c>
      <c r="L48" s="19"/>
      <c r="M48" s="16">
        <v>218</v>
      </c>
      <c r="N48" s="16">
        <v>17</v>
      </c>
      <c r="O48" s="16">
        <v>269</v>
      </c>
      <c r="P48" s="16">
        <v>4</v>
      </c>
      <c r="Q48" s="16">
        <v>275</v>
      </c>
      <c r="R48" s="16">
        <v>4</v>
      </c>
    </row>
    <row r="49" spans="2:18" x14ac:dyDescent="0.25">
      <c r="B49" s="16" t="s">
        <v>50</v>
      </c>
      <c r="C49" s="24">
        <v>269.12</v>
      </c>
      <c r="D49" s="24">
        <v>1857.58</v>
      </c>
      <c r="E49" s="25">
        <f t="shared" si="0"/>
        <v>0.14487666749211339</v>
      </c>
      <c r="F49" s="16">
        <v>5.2139999999999999E-2</v>
      </c>
      <c r="G49" s="16">
        <v>1.2800000000000001E-3</v>
      </c>
      <c r="H49" s="16">
        <v>0.30890000000000001</v>
      </c>
      <c r="I49" s="16">
        <v>6.4000000000000003E-3</v>
      </c>
      <c r="J49" s="16">
        <v>4.2970000000000001E-2</v>
      </c>
      <c r="K49" s="16">
        <v>6.7000000000000002E-4</v>
      </c>
      <c r="L49" s="19"/>
      <c r="M49" s="16">
        <v>292</v>
      </c>
      <c r="N49" s="16">
        <v>22</v>
      </c>
      <c r="O49" s="16">
        <v>273</v>
      </c>
      <c r="P49" s="16">
        <v>5</v>
      </c>
      <c r="Q49" s="16">
        <v>271</v>
      </c>
      <c r="R49" s="16">
        <v>4</v>
      </c>
    </row>
    <row r="50" spans="2:18" x14ac:dyDescent="0.25">
      <c r="B50" s="16" t="s">
        <v>51</v>
      </c>
      <c r="C50" s="24">
        <v>520.71</v>
      </c>
      <c r="D50" s="24">
        <v>2877.96</v>
      </c>
      <c r="E50" s="25">
        <f t="shared" si="0"/>
        <v>0.1809302422549306</v>
      </c>
      <c r="F50" s="16">
        <v>5.1409999999999997E-2</v>
      </c>
      <c r="G50" s="16">
        <v>1.07E-3</v>
      </c>
      <c r="H50" s="16">
        <v>0.30657000000000001</v>
      </c>
      <c r="I50" s="16">
        <v>5.0400000000000002E-3</v>
      </c>
      <c r="J50" s="16">
        <v>4.3249999999999997E-2</v>
      </c>
      <c r="K50" s="16">
        <v>6.7000000000000002E-4</v>
      </c>
      <c r="L50" s="19"/>
      <c r="M50" s="16">
        <v>259</v>
      </c>
      <c r="N50" s="16">
        <v>17</v>
      </c>
      <c r="O50" s="16">
        <v>272</v>
      </c>
      <c r="P50" s="16">
        <v>4</v>
      </c>
      <c r="Q50" s="16">
        <v>273</v>
      </c>
      <c r="R50" s="16">
        <v>4</v>
      </c>
    </row>
    <row r="51" spans="2:18" x14ac:dyDescent="0.25">
      <c r="B51" s="16" t="s">
        <v>52</v>
      </c>
      <c r="C51" s="24">
        <v>606.66</v>
      </c>
      <c r="D51" s="24">
        <v>3001.74</v>
      </c>
      <c r="E51" s="25">
        <f t="shared" si="0"/>
        <v>0.20210278038737534</v>
      </c>
      <c r="F51" s="16">
        <v>5.0909999999999997E-2</v>
      </c>
      <c r="G51" s="16">
        <v>1.08E-3</v>
      </c>
      <c r="H51" s="16">
        <v>0.3039</v>
      </c>
      <c r="I51" s="16">
        <v>5.11E-3</v>
      </c>
      <c r="J51" s="16">
        <v>4.3290000000000002E-2</v>
      </c>
      <c r="K51" s="16">
        <v>6.7000000000000002E-4</v>
      </c>
      <c r="L51" s="19"/>
      <c r="M51" s="16">
        <v>237</v>
      </c>
      <c r="N51" s="16">
        <v>17</v>
      </c>
      <c r="O51" s="16">
        <v>269</v>
      </c>
      <c r="P51" s="16">
        <v>4</v>
      </c>
      <c r="Q51" s="16">
        <v>273</v>
      </c>
      <c r="R51" s="16">
        <v>4</v>
      </c>
    </row>
    <row r="52" spans="2:18" x14ac:dyDescent="0.25">
      <c r="B52" s="16" t="s">
        <v>53</v>
      </c>
      <c r="C52" s="24">
        <v>553.72</v>
      </c>
      <c r="D52" s="24">
        <v>2583.91</v>
      </c>
      <c r="E52" s="25">
        <f t="shared" si="0"/>
        <v>0.21429538954530153</v>
      </c>
      <c r="F52" s="16">
        <v>5.1560000000000002E-2</v>
      </c>
      <c r="G52" s="16">
        <v>1.1000000000000001E-3</v>
      </c>
      <c r="H52" s="16">
        <v>0.30782999999999999</v>
      </c>
      <c r="I52" s="16">
        <v>5.2100000000000002E-3</v>
      </c>
      <c r="J52" s="16">
        <v>4.3290000000000002E-2</v>
      </c>
      <c r="K52" s="16">
        <v>6.7000000000000002E-4</v>
      </c>
      <c r="L52" s="19"/>
      <c r="M52" s="16">
        <v>266</v>
      </c>
      <c r="N52" s="16">
        <v>17</v>
      </c>
      <c r="O52" s="16">
        <v>272</v>
      </c>
      <c r="P52" s="16">
        <v>4</v>
      </c>
      <c r="Q52" s="16">
        <v>273</v>
      </c>
      <c r="R52" s="16">
        <v>4</v>
      </c>
    </row>
    <row r="53" spans="2:18" x14ac:dyDescent="0.25">
      <c r="B53" s="16" t="s">
        <v>54</v>
      </c>
      <c r="C53" s="24">
        <v>200.38</v>
      </c>
      <c r="D53" s="24">
        <v>1474.31</v>
      </c>
      <c r="E53" s="25">
        <f t="shared" si="0"/>
        <v>0.13591442776620927</v>
      </c>
      <c r="F53" s="16">
        <v>5.11E-2</v>
      </c>
      <c r="G53" s="16">
        <v>1.48E-3</v>
      </c>
      <c r="H53" s="16">
        <v>0.30388999999999999</v>
      </c>
      <c r="I53" s="16">
        <v>7.8100000000000001E-3</v>
      </c>
      <c r="J53" s="16">
        <v>4.3130000000000002E-2</v>
      </c>
      <c r="K53" s="16">
        <v>6.8999999999999997E-4</v>
      </c>
      <c r="L53" s="19"/>
      <c r="M53" s="16">
        <v>245</v>
      </c>
      <c r="N53" s="16">
        <v>31</v>
      </c>
      <c r="O53" s="16">
        <v>269</v>
      </c>
      <c r="P53" s="16">
        <v>6</v>
      </c>
      <c r="Q53" s="16">
        <v>272</v>
      </c>
      <c r="R53" s="16">
        <v>4</v>
      </c>
    </row>
    <row r="54" spans="2:18" x14ac:dyDescent="0.25">
      <c r="B54" s="16" t="s">
        <v>55</v>
      </c>
      <c r="C54" s="24">
        <v>388.16</v>
      </c>
      <c r="D54" s="24">
        <v>2062.08</v>
      </c>
      <c r="E54" s="25">
        <f t="shared" si="0"/>
        <v>0.18823711980136562</v>
      </c>
      <c r="F54" s="16">
        <v>5.2600000000000001E-2</v>
      </c>
      <c r="G54" s="16">
        <v>1.8600000000000001E-3</v>
      </c>
      <c r="H54" s="16">
        <v>0.31141999999999997</v>
      </c>
      <c r="I54" s="16">
        <v>1.01E-2</v>
      </c>
      <c r="J54" s="16">
        <v>4.2930000000000003E-2</v>
      </c>
      <c r="K54" s="16">
        <v>7.2000000000000005E-4</v>
      </c>
      <c r="L54" s="19"/>
      <c r="M54" s="16">
        <v>312</v>
      </c>
      <c r="N54" s="16">
        <v>44</v>
      </c>
      <c r="O54" s="16">
        <v>275</v>
      </c>
      <c r="P54" s="16">
        <v>8</v>
      </c>
      <c r="Q54" s="16">
        <v>271</v>
      </c>
      <c r="R54" s="16">
        <v>4</v>
      </c>
    </row>
    <row r="55" spans="2:18" x14ac:dyDescent="0.25">
      <c r="B55" s="16" t="s">
        <v>56</v>
      </c>
      <c r="C55" s="24">
        <v>847.5</v>
      </c>
      <c r="D55" s="24">
        <v>4389.01</v>
      </c>
      <c r="E55" s="25">
        <f t="shared" si="0"/>
        <v>0.19309593735261482</v>
      </c>
      <c r="F55" s="16">
        <v>5.1200000000000002E-2</v>
      </c>
      <c r="G55" s="16">
        <v>1.0499999999999999E-3</v>
      </c>
      <c r="H55" s="16">
        <v>0.30647999999999997</v>
      </c>
      <c r="I55" s="16">
        <v>4.8799999999999998E-3</v>
      </c>
      <c r="J55" s="16">
        <v>4.3409999999999997E-2</v>
      </c>
      <c r="K55" s="16">
        <v>6.7000000000000002E-4</v>
      </c>
      <c r="L55" s="19"/>
      <c r="M55" s="16">
        <v>250</v>
      </c>
      <c r="N55" s="16">
        <v>17</v>
      </c>
      <c r="O55" s="16">
        <v>271</v>
      </c>
      <c r="P55" s="16">
        <v>4</v>
      </c>
      <c r="Q55" s="16">
        <v>274</v>
      </c>
      <c r="R55" s="16">
        <v>4</v>
      </c>
    </row>
    <row r="56" spans="2:18" x14ac:dyDescent="0.25">
      <c r="B56" s="16" t="s">
        <v>57</v>
      </c>
      <c r="C56" s="24">
        <v>530.51</v>
      </c>
      <c r="D56" s="24">
        <v>2565.88</v>
      </c>
      <c r="E56" s="25">
        <f t="shared" si="0"/>
        <v>0.20675557703400002</v>
      </c>
      <c r="F56" s="16">
        <v>5.1529999999999999E-2</v>
      </c>
      <c r="G56" s="16">
        <v>1.6100000000000001E-3</v>
      </c>
      <c r="H56" s="16">
        <v>0.30769999999999997</v>
      </c>
      <c r="I56" s="16">
        <v>8.6499999999999997E-3</v>
      </c>
      <c r="J56" s="16">
        <v>4.3299999999999998E-2</v>
      </c>
      <c r="K56" s="16">
        <v>7.1000000000000002E-4</v>
      </c>
      <c r="L56" s="19"/>
      <c r="M56" s="16">
        <v>265</v>
      </c>
      <c r="N56" s="16">
        <v>36</v>
      </c>
      <c r="O56" s="16">
        <v>272</v>
      </c>
      <c r="P56" s="16">
        <v>7</v>
      </c>
      <c r="Q56" s="16">
        <v>273</v>
      </c>
      <c r="R56" s="16">
        <v>4</v>
      </c>
    </row>
    <row r="57" spans="2:18" x14ac:dyDescent="0.25">
      <c r="B57" s="16" t="s">
        <v>58</v>
      </c>
      <c r="C57" s="24">
        <v>214.15</v>
      </c>
      <c r="D57" s="24">
        <v>1439.9</v>
      </c>
      <c r="E57" s="25">
        <f t="shared" si="0"/>
        <v>0.14872560594485729</v>
      </c>
      <c r="F57" s="16">
        <v>5.2519999999999997E-2</v>
      </c>
      <c r="G57" s="16">
        <v>1.3799999999999999E-3</v>
      </c>
      <c r="H57" s="16">
        <v>0.31076999999999999</v>
      </c>
      <c r="I57" s="16">
        <v>7.0099999999999997E-3</v>
      </c>
      <c r="J57" s="16">
        <v>4.2909999999999997E-2</v>
      </c>
      <c r="K57" s="16">
        <v>6.8000000000000005E-4</v>
      </c>
      <c r="L57" s="19"/>
      <c r="M57" s="16">
        <v>308</v>
      </c>
      <c r="N57" s="16">
        <v>25</v>
      </c>
      <c r="O57" s="16">
        <v>275</v>
      </c>
      <c r="P57" s="16">
        <v>5</v>
      </c>
      <c r="Q57" s="16">
        <v>271</v>
      </c>
      <c r="R57" s="16">
        <v>4</v>
      </c>
    </row>
    <row r="58" spans="2:18" x14ac:dyDescent="0.25">
      <c r="B58" s="16" t="s">
        <v>59</v>
      </c>
      <c r="C58" s="24">
        <v>452.15</v>
      </c>
      <c r="D58" s="24">
        <v>2655.66</v>
      </c>
      <c r="E58" s="25">
        <f t="shared" si="0"/>
        <v>0.17025899399772562</v>
      </c>
      <c r="F58" s="16">
        <v>5.101E-2</v>
      </c>
      <c r="G58" s="16">
        <v>1.1900000000000001E-3</v>
      </c>
      <c r="H58" s="16">
        <v>0.30571999999999999</v>
      </c>
      <c r="I58" s="16">
        <v>5.9199999999999999E-3</v>
      </c>
      <c r="J58" s="16">
        <v>4.3459999999999999E-2</v>
      </c>
      <c r="K58" s="16">
        <v>6.8000000000000005E-4</v>
      </c>
      <c r="L58" s="19"/>
      <c r="M58" s="16">
        <v>241</v>
      </c>
      <c r="N58" s="16">
        <v>20</v>
      </c>
      <c r="O58" s="16">
        <v>271</v>
      </c>
      <c r="P58" s="16">
        <v>5</v>
      </c>
      <c r="Q58" s="16">
        <v>274</v>
      </c>
      <c r="R58" s="16">
        <v>4</v>
      </c>
    </row>
    <row r="59" spans="2:18" x14ac:dyDescent="0.25">
      <c r="B59" s="16" t="s">
        <v>60</v>
      </c>
      <c r="C59" s="24">
        <v>175.04</v>
      </c>
      <c r="D59" s="24">
        <v>810.88</v>
      </c>
      <c r="E59" s="25">
        <f t="shared" si="0"/>
        <v>0.21586424625098657</v>
      </c>
      <c r="F59" s="16">
        <v>5.1889999999999999E-2</v>
      </c>
      <c r="G59" s="16">
        <v>1.1999999999999999E-3</v>
      </c>
      <c r="H59" s="16">
        <v>0.30886000000000002</v>
      </c>
      <c r="I59" s="16">
        <v>5.9100000000000003E-3</v>
      </c>
      <c r="J59" s="16">
        <v>4.317E-2</v>
      </c>
      <c r="K59" s="16">
        <v>6.7000000000000002E-4</v>
      </c>
      <c r="L59" s="19"/>
      <c r="M59" s="16">
        <v>281</v>
      </c>
      <c r="N59" s="16">
        <v>20</v>
      </c>
      <c r="O59" s="16">
        <v>273</v>
      </c>
      <c r="P59" s="16">
        <v>5</v>
      </c>
      <c r="Q59" s="16">
        <v>272</v>
      </c>
      <c r="R59" s="16">
        <v>4</v>
      </c>
    </row>
    <row r="60" spans="2:18" x14ac:dyDescent="0.25">
      <c r="B60" s="16" t="s">
        <v>61</v>
      </c>
      <c r="C60" s="24">
        <v>848.03</v>
      </c>
      <c r="D60" s="24">
        <v>3571.17</v>
      </c>
      <c r="E60" s="25">
        <f t="shared" si="0"/>
        <v>0.23746559250889762</v>
      </c>
      <c r="F60" s="16">
        <v>5.1589999999999997E-2</v>
      </c>
      <c r="G60" s="16">
        <v>1.1999999999999999E-3</v>
      </c>
      <c r="H60" s="16">
        <v>0.30481000000000003</v>
      </c>
      <c r="I60" s="16">
        <v>5.8500000000000002E-3</v>
      </c>
      <c r="J60" s="16">
        <v>4.2840000000000003E-2</v>
      </c>
      <c r="K60" s="16">
        <v>6.7000000000000002E-4</v>
      </c>
      <c r="L60" s="19"/>
      <c r="M60" s="16">
        <v>267</v>
      </c>
      <c r="N60" s="16">
        <v>20</v>
      </c>
      <c r="O60" s="16">
        <v>270</v>
      </c>
      <c r="P60" s="16">
        <v>5</v>
      </c>
      <c r="Q60" s="16">
        <v>270</v>
      </c>
      <c r="R60" s="16">
        <v>4</v>
      </c>
    </row>
    <row r="61" spans="2:18" x14ac:dyDescent="0.25">
      <c r="B61" s="16" t="s">
        <v>62</v>
      </c>
      <c r="C61" s="24">
        <v>386.72</v>
      </c>
      <c r="D61" s="24">
        <v>2233.96</v>
      </c>
      <c r="E61" s="25">
        <f t="shared" si="0"/>
        <v>0.17310963490841377</v>
      </c>
      <c r="F61" s="16">
        <v>5.2350000000000001E-2</v>
      </c>
      <c r="G61" s="16">
        <v>1.1100000000000001E-3</v>
      </c>
      <c r="H61" s="16">
        <v>0.31458999999999998</v>
      </c>
      <c r="I61" s="16">
        <v>5.3E-3</v>
      </c>
      <c r="J61" s="16">
        <v>4.3580000000000001E-2</v>
      </c>
      <c r="K61" s="16">
        <v>6.7000000000000002E-4</v>
      </c>
      <c r="L61" s="19"/>
      <c r="M61" s="16">
        <v>301</v>
      </c>
      <c r="N61" s="16">
        <v>17</v>
      </c>
      <c r="O61" s="16">
        <v>278</v>
      </c>
      <c r="P61" s="16">
        <v>4</v>
      </c>
      <c r="Q61" s="16">
        <v>275</v>
      </c>
      <c r="R61" s="16">
        <v>4</v>
      </c>
    </row>
    <row r="62" spans="2:18" x14ac:dyDescent="0.25">
      <c r="B62" s="16" t="s">
        <v>63</v>
      </c>
      <c r="C62" s="24">
        <v>398.93</v>
      </c>
      <c r="D62" s="24">
        <v>2219.96</v>
      </c>
      <c r="E62" s="25">
        <f t="shared" si="0"/>
        <v>0.17970143606191102</v>
      </c>
      <c r="F62" s="16">
        <v>5.144E-2</v>
      </c>
      <c r="G62" s="16">
        <v>1.1299999999999999E-3</v>
      </c>
      <c r="H62" s="16">
        <v>0.30731000000000003</v>
      </c>
      <c r="I62" s="16">
        <v>5.4400000000000004E-3</v>
      </c>
      <c r="J62" s="16">
        <v>4.3319999999999997E-2</v>
      </c>
      <c r="K62" s="16">
        <v>6.7000000000000002E-4</v>
      </c>
      <c r="L62" s="19"/>
      <c r="M62" s="16">
        <v>261</v>
      </c>
      <c r="N62" s="16">
        <v>18</v>
      </c>
      <c r="O62" s="16">
        <v>272</v>
      </c>
      <c r="P62" s="16">
        <v>4</v>
      </c>
      <c r="Q62" s="16">
        <v>273</v>
      </c>
      <c r="R62" s="16">
        <v>4</v>
      </c>
    </row>
    <row r="63" spans="2:18" x14ac:dyDescent="0.25">
      <c r="B63" s="16" t="s">
        <v>64</v>
      </c>
      <c r="C63" s="24">
        <v>744.74</v>
      </c>
      <c r="D63" s="24">
        <v>3434.31</v>
      </c>
      <c r="E63" s="25">
        <f t="shared" si="0"/>
        <v>0.21685287583240884</v>
      </c>
      <c r="F63" s="16">
        <v>5.0979999999999998E-2</v>
      </c>
      <c r="G63" s="16">
        <v>1.0399999999999999E-3</v>
      </c>
      <c r="H63" s="16">
        <v>0.30579000000000001</v>
      </c>
      <c r="I63" s="16">
        <v>4.8700000000000002E-3</v>
      </c>
      <c r="J63" s="16">
        <v>4.3499999999999997E-2</v>
      </c>
      <c r="K63" s="16">
        <v>6.7000000000000002E-4</v>
      </c>
      <c r="L63" s="19"/>
      <c r="M63" s="16">
        <v>240</v>
      </c>
      <c r="N63" s="16">
        <v>17</v>
      </c>
      <c r="O63" s="16">
        <v>271</v>
      </c>
      <c r="P63" s="16">
        <v>4</v>
      </c>
      <c r="Q63" s="16">
        <v>274</v>
      </c>
      <c r="R63" s="16">
        <v>4</v>
      </c>
    </row>
    <row r="64" spans="2:18" x14ac:dyDescent="0.25">
      <c r="B64" s="16" t="s">
        <v>65</v>
      </c>
      <c r="C64" s="24">
        <v>3134.58</v>
      </c>
      <c r="D64" s="24">
        <v>10933.17</v>
      </c>
      <c r="E64" s="25">
        <f t="shared" si="0"/>
        <v>0.28670367331707086</v>
      </c>
      <c r="F64" s="16">
        <v>5.0070000000000003E-2</v>
      </c>
      <c r="G64" s="16">
        <v>1.0200000000000001E-3</v>
      </c>
      <c r="H64" s="16">
        <v>0.30317</v>
      </c>
      <c r="I64" s="16">
        <v>4.7800000000000004E-3</v>
      </c>
      <c r="J64" s="16">
        <v>4.3900000000000002E-2</v>
      </c>
      <c r="K64" s="16">
        <v>6.7000000000000002E-4</v>
      </c>
      <c r="L64" s="19"/>
      <c r="M64" s="16">
        <v>198</v>
      </c>
      <c r="N64" s="16">
        <v>17</v>
      </c>
      <c r="O64" s="16">
        <v>269</v>
      </c>
      <c r="P64" s="16">
        <v>4</v>
      </c>
      <c r="Q64" s="16">
        <v>277</v>
      </c>
      <c r="R64" s="16">
        <v>4</v>
      </c>
    </row>
    <row r="65" spans="1:18" ht="15.75" thickBot="1" x14ac:dyDescent="0.3">
      <c r="B65" s="22" t="s">
        <v>66</v>
      </c>
      <c r="C65" s="26">
        <v>480.87</v>
      </c>
      <c r="D65" s="26">
        <v>2469.54</v>
      </c>
      <c r="E65" s="27">
        <f t="shared" si="0"/>
        <v>0.19472047425836392</v>
      </c>
      <c r="F65" s="22">
        <v>5.1110000000000003E-2</v>
      </c>
      <c r="G65" s="22">
        <v>1.08E-3</v>
      </c>
      <c r="H65" s="22">
        <v>0.30626999999999999</v>
      </c>
      <c r="I65" s="22">
        <v>5.1399999999999996E-3</v>
      </c>
      <c r="J65" s="22">
        <v>4.3450000000000003E-2</v>
      </c>
      <c r="K65" s="22">
        <v>6.7000000000000002E-4</v>
      </c>
      <c r="L65" s="23"/>
      <c r="M65" s="22">
        <v>246</v>
      </c>
      <c r="N65" s="22">
        <v>17</v>
      </c>
      <c r="O65" s="22">
        <v>271</v>
      </c>
      <c r="P65" s="22">
        <v>4</v>
      </c>
      <c r="Q65" s="22">
        <v>274</v>
      </c>
      <c r="R65" s="22">
        <v>4</v>
      </c>
    </row>
    <row r="66" spans="1:18" ht="22.5" customHeight="1" thickBot="1" x14ac:dyDescent="0.3">
      <c r="B66" s="68" t="s">
        <v>104</v>
      </c>
      <c r="C66" s="68"/>
      <c r="D66" s="68"/>
      <c r="E66" s="68"/>
      <c r="F66" s="68"/>
      <c r="G66" s="68"/>
      <c r="H66" s="68"/>
      <c r="I66" s="68"/>
      <c r="J66" s="68"/>
      <c r="K66" s="69"/>
      <c r="L66" s="69"/>
      <c r="M66" s="68"/>
      <c r="N66" s="68"/>
      <c r="O66" s="68"/>
      <c r="P66" s="68"/>
      <c r="Q66" s="68"/>
      <c r="R66" s="68"/>
    </row>
    <row r="67" spans="1:18" s="2" customFormat="1" x14ac:dyDescent="0.25">
      <c r="A67" s="5"/>
      <c r="B67" s="19" t="s">
        <v>67</v>
      </c>
      <c r="C67" s="28">
        <v>8.32</v>
      </c>
      <c r="D67" s="28">
        <v>86.25</v>
      </c>
      <c r="E67" s="4">
        <f>C67/D67</f>
        <v>9.6463768115942039E-2</v>
      </c>
      <c r="F67" s="5">
        <v>5.1900000000000002E-2</v>
      </c>
      <c r="G67" s="5">
        <v>1.7899999999999999E-3</v>
      </c>
      <c r="H67" s="5">
        <v>0.30928</v>
      </c>
      <c r="I67" s="5">
        <v>9.8700000000000003E-3</v>
      </c>
      <c r="J67" s="5">
        <v>4.3189999999999999E-2</v>
      </c>
      <c r="K67" s="5">
        <v>7.3999999999999999E-4</v>
      </c>
      <c r="L67" s="5"/>
      <c r="M67" s="5">
        <v>281</v>
      </c>
      <c r="N67" s="5">
        <v>42</v>
      </c>
      <c r="O67" s="5">
        <v>274</v>
      </c>
      <c r="P67" s="5">
        <v>8</v>
      </c>
      <c r="Q67" s="5">
        <v>273</v>
      </c>
      <c r="R67" s="5">
        <v>5</v>
      </c>
    </row>
    <row r="68" spans="1:18" s="51" customFormat="1" x14ac:dyDescent="0.25">
      <c r="B68" s="20" t="s">
        <v>107</v>
      </c>
      <c r="C68" s="52">
        <v>9.25</v>
      </c>
      <c r="D68" s="52">
        <v>60.08</v>
      </c>
      <c r="E68" s="53">
        <f t="shared" ref="E68:E69" si="1">C68/D68</f>
        <v>0.15396138482023969</v>
      </c>
      <c r="F68" s="51">
        <v>5.2299999999999999E-2</v>
      </c>
      <c r="G68" s="51">
        <v>2.7899999999999999E-3</v>
      </c>
      <c r="H68" s="51">
        <v>0.31286999999999998</v>
      </c>
      <c r="I68" s="51">
        <v>1.5900000000000001E-2</v>
      </c>
      <c r="J68" s="51">
        <v>4.3389999999999998E-2</v>
      </c>
      <c r="K68" s="51">
        <v>8.3000000000000001E-4</v>
      </c>
      <c r="M68" s="51">
        <v>299</v>
      </c>
      <c r="N68" s="51">
        <v>81</v>
      </c>
      <c r="O68" s="51">
        <v>276</v>
      </c>
      <c r="P68" s="51">
        <v>12</v>
      </c>
      <c r="Q68" s="51">
        <v>274</v>
      </c>
      <c r="R68" s="51">
        <v>5</v>
      </c>
    </row>
    <row r="69" spans="1:18" s="5" customFormat="1" x14ac:dyDescent="0.25">
      <c r="B69" s="19" t="s">
        <v>108</v>
      </c>
      <c r="C69" s="28">
        <v>22.01</v>
      </c>
      <c r="D69" s="28">
        <v>105.85</v>
      </c>
      <c r="E69" s="4">
        <f t="shared" si="1"/>
        <v>0.20793575814832313</v>
      </c>
      <c r="F69" s="5">
        <v>8.8539999999999994E-2</v>
      </c>
      <c r="G69" s="5">
        <v>3.46E-3</v>
      </c>
      <c r="H69" s="5">
        <v>0.51366000000000001</v>
      </c>
      <c r="I69" s="5">
        <v>1.796E-2</v>
      </c>
      <c r="J69" s="5">
        <v>4.2079999999999999E-2</v>
      </c>
      <c r="K69" s="5">
        <v>7.2999999999999996E-4</v>
      </c>
      <c r="M69" s="5">
        <v>1394</v>
      </c>
      <c r="N69" s="5">
        <v>77</v>
      </c>
      <c r="O69" s="47">
        <v>421</v>
      </c>
      <c r="P69" s="47">
        <v>12</v>
      </c>
      <c r="Q69" s="47">
        <v>266</v>
      </c>
      <c r="R69" s="47">
        <v>5</v>
      </c>
    </row>
    <row r="70" spans="1:18" s="2" customFormat="1" x14ac:dyDescent="0.25">
      <c r="A70" s="5"/>
      <c r="B70" s="19" t="s">
        <v>68</v>
      </c>
      <c r="C70" s="28">
        <v>26.85</v>
      </c>
      <c r="D70" s="28">
        <v>309.18</v>
      </c>
      <c r="E70" s="4">
        <f t="shared" ref="E70:E89" si="2">C70/D70</f>
        <v>8.6842615951872704E-2</v>
      </c>
      <c r="F70" s="5">
        <v>5.2049999999999999E-2</v>
      </c>
      <c r="G70" s="5">
        <v>1.1000000000000001E-3</v>
      </c>
      <c r="H70" s="5">
        <v>0.30770999999999998</v>
      </c>
      <c r="I70" s="5">
        <v>5.3699999999999998E-3</v>
      </c>
      <c r="J70" s="5">
        <v>4.2860000000000002E-2</v>
      </c>
      <c r="K70" s="5">
        <v>6.8999999999999997E-4</v>
      </c>
      <c r="L70" s="5"/>
      <c r="M70" s="5">
        <v>288</v>
      </c>
      <c r="N70" s="5">
        <v>18</v>
      </c>
      <c r="O70" s="19">
        <v>272</v>
      </c>
      <c r="P70" s="19">
        <v>4</v>
      </c>
      <c r="Q70" s="19">
        <v>271</v>
      </c>
      <c r="R70" s="19">
        <v>4</v>
      </c>
    </row>
    <row r="71" spans="1:18" s="2" customFormat="1" x14ac:dyDescent="0.25">
      <c r="A71" s="5"/>
      <c r="B71" s="19" t="s">
        <v>69</v>
      </c>
      <c r="C71" s="28">
        <v>90.49</v>
      </c>
      <c r="D71" s="28">
        <v>283.72000000000003</v>
      </c>
      <c r="E71" s="4">
        <f t="shared" si="2"/>
        <v>0.31894120964331024</v>
      </c>
      <c r="F71" s="5">
        <v>5.2400000000000002E-2</v>
      </c>
      <c r="G71" s="5">
        <v>1.14E-3</v>
      </c>
      <c r="H71" s="5">
        <v>0.30978</v>
      </c>
      <c r="I71" s="5">
        <v>5.5999999999999999E-3</v>
      </c>
      <c r="J71" s="5">
        <v>4.2860000000000002E-2</v>
      </c>
      <c r="K71" s="5">
        <v>6.8999999999999997E-4</v>
      </c>
      <c r="L71" s="5"/>
      <c r="M71" s="5">
        <v>303</v>
      </c>
      <c r="N71" s="5">
        <v>18</v>
      </c>
      <c r="O71" s="19">
        <v>274</v>
      </c>
      <c r="P71" s="19">
        <v>4</v>
      </c>
      <c r="Q71" s="19">
        <v>271</v>
      </c>
      <c r="R71" s="19">
        <v>4</v>
      </c>
    </row>
    <row r="72" spans="1:18" s="2" customFormat="1" x14ac:dyDescent="0.25">
      <c r="A72" s="5"/>
      <c r="B72" s="19" t="s">
        <v>70</v>
      </c>
      <c r="C72" s="28">
        <v>21.16</v>
      </c>
      <c r="D72" s="28">
        <v>80.42</v>
      </c>
      <c r="E72" s="4">
        <f t="shared" si="2"/>
        <v>0.26311862720716239</v>
      </c>
      <c r="F72" s="5">
        <v>5.2080000000000001E-2</v>
      </c>
      <c r="G72" s="5">
        <v>2.2599999999999999E-3</v>
      </c>
      <c r="H72" s="5">
        <v>0.31173000000000001</v>
      </c>
      <c r="I72" s="5">
        <v>1.273E-2</v>
      </c>
      <c r="J72" s="5">
        <v>4.3389999999999998E-2</v>
      </c>
      <c r="K72" s="5">
        <v>7.9000000000000001E-4</v>
      </c>
      <c r="L72" s="5"/>
      <c r="M72" s="5">
        <v>289</v>
      </c>
      <c r="N72" s="5">
        <v>60</v>
      </c>
      <c r="O72" s="19">
        <v>276</v>
      </c>
      <c r="P72" s="19">
        <v>10</v>
      </c>
      <c r="Q72" s="19">
        <v>274</v>
      </c>
      <c r="R72" s="19">
        <v>5</v>
      </c>
    </row>
    <row r="73" spans="1:18" s="2" customFormat="1" x14ac:dyDescent="0.25">
      <c r="A73" s="5"/>
      <c r="B73" s="19" t="s">
        <v>71</v>
      </c>
      <c r="C73" s="28">
        <v>10.72</v>
      </c>
      <c r="D73" s="28">
        <v>130.74</v>
      </c>
      <c r="E73" s="4">
        <f t="shared" si="2"/>
        <v>8.1994798837387181E-2</v>
      </c>
      <c r="F73" s="5">
        <v>5.1549999999999999E-2</v>
      </c>
      <c r="G73" s="5">
        <v>2.5100000000000001E-3</v>
      </c>
      <c r="H73" s="5">
        <v>0.30227999999999999</v>
      </c>
      <c r="I73" s="5">
        <v>1.3979999999999999E-2</v>
      </c>
      <c r="J73" s="5">
        <v>4.2509999999999999E-2</v>
      </c>
      <c r="K73" s="5">
        <v>8.0000000000000004E-4</v>
      </c>
      <c r="L73" s="5"/>
      <c r="M73" s="5">
        <v>266</v>
      </c>
      <c r="N73" s="5">
        <v>72</v>
      </c>
      <c r="O73" s="19">
        <v>268</v>
      </c>
      <c r="P73" s="19">
        <v>11</v>
      </c>
      <c r="Q73" s="19">
        <v>268</v>
      </c>
      <c r="R73" s="19">
        <v>5</v>
      </c>
    </row>
    <row r="74" spans="1:18" s="2" customFormat="1" x14ac:dyDescent="0.25">
      <c r="A74" s="5"/>
      <c r="B74" s="19" t="s">
        <v>72</v>
      </c>
      <c r="C74" s="28">
        <v>11.75</v>
      </c>
      <c r="D74" s="28">
        <v>137.41999999999999</v>
      </c>
      <c r="E74" s="4">
        <f t="shared" si="2"/>
        <v>8.5504293407073217E-2</v>
      </c>
      <c r="F74" s="5">
        <v>5.2209999999999999E-2</v>
      </c>
      <c r="G74" s="5">
        <v>1.39E-3</v>
      </c>
      <c r="H74" s="5">
        <v>0.30942999999999998</v>
      </c>
      <c r="I74" s="5">
        <v>7.2899999999999996E-3</v>
      </c>
      <c r="J74" s="5">
        <v>4.2970000000000001E-2</v>
      </c>
      <c r="K74" s="5">
        <v>6.9999999999999999E-4</v>
      </c>
      <c r="L74" s="5"/>
      <c r="M74" s="5">
        <v>295</v>
      </c>
      <c r="N74" s="5">
        <v>27</v>
      </c>
      <c r="O74" s="19">
        <v>274</v>
      </c>
      <c r="P74" s="19">
        <v>6</v>
      </c>
      <c r="Q74" s="19">
        <v>271</v>
      </c>
      <c r="R74" s="19">
        <v>4</v>
      </c>
    </row>
    <row r="75" spans="1:18" s="2" customFormat="1" x14ac:dyDescent="0.25">
      <c r="A75" s="5"/>
      <c r="B75" s="19" t="s">
        <v>73</v>
      </c>
      <c r="C75" s="28">
        <v>16.760000000000002</v>
      </c>
      <c r="D75" s="28">
        <v>117.49</v>
      </c>
      <c r="E75" s="4">
        <f t="shared" si="2"/>
        <v>0.14265043833517749</v>
      </c>
      <c r="F75" s="5">
        <v>5.2470000000000003E-2</v>
      </c>
      <c r="G75" s="5">
        <v>1.1900000000000001E-3</v>
      </c>
      <c r="H75" s="5">
        <v>0.30975000000000003</v>
      </c>
      <c r="I75" s="5">
        <v>5.94E-3</v>
      </c>
      <c r="J75" s="5">
        <v>4.2799999999999998E-2</v>
      </c>
      <c r="K75" s="5">
        <v>6.8999999999999997E-4</v>
      </c>
      <c r="L75" s="5"/>
      <c r="M75" s="5">
        <v>306</v>
      </c>
      <c r="N75" s="5">
        <v>20</v>
      </c>
      <c r="O75" s="19">
        <v>274</v>
      </c>
      <c r="P75" s="19">
        <v>5</v>
      </c>
      <c r="Q75" s="19">
        <v>270</v>
      </c>
      <c r="R75" s="19">
        <v>4</v>
      </c>
    </row>
    <row r="76" spans="1:18" s="2" customFormat="1" x14ac:dyDescent="0.25">
      <c r="A76" s="5"/>
      <c r="B76" s="19" t="s">
        <v>74</v>
      </c>
      <c r="C76" s="28">
        <v>38.42</v>
      </c>
      <c r="D76" s="28">
        <v>153.32</v>
      </c>
      <c r="E76" s="4">
        <f t="shared" si="2"/>
        <v>0.25058700756587532</v>
      </c>
      <c r="F76" s="5">
        <v>5.2569999999999999E-2</v>
      </c>
      <c r="G76" s="5">
        <v>1.2700000000000001E-3</v>
      </c>
      <c r="H76" s="5">
        <v>0.31225999999999998</v>
      </c>
      <c r="I76" s="5">
        <v>6.4700000000000001E-3</v>
      </c>
      <c r="J76" s="5">
        <v>4.3069999999999997E-2</v>
      </c>
      <c r="K76" s="5">
        <v>6.9999999999999999E-4</v>
      </c>
      <c r="L76" s="5"/>
      <c r="M76" s="5">
        <v>310</v>
      </c>
      <c r="N76" s="5">
        <v>22</v>
      </c>
      <c r="O76" s="19">
        <v>276</v>
      </c>
      <c r="P76" s="19">
        <v>5</v>
      </c>
      <c r="Q76" s="19">
        <v>272</v>
      </c>
      <c r="R76" s="19">
        <v>4</v>
      </c>
    </row>
    <row r="77" spans="1:18" s="5" customFormat="1" x14ac:dyDescent="0.25">
      <c r="B77" s="19" t="s">
        <v>109</v>
      </c>
      <c r="C77" s="28">
        <v>12.17</v>
      </c>
      <c r="D77" s="28">
        <v>35.76</v>
      </c>
      <c r="E77" s="4">
        <f t="shared" ref="E77:E78" si="3">C77/D77</f>
        <v>0.34032438478747207</v>
      </c>
      <c r="F77" s="5">
        <v>7.8219999999999998E-2</v>
      </c>
      <c r="G77" s="5">
        <v>3.2000000000000002E-3</v>
      </c>
      <c r="H77" s="5">
        <v>0.45490999999999998</v>
      </c>
      <c r="I77" s="5">
        <v>1.686E-2</v>
      </c>
      <c r="J77" s="5">
        <v>4.2180000000000002E-2</v>
      </c>
      <c r="K77" s="5">
        <v>7.2999999999999996E-4</v>
      </c>
      <c r="M77" s="5">
        <v>1152</v>
      </c>
      <c r="N77" s="5">
        <v>83</v>
      </c>
      <c r="O77" s="47">
        <v>381</v>
      </c>
      <c r="P77" s="47">
        <v>12</v>
      </c>
      <c r="Q77" s="47">
        <v>266</v>
      </c>
      <c r="R77" s="47">
        <v>4</v>
      </c>
    </row>
    <row r="78" spans="1:18" s="5" customFormat="1" x14ac:dyDescent="0.25">
      <c r="B78" s="19" t="s">
        <v>110</v>
      </c>
      <c r="C78" s="28">
        <v>41.09</v>
      </c>
      <c r="D78" s="28">
        <v>472.18</v>
      </c>
      <c r="E78" s="4">
        <f t="shared" si="3"/>
        <v>8.7021898428565378E-2</v>
      </c>
      <c r="F78" s="5">
        <v>5.2769999999999997E-2</v>
      </c>
      <c r="G78" s="5">
        <v>1.65E-3</v>
      </c>
      <c r="H78" s="5">
        <v>0.31148999999999999</v>
      </c>
      <c r="I78" s="5">
        <v>8.7799999999999996E-3</v>
      </c>
      <c r="J78" s="5">
        <v>4.2819999999999997E-2</v>
      </c>
      <c r="K78" s="5">
        <v>7.1000000000000002E-4</v>
      </c>
      <c r="M78" s="5">
        <v>319</v>
      </c>
      <c r="N78" s="5">
        <v>35</v>
      </c>
      <c r="O78" s="19">
        <v>275</v>
      </c>
      <c r="P78" s="19">
        <v>7</v>
      </c>
      <c r="Q78" s="19">
        <v>270</v>
      </c>
      <c r="R78" s="19">
        <v>4</v>
      </c>
    </row>
    <row r="79" spans="1:18" s="2" customFormat="1" x14ac:dyDescent="0.25">
      <c r="A79" s="5"/>
      <c r="B79" s="19" t="s">
        <v>75</v>
      </c>
      <c r="C79" s="28">
        <v>49.49</v>
      </c>
      <c r="D79" s="28">
        <v>222.66</v>
      </c>
      <c r="E79" s="4">
        <f t="shared" si="2"/>
        <v>0.22226713374651938</v>
      </c>
      <c r="F79" s="5">
        <v>5.287E-2</v>
      </c>
      <c r="G79" s="5">
        <v>1.42E-3</v>
      </c>
      <c r="H79" s="5">
        <v>0.31201000000000001</v>
      </c>
      <c r="I79" s="5">
        <v>7.4099999999999999E-3</v>
      </c>
      <c r="J79" s="5">
        <v>4.2790000000000002E-2</v>
      </c>
      <c r="K79" s="5">
        <v>6.9999999999999999E-4</v>
      </c>
      <c r="L79" s="5"/>
      <c r="M79" s="5">
        <v>323</v>
      </c>
      <c r="N79" s="5">
        <v>27</v>
      </c>
      <c r="O79" s="19">
        <v>276</v>
      </c>
      <c r="P79" s="19">
        <v>6</v>
      </c>
      <c r="Q79" s="19">
        <v>270</v>
      </c>
      <c r="R79" s="19">
        <v>4</v>
      </c>
    </row>
    <row r="80" spans="1:18" s="2" customFormat="1" x14ac:dyDescent="0.25">
      <c r="A80" s="5"/>
      <c r="B80" s="19" t="s">
        <v>76</v>
      </c>
      <c r="C80" s="28">
        <v>12.19</v>
      </c>
      <c r="D80" s="28">
        <v>67.78</v>
      </c>
      <c r="E80" s="4">
        <f t="shared" si="2"/>
        <v>0.1798465624077899</v>
      </c>
      <c r="F80" s="5">
        <v>5.2130000000000003E-2</v>
      </c>
      <c r="G80" s="5">
        <v>1.15E-3</v>
      </c>
      <c r="H80" s="5">
        <v>0.30954999999999999</v>
      </c>
      <c r="I80" s="5">
        <v>5.64E-3</v>
      </c>
      <c r="J80" s="5">
        <v>4.3060000000000001E-2</v>
      </c>
      <c r="K80" s="5">
        <v>6.8000000000000005E-4</v>
      </c>
      <c r="L80" s="5"/>
      <c r="M80" s="5">
        <v>291</v>
      </c>
      <c r="N80" s="5">
        <v>19</v>
      </c>
      <c r="O80" s="19">
        <v>274</v>
      </c>
      <c r="P80" s="19">
        <v>4</v>
      </c>
      <c r="Q80" s="19">
        <v>272</v>
      </c>
      <c r="R80" s="19">
        <v>4</v>
      </c>
    </row>
    <row r="81" spans="1:18" s="2" customFormat="1" x14ac:dyDescent="0.25">
      <c r="A81" s="5"/>
      <c r="B81" s="19" t="s">
        <v>77</v>
      </c>
      <c r="C81" s="28">
        <v>7.89</v>
      </c>
      <c r="D81" s="28">
        <v>79.61</v>
      </c>
      <c r="E81" s="4">
        <f t="shared" si="2"/>
        <v>9.9108152242180628E-2</v>
      </c>
      <c r="F81" s="5">
        <v>5.203E-2</v>
      </c>
      <c r="G81" s="5">
        <v>1.7099999999999999E-3</v>
      </c>
      <c r="H81" s="5">
        <v>0.30923</v>
      </c>
      <c r="I81" s="5">
        <v>9.2599999999999991E-3</v>
      </c>
      <c r="J81" s="5">
        <v>4.3099999999999999E-2</v>
      </c>
      <c r="K81" s="5">
        <v>7.2999999999999996E-4</v>
      </c>
      <c r="L81" s="5"/>
      <c r="M81" s="5">
        <v>287</v>
      </c>
      <c r="N81" s="5">
        <v>38</v>
      </c>
      <c r="O81" s="19">
        <v>274</v>
      </c>
      <c r="P81" s="19">
        <v>7</v>
      </c>
      <c r="Q81" s="19">
        <v>272</v>
      </c>
      <c r="R81" s="19">
        <v>5</v>
      </c>
    </row>
    <row r="82" spans="1:18" s="2" customFormat="1" x14ac:dyDescent="0.25">
      <c r="A82" s="5"/>
      <c r="B82" s="19" t="s">
        <v>78</v>
      </c>
      <c r="C82" s="28">
        <v>10.3</v>
      </c>
      <c r="D82" s="28">
        <v>76.62</v>
      </c>
      <c r="E82" s="4">
        <f t="shared" si="2"/>
        <v>0.13442965283215871</v>
      </c>
      <c r="F82" s="5">
        <v>5.2299999999999999E-2</v>
      </c>
      <c r="G82" s="5">
        <v>1.1999999999999999E-3</v>
      </c>
      <c r="H82" s="5">
        <v>0.30945</v>
      </c>
      <c r="I82" s="5">
        <v>5.9800000000000001E-3</v>
      </c>
      <c r="J82" s="5">
        <v>4.2909999999999997E-2</v>
      </c>
      <c r="K82" s="5">
        <v>6.8000000000000005E-4</v>
      </c>
      <c r="L82" s="5"/>
      <c r="M82" s="5">
        <v>299</v>
      </c>
      <c r="N82" s="5">
        <v>20</v>
      </c>
      <c r="O82" s="19">
        <v>274</v>
      </c>
      <c r="P82" s="19">
        <v>5</v>
      </c>
      <c r="Q82" s="19">
        <v>271</v>
      </c>
      <c r="R82" s="19">
        <v>4</v>
      </c>
    </row>
    <row r="83" spans="1:18" s="2" customFormat="1" x14ac:dyDescent="0.25">
      <c r="A83" s="5"/>
      <c r="B83" s="19" t="s">
        <v>79</v>
      </c>
      <c r="C83" s="28">
        <v>6.93</v>
      </c>
      <c r="D83" s="28">
        <v>116.45</v>
      </c>
      <c r="E83" s="4">
        <f t="shared" si="2"/>
        <v>5.9510519536281663E-2</v>
      </c>
      <c r="F83" s="19">
        <v>0.105</v>
      </c>
      <c r="G83" s="19">
        <v>2.0799999999999998E-3</v>
      </c>
      <c r="H83" s="19">
        <v>2.4640599999999999</v>
      </c>
      <c r="I83" s="19">
        <v>3.8469999999999997E-2</v>
      </c>
      <c r="J83" s="19">
        <v>0.17019000000000001</v>
      </c>
      <c r="K83" s="19">
        <v>2.6700000000000001E-3</v>
      </c>
      <c r="L83" s="5"/>
      <c r="M83" s="19">
        <v>1714</v>
      </c>
      <c r="N83" s="19">
        <v>13</v>
      </c>
      <c r="O83" s="19">
        <v>1262</v>
      </c>
      <c r="P83" s="19">
        <v>11</v>
      </c>
      <c r="Q83" s="19">
        <v>1013</v>
      </c>
      <c r="R83" s="19">
        <v>15</v>
      </c>
    </row>
    <row r="84" spans="1:18" s="2" customFormat="1" x14ac:dyDescent="0.25">
      <c r="A84" s="5"/>
      <c r="B84" s="19" t="s">
        <v>80</v>
      </c>
      <c r="C84" s="28">
        <v>10.91</v>
      </c>
      <c r="D84" s="28">
        <v>33.21</v>
      </c>
      <c r="E84" s="4">
        <f t="shared" si="2"/>
        <v>0.32851550737729601</v>
      </c>
      <c r="F84" s="5">
        <v>5.1920000000000001E-2</v>
      </c>
      <c r="G84" s="5">
        <v>1.4E-3</v>
      </c>
      <c r="H84" s="5">
        <v>0.30652000000000001</v>
      </c>
      <c r="I84" s="5">
        <v>7.2700000000000004E-3</v>
      </c>
      <c r="J84" s="5">
        <v>4.2810000000000001E-2</v>
      </c>
      <c r="K84" s="5">
        <v>6.8999999999999997E-4</v>
      </c>
      <c r="L84" s="5"/>
      <c r="M84" s="5">
        <v>282</v>
      </c>
      <c r="N84" s="5">
        <v>27</v>
      </c>
      <c r="O84" s="19">
        <v>271</v>
      </c>
      <c r="P84" s="19">
        <v>6</v>
      </c>
      <c r="Q84" s="19">
        <v>270</v>
      </c>
      <c r="R84" s="19">
        <v>4</v>
      </c>
    </row>
    <row r="85" spans="1:18" s="5" customFormat="1" x14ac:dyDescent="0.25">
      <c r="B85" s="19" t="s">
        <v>111</v>
      </c>
      <c r="C85" s="28">
        <v>21.82</v>
      </c>
      <c r="D85" s="28">
        <v>83.9</v>
      </c>
      <c r="E85" s="4">
        <f t="shared" ref="E85" si="4">C85/D85</f>
        <v>0.26007151370679377</v>
      </c>
      <c r="F85" s="5">
        <v>5.1830000000000001E-2</v>
      </c>
      <c r="G85" s="5">
        <v>2.1700000000000001E-3</v>
      </c>
      <c r="H85" s="5">
        <v>0.30924000000000001</v>
      </c>
      <c r="I85" s="5">
        <v>1.213E-2</v>
      </c>
      <c r="J85" s="5">
        <v>4.3270000000000003E-2</v>
      </c>
      <c r="K85" s="5">
        <v>7.6999999999999996E-4</v>
      </c>
      <c r="M85" s="5">
        <v>278</v>
      </c>
      <c r="N85" s="5">
        <v>57</v>
      </c>
      <c r="O85" s="19">
        <v>274</v>
      </c>
      <c r="P85" s="19">
        <v>9</v>
      </c>
      <c r="Q85" s="19">
        <v>273</v>
      </c>
      <c r="R85" s="19">
        <v>5</v>
      </c>
    </row>
    <row r="86" spans="1:18" s="2" customFormat="1" x14ac:dyDescent="0.25">
      <c r="A86" s="5"/>
      <c r="B86" s="19" t="s">
        <v>81</v>
      </c>
      <c r="C86" s="28">
        <v>36.07</v>
      </c>
      <c r="D86" s="28">
        <v>160.86000000000001</v>
      </c>
      <c r="E86" s="4">
        <f t="shared" si="2"/>
        <v>0.22423225164739524</v>
      </c>
      <c r="F86" s="5">
        <v>5.2429999999999997E-2</v>
      </c>
      <c r="G86" s="5">
        <v>1.6800000000000001E-3</v>
      </c>
      <c r="H86" s="5">
        <v>0.31118000000000001</v>
      </c>
      <c r="I86" s="5">
        <v>9.0399999999999994E-3</v>
      </c>
      <c r="J86" s="5">
        <v>4.3049999999999998E-2</v>
      </c>
      <c r="K86" s="5">
        <v>7.2000000000000005E-4</v>
      </c>
      <c r="L86" s="5"/>
      <c r="M86" s="5">
        <v>304</v>
      </c>
      <c r="N86" s="5">
        <v>37</v>
      </c>
      <c r="O86" s="19">
        <v>275</v>
      </c>
      <c r="P86" s="19">
        <v>7</v>
      </c>
      <c r="Q86" s="19">
        <v>272</v>
      </c>
      <c r="R86" s="19">
        <v>4</v>
      </c>
    </row>
    <row r="87" spans="1:18" s="2" customFormat="1" x14ac:dyDescent="0.25">
      <c r="A87" s="5"/>
      <c r="B87" s="19" t="s">
        <v>82</v>
      </c>
      <c r="C87" s="28">
        <v>19.32</v>
      </c>
      <c r="D87" s="28">
        <v>156.91999999999999</v>
      </c>
      <c r="E87" s="4">
        <f t="shared" si="2"/>
        <v>0.12312006117767016</v>
      </c>
      <c r="F87" s="5">
        <v>5.246E-2</v>
      </c>
      <c r="G87" s="5">
        <v>1.15E-3</v>
      </c>
      <c r="H87" s="5">
        <v>0.31153999999999998</v>
      </c>
      <c r="I87" s="5">
        <v>5.6499999999999996E-3</v>
      </c>
      <c r="J87" s="5">
        <v>4.3069999999999997E-2</v>
      </c>
      <c r="K87" s="5">
        <v>6.8000000000000005E-4</v>
      </c>
      <c r="L87" s="5"/>
      <c r="M87" s="5">
        <v>306</v>
      </c>
      <c r="N87" s="5">
        <v>18</v>
      </c>
      <c r="O87" s="19">
        <v>275</v>
      </c>
      <c r="P87" s="19">
        <v>4</v>
      </c>
      <c r="Q87" s="19">
        <v>272</v>
      </c>
      <c r="R87" s="19">
        <v>4</v>
      </c>
    </row>
    <row r="88" spans="1:18" s="2" customFormat="1" x14ac:dyDescent="0.25">
      <c r="A88" s="5"/>
      <c r="B88" s="19" t="s">
        <v>83</v>
      </c>
      <c r="C88" s="28">
        <v>16.64</v>
      </c>
      <c r="D88" s="28">
        <v>96.34</v>
      </c>
      <c r="E88" s="4">
        <f t="shared" si="2"/>
        <v>0.17272161096117916</v>
      </c>
      <c r="F88" s="5">
        <v>6.9330000000000003E-2</v>
      </c>
      <c r="G88" s="5">
        <v>2.32E-3</v>
      </c>
      <c r="H88" s="5">
        <v>0.4073</v>
      </c>
      <c r="I88" s="5">
        <v>1.1860000000000001E-2</v>
      </c>
      <c r="J88" s="5">
        <v>4.2610000000000002E-2</v>
      </c>
      <c r="K88" s="5">
        <v>6.9999999999999999E-4</v>
      </c>
      <c r="L88" s="5"/>
      <c r="M88" s="5">
        <v>908</v>
      </c>
      <c r="N88" s="5">
        <v>71</v>
      </c>
      <c r="O88" s="47">
        <v>347</v>
      </c>
      <c r="P88" s="47">
        <v>9</v>
      </c>
      <c r="Q88" s="47">
        <v>269</v>
      </c>
      <c r="R88" s="47">
        <v>4</v>
      </c>
    </row>
    <row r="89" spans="1:18" s="2" customFormat="1" ht="15.75" thickBot="1" x14ac:dyDescent="0.3">
      <c r="A89" s="5"/>
      <c r="B89" s="46" t="s">
        <v>84</v>
      </c>
      <c r="C89" s="48">
        <v>20.149999999999999</v>
      </c>
      <c r="D89" s="48">
        <v>101.44</v>
      </c>
      <c r="E89" s="49">
        <f t="shared" si="2"/>
        <v>0.19863958990536276</v>
      </c>
      <c r="F89" s="46">
        <v>6.9599999999999995E-2</v>
      </c>
      <c r="G89" s="46">
        <v>1.8400000000000001E-3</v>
      </c>
      <c r="H89" s="46">
        <v>0.82508000000000004</v>
      </c>
      <c r="I89" s="46">
        <v>1.7649999999999999E-2</v>
      </c>
      <c r="J89" s="46">
        <v>8.5980000000000001E-2</v>
      </c>
      <c r="K89" s="46">
        <v>1.34E-3</v>
      </c>
      <c r="L89" s="50"/>
      <c r="M89" s="46">
        <v>916</v>
      </c>
      <c r="N89" s="46">
        <v>56</v>
      </c>
      <c r="O89" s="46">
        <v>611</v>
      </c>
      <c r="P89" s="46">
        <v>10</v>
      </c>
      <c r="Q89" s="46">
        <v>532</v>
      </c>
      <c r="R89" s="46">
        <v>8</v>
      </c>
    </row>
    <row r="90" spans="1:18" ht="23.25" customHeight="1" thickBot="1" x14ac:dyDescent="0.3">
      <c r="B90" s="69" t="s">
        <v>105</v>
      </c>
      <c r="C90" s="69"/>
      <c r="D90" s="69"/>
      <c r="E90" s="69"/>
      <c r="F90" s="69"/>
      <c r="G90" s="69"/>
      <c r="H90" s="69"/>
      <c r="I90" s="69"/>
      <c r="J90" s="69"/>
      <c r="K90" s="69"/>
      <c r="L90" s="69"/>
      <c r="M90" s="69"/>
      <c r="N90" s="69"/>
      <c r="O90" s="69"/>
      <c r="P90" s="69"/>
      <c r="Q90" s="69"/>
      <c r="R90" s="69"/>
    </row>
    <row r="91" spans="1:18" x14ac:dyDescent="0.25">
      <c r="B91" s="29" t="s">
        <v>85</v>
      </c>
      <c r="C91" s="33">
        <v>11.26</v>
      </c>
      <c r="D91" s="33">
        <v>89.08</v>
      </c>
      <c r="E91" s="32">
        <f t="shared" ref="E91:E115" si="5">C91/D91</f>
        <v>0.12640323304894477</v>
      </c>
      <c r="F91" s="30">
        <v>0.15082000000000001</v>
      </c>
      <c r="G91" s="30">
        <v>1.0460000000000001E-2</v>
      </c>
      <c r="H91" s="30">
        <v>7.2714999999999996</v>
      </c>
      <c r="I91" s="30">
        <v>0.48397000000000001</v>
      </c>
      <c r="J91" s="30">
        <v>0.34952</v>
      </c>
      <c r="K91" s="30">
        <v>1.188E-2</v>
      </c>
      <c r="L91" s="31"/>
      <c r="M91" s="30">
        <v>2355</v>
      </c>
      <c r="N91" s="30">
        <v>68</v>
      </c>
      <c r="O91" s="30">
        <v>2145</v>
      </c>
      <c r="P91" s="30">
        <v>59</v>
      </c>
      <c r="Q91" s="30">
        <v>1932</v>
      </c>
      <c r="R91" s="30">
        <v>57</v>
      </c>
    </row>
    <row r="92" spans="1:18" x14ac:dyDescent="0.25">
      <c r="B92" s="29" t="s">
        <v>86</v>
      </c>
      <c r="C92" s="33">
        <v>16.170000000000002</v>
      </c>
      <c r="D92" s="33">
        <v>150.79</v>
      </c>
      <c r="E92" s="32">
        <f t="shared" si="5"/>
        <v>0.10723522780025202</v>
      </c>
      <c r="F92" s="30">
        <v>0.14949000000000001</v>
      </c>
      <c r="G92" s="30">
        <v>3.3400000000000001E-3</v>
      </c>
      <c r="H92" s="30">
        <v>8.5203100000000003</v>
      </c>
      <c r="I92" s="30">
        <v>0.13708999999999999</v>
      </c>
      <c r="J92" s="30">
        <v>0.41337000000000002</v>
      </c>
      <c r="K92" s="30">
        <v>6.4000000000000003E-3</v>
      </c>
      <c r="L92" s="31"/>
      <c r="M92" s="30">
        <v>2340</v>
      </c>
      <c r="N92" s="30">
        <v>39</v>
      </c>
      <c r="O92" s="30">
        <v>2288</v>
      </c>
      <c r="P92" s="30">
        <v>15</v>
      </c>
      <c r="Q92" s="30">
        <v>2230</v>
      </c>
      <c r="R92" s="30">
        <v>29</v>
      </c>
    </row>
    <row r="93" spans="1:18" x14ac:dyDescent="0.25">
      <c r="B93" s="29" t="s">
        <v>87</v>
      </c>
      <c r="C93" s="33">
        <v>26.98</v>
      </c>
      <c r="D93" s="33">
        <v>254.89</v>
      </c>
      <c r="E93" s="32">
        <f t="shared" si="5"/>
        <v>0.10584958217270196</v>
      </c>
      <c r="F93" s="30">
        <v>0.15071000000000001</v>
      </c>
      <c r="G93" s="30">
        <v>3.0000000000000001E-3</v>
      </c>
      <c r="H93" s="30">
        <v>8.5451099999999993</v>
      </c>
      <c r="I93" s="30">
        <v>0.13356999999999999</v>
      </c>
      <c r="J93" s="30">
        <v>0.41103000000000001</v>
      </c>
      <c r="K93" s="30">
        <v>6.45E-3</v>
      </c>
      <c r="L93" s="31"/>
      <c r="M93" s="30">
        <v>2354</v>
      </c>
      <c r="N93" s="30">
        <v>12</v>
      </c>
      <c r="O93" s="30">
        <v>2291</v>
      </c>
      <c r="P93" s="30">
        <v>14</v>
      </c>
      <c r="Q93" s="30">
        <v>2220</v>
      </c>
      <c r="R93" s="30">
        <v>29</v>
      </c>
    </row>
    <row r="94" spans="1:18" x14ac:dyDescent="0.25">
      <c r="B94" s="29" t="s">
        <v>88</v>
      </c>
      <c r="C94" s="33">
        <v>23.56</v>
      </c>
      <c r="D94" s="33">
        <v>103.07</v>
      </c>
      <c r="E94" s="32">
        <f t="shared" si="5"/>
        <v>0.2285825167361987</v>
      </c>
      <c r="F94" s="30">
        <v>0.16127</v>
      </c>
      <c r="G94" s="30">
        <v>3.2200000000000002E-3</v>
      </c>
      <c r="H94" s="30">
        <v>10.0761</v>
      </c>
      <c r="I94" s="30">
        <v>0.15844</v>
      </c>
      <c r="J94" s="30">
        <v>0.45291999999999999</v>
      </c>
      <c r="K94" s="30">
        <v>7.11E-3</v>
      </c>
      <c r="L94" s="31"/>
      <c r="M94" s="30">
        <v>2469</v>
      </c>
      <c r="N94" s="30">
        <v>12</v>
      </c>
      <c r="O94" s="30">
        <v>2442</v>
      </c>
      <c r="P94" s="30">
        <v>15</v>
      </c>
      <c r="Q94" s="30">
        <v>2408</v>
      </c>
      <c r="R94" s="30">
        <v>32</v>
      </c>
    </row>
    <row r="95" spans="1:18" x14ac:dyDescent="0.25">
      <c r="B95" s="29" t="s">
        <v>89</v>
      </c>
      <c r="C95" s="33">
        <v>13.16</v>
      </c>
      <c r="D95" s="33">
        <v>75.2</v>
      </c>
      <c r="E95" s="32">
        <f t="shared" si="5"/>
        <v>0.17499999999999999</v>
      </c>
      <c r="F95" s="30">
        <v>0.16139000000000001</v>
      </c>
      <c r="G95" s="30">
        <v>3.3899999999999998E-3</v>
      </c>
      <c r="H95" s="30">
        <v>10.207850000000001</v>
      </c>
      <c r="I95" s="30">
        <v>0.17324999999999999</v>
      </c>
      <c r="J95" s="30">
        <v>0.45850000000000002</v>
      </c>
      <c r="K95" s="30">
        <v>7.3499999999999998E-3</v>
      </c>
      <c r="L95" s="31"/>
      <c r="M95" s="30">
        <v>2470</v>
      </c>
      <c r="N95" s="30">
        <v>13</v>
      </c>
      <c r="O95" s="30">
        <v>2454</v>
      </c>
      <c r="P95" s="30">
        <v>16</v>
      </c>
      <c r="Q95" s="30">
        <v>2433</v>
      </c>
      <c r="R95" s="30">
        <v>32</v>
      </c>
    </row>
    <row r="96" spans="1:18" x14ac:dyDescent="0.25">
      <c r="B96" s="29" t="s">
        <v>90</v>
      </c>
      <c r="C96" s="33">
        <v>14.67</v>
      </c>
      <c r="D96" s="33">
        <v>123.87</v>
      </c>
      <c r="E96" s="32">
        <f t="shared" si="5"/>
        <v>0.11843061273916201</v>
      </c>
      <c r="F96" s="30">
        <v>0.16783999999999999</v>
      </c>
      <c r="G96" s="30">
        <v>3.4099999999999998E-3</v>
      </c>
      <c r="H96" s="30">
        <v>11.157870000000001</v>
      </c>
      <c r="I96" s="30">
        <v>0.17960999999999999</v>
      </c>
      <c r="J96" s="30">
        <v>0.48194999999999999</v>
      </c>
      <c r="K96" s="30">
        <v>7.6E-3</v>
      </c>
      <c r="L96" s="31"/>
      <c r="M96" s="30">
        <v>2536</v>
      </c>
      <c r="N96" s="30">
        <v>12</v>
      </c>
      <c r="O96" s="30">
        <v>2536</v>
      </c>
      <c r="P96" s="30">
        <v>15</v>
      </c>
      <c r="Q96" s="30">
        <v>2536</v>
      </c>
      <c r="R96" s="30">
        <v>33</v>
      </c>
    </row>
    <row r="97" spans="2:19" x14ac:dyDescent="0.25">
      <c r="B97" s="29" t="s">
        <v>91</v>
      </c>
      <c r="C97" s="33">
        <v>36.11</v>
      </c>
      <c r="D97" s="33">
        <v>215.45</v>
      </c>
      <c r="E97" s="32">
        <f t="shared" si="5"/>
        <v>0.16760269203991646</v>
      </c>
      <c r="F97" s="30">
        <v>0.13403999999999999</v>
      </c>
      <c r="G97" s="30">
        <v>3.15E-3</v>
      </c>
      <c r="H97" s="30">
        <v>3.2180200000000001</v>
      </c>
      <c r="I97" s="30">
        <v>5.638E-2</v>
      </c>
      <c r="J97" s="30">
        <v>0.17412</v>
      </c>
      <c r="K97" s="30">
        <v>2.7200000000000002E-3</v>
      </c>
      <c r="L97" s="31"/>
      <c r="M97" s="30">
        <v>2152</v>
      </c>
      <c r="N97" s="30">
        <v>42</v>
      </c>
      <c r="O97" s="30">
        <v>1462</v>
      </c>
      <c r="P97" s="30">
        <v>14</v>
      </c>
      <c r="Q97" s="30">
        <v>1035</v>
      </c>
      <c r="R97" s="30">
        <v>15</v>
      </c>
    </row>
    <row r="98" spans="2:19" x14ac:dyDescent="0.25">
      <c r="B98" s="29" t="s">
        <v>92</v>
      </c>
      <c r="C98" s="33">
        <v>24.49</v>
      </c>
      <c r="D98" s="33">
        <v>159.29</v>
      </c>
      <c r="E98" s="32">
        <f t="shared" si="5"/>
        <v>0.15374474229392932</v>
      </c>
      <c r="F98" s="30">
        <v>0.14516000000000001</v>
      </c>
      <c r="G98" s="30">
        <v>3.1199999999999999E-3</v>
      </c>
      <c r="H98" s="30">
        <v>8.4999800000000008</v>
      </c>
      <c r="I98" s="30">
        <v>0.14835000000000001</v>
      </c>
      <c r="J98" s="30">
        <v>0.42449999999999999</v>
      </c>
      <c r="K98" s="30">
        <v>6.8100000000000001E-3</v>
      </c>
      <c r="L98" s="31"/>
      <c r="M98" s="30">
        <v>2290</v>
      </c>
      <c r="N98" s="30">
        <v>13</v>
      </c>
      <c r="O98" s="30">
        <v>2286</v>
      </c>
      <c r="P98" s="30">
        <v>16</v>
      </c>
      <c r="Q98" s="30">
        <v>2281</v>
      </c>
      <c r="R98" s="30">
        <v>31</v>
      </c>
    </row>
    <row r="99" spans="2:19" s="1" customFormat="1" x14ac:dyDescent="0.25">
      <c r="B99" s="56" t="s">
        <v>93</v>
      </c>
      <c r="C99" s="57">
        <v>14</v>
      </c>
      <c r="D99" s="57">
        <v>62.99</v>
      </c>
      <c r="E99" s="58">
        <f t="shared" si="5"/>
        <v>0.22225750119066517</v>
      </c>
      <c r="F99" s="31">
        <v>5.1970000000000002E-2</v>
      </c>
      <c r="G99" s="31">
        <v>1.9499999999999999E-3</v>
      </c>
      <c r="H99" s="31">
        <v>0.30607000000000001</v>
      </c>
      <c r="I99" s="31">
        <v>1.0670000000000001E-2</v>
      </c>
      <c r="J99" s="31">
        <v>4.2700000000000002E-2</v>
      </c>
      <c r="K99" s="31">
        <v>7.2999999999999996E-4</v>
      </c>
      <c r="L99" s="31"/>
      <c r="M99" s="31">
        <v>284</v>
      </c>
      <c r="N99" s="31">
        <v>49</v>
      </c>
      <c r="O99" s="31">
        <v>271</v>
      </c>
      <c r="P99" s="31">
        <v>8</v>
      </c>
      <c r="Q99" s="31">
        <v>270</v>
      </c>
      <c r="R99" s="31">
        <v>5</v>
      </c>
      <c r="S99" s="5"/>
    </row>
    <row r="100" spans="2:19" s="1" customFormat="1" x14ac:dyDescent="0.25">
      <c r="B100" s="56" t="s">
        <v>94</v>
      </c>
      <c r="C100" s="57">
        <v>16.399999999999999</v>
      </c>
      <c r="D100" s="57">
        <v>101.17</v>
      </c>
      <c r="E100" s="58">
        <f t="shared" si="5"/>
        <v>0.16210339033310267</v>
      </c>
      <c r="F100" s="31">
        <v>5.289E-2</v>
      </c>
      <c r="G100" s="31">
        <v>1.5100000000000001E-3</v>
      </c>
      <c r="H100" s="31">
        <v>0.31218000000000001</v>
      </c>
      <c r="I100" s="31">
        <v>7.9100000000000004E-3</v>
      </c>
      <c r="J100" s="31">
        <v>4.2790000000000002E-2</v>
      </c>
      <c r="K100" s="31">
        <v>6.9999999999999999E-4</v>
      </c>
      <c r="L100" s="31"/>
      <c r="M100" s="31">
        <v>324</v>
      </c>
      <c r="N100" s="31">
        <v>30</v>
      </c>
      <c r="O100" s="31">
        <v>276</v>
      </c>
      <c r="P100" s="31">
        <v>6</v>
      </c>
      <c r="Q100" s="31">
        <v>270</v>
      </c>
      <c r="R100" s="31">
        <v>4</v>
      </c>
      <c r="S100" s="5"/>
    </row>
    <row r="101" spans="2:19" s="1" customFormat="1" x14ac:dyDescent="0.25">
      <c r="B101" s="56" t="s">
        <v>95</v>
      </c>
      <c r="C101" s="57">
        <v>15.17</v>
      </c>
      <c r="D101" s="57">
        <v>93.32</v>
      </c>
      <c r="E101" s="58">
        <f t="shared" si="5"/>
        <v>0.16255893699099871</v>
      </c>
      <c r="F101" s="31">
        <v>5.321E-2</v>
      </c>
      <c r="G101" s="31">
        <v>7.1000000000000004E-3</v>
      </c>
      <c r="H101" s="31">
        <v>0.31397000000000003</v>
      </c>
      <c r="I101" s="31">
        <v>4.0809999999999999E-2</v>
      </c>
      <c r="J101" s="31">
        <v>4.2779999999999999E-2</v>
      </c>
      <c r="K101" s="31">
        <v>1.42E-3</v>
      </c>
      <c r="L101" s="31"/>
      <c r="M101" s="31">
        <v>338</v>
      </c>
      <c r="N101" s="31">
        <v>231</v>
      </c>
      <c r="O101" s="31">
        <v>277</v>
      </c>
      <c r="P101" s="31">
        <v>32</v>
      </c>
      <c r="Q101" s="31">
        <v>270</v>
      </c>
      <c r="R101" s="31">
        <v>9</v>
      </c>
      <c r="S101" s="5"/>
    </row>
    <row r="102" spans="2:19" s="1" customFormat="1" x14ac:dyDescent="0.25">
      <c r="B102" s="56" t="s">
        <v>96</v>
      </c>
      <c r="C102" s="57">
        <v>34.19</v>
      </c>
      <c r="D102" s="57">
        <v>224.04</v>
      </c>
      <c r="E102" s="58">
        <f t="shared" si="5"/>
        <v>0.15260667737903946</v>
      </c>
      <c r="F102" s="31">
        <v>5.271E-2</v>
      </c>
      <c r="G102" s="31">
        <v>1.91E-3</v>
      </c>
      <c r="H102" s="31">
        <v>0.31008000000000002</v>
      </c>
      <c r="I102" s="31">
        <v>1.0359999999999999E-2</v>
      </c>
      <c r="J102" s="31">
        <v>4.265E-2</v>
      </c>
      <c r="K102" s="31">
        <v>7.2999999999999996E-4</v>
      </c>
      <c r="L102" s="31"/>
      <c r="M102" s="31">
        <v>316</v>
      </c>
      <c r="N102" s="31">
        <v>45</v>
      </c>
      <c r="O102" s="31">
        <v>274</v>
      </c>
      <c r="P102" s="31">
        <v>8</v>
      </c>
      <c r="Q102" s="31">
        <v>269</v>
      </c>
      <c r="R102" s="31">
        <v>5</v>
      </c>
      <c r="S102" s="5"/>
    </row>
    <row r="103" spans="2:19" s="1" customFormat="1" x14ac:dyDescent="0.25">
      <c r="B103" s="56" t="s">
        <v>97</v>
      </c>
      <c r="C103" s="57">
        <v>12.25</v>
      </c>
      <c r="D103" s="57">
        <v>72.42</v>
      </c>
      <c r="E103" s="58">
        <f t="shared" si="5"/>
        <v>0.16915216790941728</v>
      </c>
      <c r="F103" s="31">
        <v>0.1615</v>
      </c>
      <c r="G103" s="31">
        <v>3.3500000000000001E-3</v>
      </c>
      <c r="H103" s="31">
        <v>9.8612900000000003</v>
      </c>
      <c r="I103" s="31">
        <v>0.16181000000000001</v>
      </c>
      <c r="J103" s="31">
        <v>0.44272</v>
      </c>
      <c r="K103" s="31">
        <v>6.9699999999999996E-3</v>
      </c>
      <c r="L103" s="31"/>
      <c r="M103" s="31">
        <v>2471</v>
      </c>
      <c r="N103" s="31">
        <v>12</v>
      </c>
      <c r="O103" s="31">
        <v>2422</v>
      </c>
      <c r="P103" s="31">
        <v>15</v>
      </c>
      <c r="Q103" s="31">
        <v>2363</v>
      </c>
      <c r="R103" s="31">
        <v>31</v>
      </c>
      <c r="S103" s="5"/>
    </row>
    <row r="104" spans="2:19" s="1" customFormat="1" x14ac:dyDescent="0.25">
      <c r="B104" s="56" t="s">
        <v>98</v>
      </c>
      <c r="C104" s="57">
        <v>20.3</v>
      </c>
      <c r="D104" s="57">
        <v>134.96</v>
      </c>
      <c r="E104" s="58">
        <f t="shared" si="5"/>
        <v>0.15041493775933609</v>
      </c>
      <c r="F104" s="31">
        <v>0.13516</v>
      </c>
      <c r="G104" s="31">
        <v>3.2599999999999999E-3</v>
      </c>
      <c r="H104" s="31">
        <v>3.5924399999999999</v>
      </c>
      <c r="I104" s="31">
        <v>6.6030000000000005E-2</v>
      </c>
      <c r="J104" s="31">
        <v>0.19277</v>
      </c>
      <c r="K104" s="31">
        <v>3.0200000000000001E-3</v>
      </c>
      <c r="L104" s="31"/>
      <c r="M104" s="31">
        <v>2166</v>
      </c>
      <c r="N104" s="31">
        <v>43</v>
      </c>
      <c r="O104" s="31">
        <v>1548</v>
      </c>
      <c r="P104" s="31">
        <v>15</v>
      </c>
      <c r="Q104" s="31">
        <v>1136</v>
      </c>
      <c r="R104" s="31">
        <v>16</v>
      </c>
      <c r="S104" s="5"/>
    </row>
    <row r="105" spans="2:19" s="1" customFormat="1" x14ac:dyDescent="0.25">
      <c r="B105" s="56" t="s">
        <v>99</v>
      </c>
      <c r="C105" s="57">
        <v>53.52</v>
      </c>
      <c r="D105" s="57">
        <v>121.91</v>
      </c>
      <c r="E105" s="58">
        <f t="shared" si="5"/>
        <v>0.4390123861865311</v>
      </c>
      <c r="F105" s="31">
        <v>5.7349999999999998E-2</v>
      </c>
      <c r="G105" s="31">
        <v>2.1800000000000001E-3</v>
      </c>
      <c r="H105" s="31">
        <v>0.33956999999999998</v>
      </c>
      <c r="I105" s="31">
        <v>1.1939999999999999E-2</v>
      </c>
      <c r="J105" s="31">
        <v>4.2930000000000003E-2</v>
      </c>
      <c r="K105" s="31">
        <v>7.3999999999999999E-4</v>
      </c>
      <c r="L105" s="31"/>
      <c r="M105" s="31">
        <v>505</v>
      </c>
      <c r="N105" s="31">
        <v>47</v>
      </c>
      <c r="O105" s="31">
        <v>297</v>
      </c>
      <c r="P105" s="31">
        <v>9</v>
      </c>
      <c r="Q105" s="31">
        <v>271</v>
      </c>
      <c r="R105" s="31">
        <v>5</v>
      </c>
      <c r="S105" s="5"/>
    </row>
    <row r="106" spans="2:19" s="1" customFormat="1" x14ac:dyDescent="0.25">
      <c r="B106" s="56" t="s">
        <v>112</v>
      </c>
      <c r="C106" s="57">
        <v>24.29</v>
      </c>
      <c r="D106" s="57">
        <v>174.81</v>
      </c>
      <c r="E106" s="58">
        <f t="shared" si="5"/>
        <v>0.13895086093472914</v>
      </c>
      <c r="F106" s="31">
        <v>0.16156999999999999</v>
      </c>
      <c r="G106" s="31">
        <v>3.4299999999999999E-3</v>
      </c>
      <c r="H106" s="31">
        <v>7.0859199999999998</v>
      </c>
      <c r="I106" s="31">
        <v>0.11975</v>
      </c>
      <c r="J106" s="31">
        <v>0.31802000000000002</v>
      </c>
      <c r="K106" s="31">
        <v>5.0200000000000002E-3</v>
      </c>
      <c r="L106" s="31"/>
      <c r="M106" s="31">
        <v>2472</v>
      </c>
      <c r="N106" s="31">
        <v>13</v>
      </c>
      <c r="O106" s="31">
        <v>2122</v>
      </c>
      <c r="P106" s="31">
        <v>15</v>
      </c>
      <c r="Q106" s="31">
        <v>1780</v>
      </c>
      <c r="R106" s="31">
        <v>25</v>
      </c>
      <c r="S106" s="5"/>
    </row>
    <row r="107" spans="2:19" s="1" customFormat="1" x14ac:dyDescent="0.25">
      <c r="B107" s="56" t="s">
        <v>113</v>
      </c>
      <c r="C107" s="57">
        <v>26.01</v>
      </c>
      <c r="D107" s="57">
        <v>134.68</v>
      </c>
      <c r="E107" s="58">
        <f t="shared" si="5"/>
        <v>0.19312444312444313</v>
      </c>
      <c r="F107" s="31">
        <v>5.2690000000000001E-2</v>
      </c>
      <c r="G107" s="31">
        <v>2.8E-3</v>
      </c>
      <c r="H107" s="31">
        <v>0.31184000000000001</v>
      </c>
      <c r="I107" s="31">
        <v>1.5779999999999999E-2</v>
      </c>
      <c r="J107" s="31">
        <v>4.292E-2</v>
      </c>
      <c r="K107" s="31">
        <v>8.1999999999999998E-4</v>
      </c>
      <c r="L107" s="31"/>
      <c r="M107" s="31">
        <v>315</v>
      </c>
      <c r="N107" s="31">
        <v>80</v>
      </c>
      <c r="O107" s="31">
        <v>276</v>
      </c>
      <c r="P107" s="31">
        <v>12</v>
      </c>
      <c r="Q107" s="31">
        <v>271</v>
      </c>
      <c r="R107" s="31">
        <v>5</v>
      </c>
      <c r="S107" s="5"/>
    </row>
    <row r="108" spans="2:19" s="1" customFormat="1" x14ac:dyDescent="0.25">
      <c r="B108" s="56" t="s">
        <v>114</v>
      </c>
      <c r="C108" s="57">
        <v>23.41</v>
      </c>
      <c r="D108" s="57">
        <v>175.08</v>
      </c>
      <c r="E108" s="58">
        <f t="shared" si="5"/>
        <v>0.13371030386109206</v>
      </c>
      <c r="F108" s="31">
        <v>0.14713000000000001</v>
      </c>
      <c r="G108" s="31">
        <v>3.47E-3</v>
      </c>
      <c r="H108" s="31">
        <v>4.6245700000000003</v>
      </c>
      <c r="I108" s="31">
        <v>8.1900000000000001E-2</v>
      </c>
      <c r="J108" s="31">
        <v>0.22796</v>
      </c>
      <c r="K108" s="31">
        <v>3.5599999999999998E-3</v>
      </c>
      <c r="L108" s="31"/>
      <c r="M108" s="31">
        <v>2313</v>
      </c>
      <c r="N108" s="31">
        <v>41</v>
      </c>
      <c r="O108" s="31">
        <v>1754</v>
      </c>
      <c r="P108" s="31">
        <v>15</v>
      </c>
      <c r="Q108" s="31">
        <v>1324</v>
      </c>
      <c r="R108" s="31">
        <v>19</v>
      </c>
      <c r="S108" s="5"/>
    </row>
    <row r="109" spans="2:19" s="1" customFormat="1" x14ac:dyDescent="0.25">
      <c r="B109" s="56" t="s">
        <v>115</v>
      </c>
      <c r="C109" s="57">
        <v>20.27</v>
      </c>
      <c r="D109" s="57">
        <v>159.78</v>
      </c>
      <c r="E109" s="58">
        <f t="shared" si="5"/>
        <v>0.12686193516084615</v>
      </c>
      <c r="F109" s="31">
        <v>0.15074000000000001</v>
      </c>
      <c r="G109" s="31">
        <v>3.1199999999999999E-3</v>
      </c>
      <c r="H109" s="31">
        <v>7.2801099999999996</v>
      </c>
      <c r="I109" s="31">
        <v>0.11787</v>
      </c>
      <c r="J109" s="31">
        <v>0.35024</v>
      </c>
      <c r="K109" s="31">
        <v>5.4599999999999996E-3</v>
      </c>
      <c r="L109" s="31"/>
      <c r="M109" s="31">
        <v>2354</v>
      </c>
      <c r="N109" s="31">
        <v>12</v>
      </c>
      <c r="O109" s="31">
        <v>2146</v>
      </c>
      <c r="P109" s="31">
        <v>14</v>
      </c>
      <c r="Q109" s="31">
        <v>1936</v>
      </c>
      <c r="R109" s="31">
        <v>26</v>
      </c>
      <c r="S109" s="5"/>
    </row>
    <row r="110" spans="2:19" s="55" customFormat="1" x14ac:dyDescent="0.25">
      <c r="B110" s="59" t="s">
        <v>116</v>
      </c>
      <c r="C110" s="60">
        <v>13.28</v>
      </c>
      <c r="D110" s="60">
        <v>282.52999999999997</v>
      </c>
      <c r="E110" s="61">
        <f t="shared" ref="E110:E111" si="6">C110/D110</f>
        <v>4.7003857997380813E-2</v>
      </c>
      <c r="F110" s="37">
        <v>5.178E-2</v>
      </c>
      <c r="G110" s="37">
        <v>1.4E-3</v>
      </c>
      <c r="H110" s="37">
        <v>0.30570999999999998</v>
      </c>
      <c r="I110" s="37">
        <v>7.1399999999999996E-3</v>
      </c>
      <c r="J110" s="37">
        <v>4.2840000000000003E-2</v>
      </c>
      <c r="K110" s="37">
        <v>6.8000000000000005E-4</v>
      </c>
      <c r="L110" s="37"/>
      <c r="M110" s="37">
        <v>276</v>
      </c>
      <c r="N110" s="37">
        <v>27</v>
      </c>
      <c r="O110" s="37">
        <v>271</v>
      </c>
      <c r="P110" s="37">
        <v>6</v>
      </c>
      <c r="Q110" s="37">
        <v>270</v>
      </c>
      <c r="R110" s="37">
        <v>4</v>
      </c>
      <c r="S110" s="20"/>
    </row>
    <row r="111" spans="2:19" s="54" customFormat="1" x14ac:dyDescent="0.25">
      <c r="B111" s="56" t="s">
        <v>117</v>
      </c>
      <c r="C111" s="57">
        <v>99.15</v>
      </c>
      <c r="D111" s="57">
        <v>350.57</v>
      </c>
      <c r="E111" s="58">
        <f t="shared" si="6"/>
        <v>0.28282511338677013</v>
      </c>
      <c r="F111" s="31">
        <v>5.3809999999999997E-2</v>
      </c>
      <c r="G111" s="31">
        <v>1.47E-3</v>
      </c>
      <c r="H111" s="31">
        <v>0.31734000000000001</v>
      </c>
      <c r="I111" s="31">
        <v>7.5100000000000002E-3</v>
      </c>
      <c r="J111" s="31">
        <v>4.2790000000000002E-2</v>
      </c>
      <c r="K111" s="31">
        <v>6.8000000000000005E-4</v>
      </c>
      <c r="L111" s="31"/>
      <c r="M111" s="31">
        <v>363</v>
      </c>
      <c r="N111" s="31">
        <v>27</v>
      </c>
      <c r="O111" s="31">
        <v>280</v>
      </c>
      <c r="P111" s="31">
        <v>6</v>
      </c>
      <c r="Q111" s="31">
        <v>270</v>
      </c>
      <c r="R111" s="31">
        <v>4</v>
      </c>
      <c r="S111" s="19"/>
    </row>
    <row r="112" spans="2:19" s="1" customFormat="1" x14ac:dyDescent="0.25">
      <c r="B112" s="56" t="s">
        <v>118</v>
      </c>
      <c r="C112" s="57">
        <v>20.62</v>
      </c>
      <c r="D112" s="57">
        <v>123.31</v>
      </c>
      <c r="E112" s="58">
        <f t="shared" si="5"/>
        <v>0.16722082556159273</v>
      </c>
      <c r="F112" s="31">
        <v>0.16252</v>
      </c>
      <c r="G112" s="31">
        <v>6.11E-3</v>
      </c>
      <c r="H112" s="31">
        <v>10.523160000000001</v>
      </c>
      <c r="I112" s="31">
        <v>0.36731999999999998</v>
      </c>
      <c r="J112" s="31">
        <v>0.46961999999999998</v>
      </c>
      <c r="K112" s="31">
        <v>1.035E-2</v>
      </c>
      <c r="L112" s="31"/>
      <c r="M112" s="31">
        <v>2482</v>
      </c>
      <c r="N112" s="31">
        <v>31</v>
      </c>
      <c r="O112" s="31">
        <v>2482</v>
      </c>
      <c r="P112" s="31">
        <v>32</v>
      </c>
      <c r="Q112" s="31">
        <v>2482</v>
      </c>
      <c r="R112" s="31">
        <v>45</v>
      </c>
      <c r="S112" s="5"/>
    </row>
    <row r="113" spans="2:19" s="1" customFormat="1" x14ac:dyDescent="0.25">
      <c r="B113" s="56" t="s">
        <v>119</v>
      </c>
      <c r="C113" s="57">
        <v>13.42</v>
      </c>
      <c r="D113" s="57">
        <v>67.260000000000005</v>
      </c>
      <c r="E113" s="58">
        <f t="shared" si="5"/>
        <v>0.19952423431460004</v>
      </c>
      <c r="F113" s="31">
        <v>5.2589999999999998E-2</v>
      </c>
      <c r="G113" s="31">
        <v>6.1599999999999997E-3</v>
      </c>
      <c r="H113" s="31">
        <v>0.31069999999999998</v>
      </c>
      <c r="I113" s="31">
        <v>3.5470000000000002E-2</v>
      </c>
      <c r="J113" s="31">
        <v>4.2849999999999999E-2</v>
      </c>
      <c r="K113" s="31">
        <v>1.2600000000000001E-3</v>
      </c>
      <c r="L113" s="31"/>
      <c r="M113" s="31">
        <v>311</v>
      </c>
      <c r="N113" s="31">
        <v>203</v>
      </c>
      <c r="O113" s="31">
        <v>275</v>
      </c>
      <c r="P113" s="31">
        <v>27</v>
      </c>
      <c r="Q113" s="31">
        <v>270</v>
      </c>
      <c r="R113" s="31">
        <v>8</v>
      </c>
      <c r="S113" s="5"/>
    </row>
    <row r="114" spans="2:19" s="1" customFormat="1" x14ac:dyDescent="0.25">
      <c r="B114" s="56" t="s">
        <v>120</v>
      </c>
      <c r="C114" s="57">
        <v>26.64</v>
      </c>
      <c r="D114" s="57">
        <v>259.45</v>
      </c>
      <c r="E114" s="58">
        <f t="shared" si="5"/>
        <v>0.10267874349585662</v>
      </c>
      <c r="F114" s="31">
        <v>8.9899999999999994E-2</v>
      </c>
      <c r="G114" s="31">
        <v>1.9E-3</v>
      </c>
      <c r="H114" s="31">
        <v>1.0387999999999999</v>
      </c>
      <c r="I114" s="31">
        <v>1.7299999999999999E-2</v>
      </c>
      <c r="J114" s="31">
        <v>8.3809999999999996E-2</v>
      </c>
      <c r="K114" s="31">
        <v>1.2999999999999999E-3</v>
      </c>
      <c r="L114" s="31"/>
      <c r="M114" s="31">
        <v>1423</v>
      </c>
      <c r="N114" s="31">
        <v>14</v>
      </c>
      <c r="O114" s="31">
        <v>723</v>
      </c>
      <c r="P114" s="31">
        <v>9</v>
      </c>
      <c r="Q114" s="31">
        <v>519</v>
      </c>
      <c r="R114" s="31">
        <v>8</v>
      </c>
      <c r="S114" s="5"/>
    </row>
    <row r="115" spans="2:19" s="1" customFormat="1" x14ac:dyDescent="0.25">
      <c r="B115" s="56" t="s">
        <v>121</v>
      </c>
      <c r="C115" s="57">
        <v>37.18</v>
      </c>
      <c r="D115" s="57">
        <v>181.79</v>
      </c>
      <c r="E115" s="58">
        <f t="shared" si="5"/>
        <v>0.20452170086363386</v>
      </c>
      <c r="F115" s="31">
        <v>5.2299999999999999E-2</v>
      </c>
      <c r="G115" s="31">
        <v>2.5699999999999998E-3</v>
      </c>
      <c r="H115" s="31">
        <v>0.31</v>
      </c>
      <c r="I115" s="31">
        <v>1.4409999999999999E-2</v>
      </c>
      <c r="J115" s="31">
        <v>4.2999999999999997E-2</v>
      </c>
      <c r="K115" s="31">
        <v>7.9000000000000001E-4</v>
      </c>
      <c r="L115" s="31"/>
      <c r="M115" s="31">
        <v>299</v>
      </c>
      <c r="N115" s="31">
        <v>72</v>
      </c>
      <c r="O115" s="31">
        <v>274</v>
      </c>
      <c r="P115" s="31">
        <v>11</v>
      </c>
      <c r="Q115" s="31">
        <v>271</v>
      </c>
      <c r="R115" s="31">
        <v>5</v>
      </c>
      <c r="S115" s="5"/>
    </row>
    <row r="116" spans="2:19" s="54" customFormat="1" ht="15.75" thickBot="1" x14ac:dyDescent="0.3">
      <c r="B116" s="62" t="s">
        <v>122</v>
      </c>
      <c r="C116" s="63">
        <v>40.200000000000003</v>
      </c>
      <c r="D116" s="63">
        <v>299.04000000000002</v>
      </c>
      <c r="E116" s="64">
        <f t="shared" ref="E116" si="7">C116/D116</f>
        <v>0.13443017656500802</v>
      </c>
      <c r="F116" s="38">
        <v>5.1900000000000002E-2</v>
      </c>
      <c r="G116" s="38">
        <v>2.5300000000000001E-3</v>
      </c>
      <c r="H116" s="38">
        <v>0.30631999999999998</v>
      </c>
      <c r="I116" s="38">
        <v>1.409E-2</v>
      </c>
      <c r="J116" s="38">
        <v>4.2819999999999997E-2</v>
      </c>
      <c r="K116" s="38">
        <v>7.9000000000000001E-4</v>
      </c>
      <c r="L116" s="38"/>
      <c r="M116" s="38">
        <v>281</v>
      </c>
      <c r="N116" s="38">
        <v>71</v>
      </c>
      <c r="O116" s="38">
        <v>271</v>
      </c>
      <c r="P116" s="38">
        <v>11</v>
      </c>
      <c r="Q116" s="38">
        <v>270</v>
      </c>
      <c r="R116" s="38">
        <v>5</v>
      </c>
      <c r="S116" s="19"/>
    </row>
    <row r="117" spans="2:19" x14ac:dyDescent="0.25">
      <c r="B117" s="34"/>
      <c r="C117" s="35"/>
      <c r="D117" s="35"/>
      <c r="E117" s="36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</row>
  </sheetData>
  <mergeCells count="7">
    <mergeCell ref="B66:R66"/>
    <mergeCell ref="B90:R90"/>
    <mergeCell ref="B3:B4"/>
    <mergeCell ref="F3:K3"/>
    <mergeCell ref="M3:R3"/>
    <mergeCell ref="B5:R5"/>
    <mergeCell ref="B35:R35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LA-ICP-MS U-Pb age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2022-07-02T07:42:26Z</dcterms:modified>
</cp:coreProperties>
</file>