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努尔喀纳提\Desktop\提交版FW_ Approval of Copyedits (B36591)\Manuscript_GSA B_R——鄂玮奇\"/>
    </mc:Choice>
  </mc:AlternateContent>
  <bookViews>
    <workbookView xWindow="860" yWindow="-110" windowWidth="23270" windowHeight="13740" tabRatio="917" activeTab="12"/>
  </bookViews>
  <sheets>
    <sheet name="Title" sheetId="14" r:id="rId1"/>
    <sheet name="Table S1" sheetId="1" r:id="rId2"/>
    <sheet name="Table S2" sheetId="2" r:id="rId3"/>
    <sheet name="Table S3" sheetId="4" r:id="rId4"/>
    <sheet name="Table S4" sheetId="5" r:id="rId5"/>
    <sheet name="Table S5" sheetId="12" r:id="rId6"/>
    <sheet name="Table S6" sheetId="6" r:id="rId7"/>
    <sheet name="Table S7" sheetId="7" r:id="rId8"/>
    <sheet name="Table S8" sheetId="8" r:id="rId9"/>
    <sheet name="Table S9" sheetId="13" r:id="rId10"/>
    <sheet name="Table S10" sheetId="16" r:id="rId11"/>
    <sheet name="Table S11" sheetId="15" r:id="rId12"/>
    <sheet name="Table S12" sheetId="9" r:id="rId13"/>
  </sheets>
  <definedNames>
    <definedName name="_Hlk57055125" localSheetId="0">Title!$B$3</definedName>
    <definedName name="_Hlk95380325" localSheetId="0">Title!$B$2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J37" i="6" l="1"/>
  <c r="AJ36" i="6"/>
  <c r="AJ35" i="6"/>
  <c r="AJ34" i="6"/>
  <c r="AJ33" i="6"/>
  <c r="AJ32" i="6"/>
  <c r="AJ31" i="6"/>
  <c r="AJ30" i="6"/>
  <c r="AJ29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11" i="6"/>
  <c r="AJ10" i="6"/>
  <c r="AJ9" i="6"/>
  <c r="AJ8" i="6"/>
  <c r="AJ7" i="6"/>
  <c r="AJ6" i="6"/>
  <c r="AJ5" i="6"/>
</calcChain>
</file>

<file path=xl/sharedStrings.xml><?xml version="1.0" encoding="utf-8"?>
<sst xmlns="http://schemas.openxmlformats.org/spreadsheetml/2006/main" count="1099" uniqueCount="695">
  <si>
    <t>Sample No.</t>
    <phoneticPr fontId="1" type="noConversion"/>
  </si>
  <si>
    <t>Sampling location</t>
    <phoneticPr fontId="1" type="noConversion"/>
  </si>
  <si>
    <t>coordinate location</t>
    <phoneticPr fontId="1" type="noConversion"/>
  </si>
  <si>
    <t>Texture</t>
    <phoneticPr fontId="1" type="noConversion"/>
  </si>
  <si>
    <t>Giant-grained texture</t>
    <phoneticPr fontId="1" type="noConversion"/>
  </si>
  <si>
    <t>Structure</t>
    <phoneticPr fontId="1" type="noConversion"/>
  </si>
  <si>
    <t>Massive structure</t>
    <phoneticPr fontId="1" type="noConversion"/>
  </si>
  <si>
    <t>Mineral composition</t>
    <phoneticPr fontId="1" type="noConversion"/>
  </si>
  <si>
    <t>Rock type</t>
    <phoneticPr fontId="1" type="noConversion"/>
  </si>
  <si>
    <t>Muscovite-albite pegmatite</t>
    <phoneticPr fontId="1" type="noConversion"/>
  </si>
  <si>
    <t>Aaccessory minerals</t>
    <phoneticPr fontId="1" type="noConversion"/>
  </si>
  <si>
    <t>Methods</t>
  </si>
  <si>
    <t>Isotopic age/Ma</t>
    <phoneticPr fontId="1" type="noConversion"/>
  </si>
  <si>
    <t>εHf(t)</t>
    <phoneticPr fontId="1" type="noConversion"/>
  </si>
  <si>
    <r>
      <t>T</t>
    </r>
    <r>
      <rPr>
        <vertAlign val="subscript"/>
        <sz val="11"/>
        <rFont val="Times New Roman"/>
        <family val="1"/>
      </rPr>
      <t xml:space="preserve">2DM </t>
    </r>
    <r>
      <rPr>
        <sz val="11"/>
        <rFont val="Times New Roman"/>
        <family val="1"/>
      </rPr>
      <t>/ Ma</t>
    </r>
    <phoneticPr fontId="1" type="noConversion"/>
  </si>
  <si>
    <t>Zircon U-Pb</t>
    <phoneticPr fontId="1" type="noConversion"/>
  </si>
  <si>
    <t xml:space="preserve">154.0 ± 1.9 </t>
  </si>
  <si>
    <t xml:space="preserve">-2.41 to 0.59 </t>
  </si>
  <si>
    <t>1157−1359</t>
  </si>
  <si>
    <t>Wang et al. 2014</t>
    <phoneticPr fontId="1" type="noConversion"/>
  </si>
  <si>
    <t xml:space="preserve">137.2 ± 0.6 </t>
    <phoneticPr fontId="1" type="noConversion"/>
  </si>
  <si>
    <t>-8.7 to -7.6</t>
  </si>
  <si>
    <t xml:space="preserve">1677−1727 </t>
  </si>
  <si>
    <t xml:space="preserve">151.5 ± 1.3 </t>
  </si>
  <si>
    <t>-6.74 to -3.91</t>
  </si>
  <si>
    <t>1449−1697</t>
  </si>
  <si>
    <t>Wang et al. 2014</t>
  </si>
  <si>
    <t>*</t>
    <phoneticPr fontId="1" type="noConversion"/>
  </si>
  <si>
    <t>149.0 ± 1.0</t>
  </si>
  <si>
    <t>-8.6 to -5.6</t>
  </si>
  <si>
    <t xml:space="preserve">1550−1750 </t>
  </si>
  <si>
    <t>Ji et al. 2017</t>
    <phoneticPr fontId="1" type="noConversion"/>
  </si>
  <si>
    <t xml:space="preserve">151 ± 1 </t>
    <phoneticPr fontId="1" type="noConversion"/>
  </si>
  <si>
    <t>Ji et al. 2017</t>
  </si>
  <si>
    <t xml:space="preserve">152 ± 1.6 </t>
    <phoneticPr fontId="1" type="noConversion"/>
  </si>
  <si>
    <t>Lu et al. 2020</t>
    <phoneticPr fontId="1" type="noConversion"/>
  </si>
  <si>
    <t xml:space="preserve">145 ± 1.8 </t>
    <phoneticPr fontId="1" type="noConversion"/>
  </si>
  <si>
    <t>Lu et al. 2020</t>
  </si>
  <si>
    <t xml:space="preserve">148.3 ± 1.4 </t>
  </si>
  <si>
    <t>-7.61 to -3.79</t>
  </si>
  <si>
    <t>1358−1681</t>
  </si>
  <si>
    <t xml:space="preserve">154.1 ± 2.5 </t>
  </si>
  <si>
    <t>Xiong et al. 2020</t>
    <phoneticPr fontId="1" type="noConversion"/>
  </si>
  <si>
    <t xml:space="preserve">140.7 ± 0.7 </t>
  </si>
  <si>
    <t>-10.0 to -3.0</t>
  </si>
  <si>
    <t>1386−1830</t>
  </si>
  <si>
    <t>Li et al. 2020</t>
    <phoneticPr fontId="1" type="noConversion"/>
  </si>
  <si>
    <t xml:space="preserve">140.3 ± 0.7 </t>
  </si>
  <si>
    <t>-11.5 to -6.1</t>
  </si>
  <si>
    <t>1581−1924</t>
  </si>
  <si>
    <t>Li et al. 2020</t>
  </si>
  <si>
    <t>151.3 ± 1.1</t>
  </si>
  <si>
    <t>-7.3 to -4.3</t>
  </si>
  <si>
    <t>1470−1660</t>
  </si>
  <si>
    <t>151.2 ± 1.1</t>
  </si>
  <si>
    <t>-8.5 to -4.7</t>
  </si>
  <si>
    <t>1500−1740</t>
  </si>
  <si>
    <t xml:space="preserve">142.9 ± 0.9 </t>
  </si>
  <si>
    <t>-9.2 to -5.5</t>
  </si>
  <si>
    <t>1618−1780</t>
  </si>
  <si>
    <t>Zircon U–Pb</t>
  </si>
  <si>
    <t>150.2 ± 2.5</t>
  </si>
  <si>
    <t>1361–2279</t>
  </si>
  <si>
    <t>Wang et al. 2016</t>
  </si>
  <si>
    <t>140 ± 2.3</t>
    <phoneticPr fontId="1" type="noConversion"/>
  </si>
  <si>
    <t xml:space="preserve">138.3 ± 0.3 </t>
  </si>
  <si>
    <t>-10.8 to -5.4</t>
  </si>
  <si>
    <t>1537−1877</t>
  </si>
  <si>
    <t xml:space="preserve">139.3 ± 0.16 </t>
    <phoneticPr fontId="1" type="noConversion"/>
  </si>
  <si>
    <t>Liu et al. 2019</t>
  </si>
  <si>
    <t>131.8 ± 1.5</t>
    <phoneticPr fontId="1" type="noConversion"/>
  </si>
  <si>
    <t>-7.9 to -3.6</t>
  </si>
  <si>
    <t>1420−1690</t>
  </si>
  <si>
    <t>127.0 ± 1.4</t>
    <phoneticPr fontId="1" type="noConversion"/>
  </si>
  <si>
    <t>-9.6 to -6.2</t>
  </si>
  <si>
    <t>1580−1790</t>
  </si>
  <si>
    <r>
      <t xml:space="preserve">Monazite </t>
    </r>
    <r>
      <rPr>
        <sz val="11"/>
        <rFont val="Times New Roman"/>
        <family val="1"/>
      </rPr>
      <t>U-Pb</t>
    </r>
    <phoneticPr fontId="1" type="noConversion"/>
  </si>
  <si>
    <t>138.3±0.3</t>
  </si>
  <si>
    <t>-10.8 to -5.4</t>
    <phoneticPr fontId="1" type="noConversion"/>
  </si>
  <si>
    <t>1537–1877</t>
    <phoneticPr fontId="1" type="noConversion"/>
  </si>
  <si>
    <t xml:space="preserve">141.0 ± 2.4 </t>
  </si>
  <si>
    <t>Xiong et al. 2020</t>
  </si>
  <si>
    <t xml:space="preserve">140.7 ± 2.2 </t>
  </si>
  <si>
    <t xml:space="preserve">145.8 ± 0.9 </t>
  </si>
  <si>
    <t>-7.62 to- 4.36</t>
  </si>
  <si>
    <t xml:space="preserve">1474−1680 </t>
  </si>
  <si>
    <t>150.4 ± 1.7</t>
  </si>
  <si>
    <t>152.9 ± 2.5</t>
  </si>
  <si>
    <t>-23.16 to -3.91</t>
    <phoneticPr fontId="1" type="noConversion"/>
  </si>
  <si>
    <t>1458–1506</t>
  </si>
  <si>
    <t xml:space="preserve">122.0 ± 0.4 </t>
    <phoneticPr fontId="1" type="noConversion"/>
  </si>
  <si>
    <t>Li et al. 2017</t>
  </si>
  <si>
    <t>140.6 ± 0.5</t>
    <phoneticPr fontId="1" type="noConversion"/>
  </si>
  <si>
    <t>-7.08 to -6.25</t>
  </si>
  <si>
    <t xml:space="preserve">1594−1645 </t>
  </si>
  <si>
    <t>139.6 ± 1.0</t>
    <phoneticPr fontId="1" type="noConversion"/>
  </si>
  <si>
    <t>-10.9 to -6.4</t>
    <phoneticPr fontId="1" type="noConversion"/>
  </si>
  <si>
    <t>1607-1890</t>
    <phoneticPr fontId="1" type="noConversion"/>
  </si>
  <si>
    <t>Zircon U–Pb</t>
    <phoneticPr fontId="1" type="noConversion"/>
  </si>
  <si>
    <t xml:space="preserve">142 ± 2 </t>
    <phoneticPr fontId="1" type="noConversion"/>
  </si>
  <si>
    <t>Deng et al. 2017</t>
  </si>
  <si>
    <t>Muscovite Ar-Ar</t>
    <phoneticPr fontId="1" type="noConversion"/>
  </si>
  <si>
    <t>130 ± 6.1</t>
    <phoneticPr fontId="1" type="noConversion"/>
  </si>
  <si>
    <t xml:space="preserve">138.0±0.2 </t>
    <phoneticPr fontId="1" type="noConversion"/>
  </si>
  <si>
    <t>139.9 ± 0.7</t>
    <phoneticPr fontId="1" type="noConversion"/>
  </si>
  <si>
    <t>-12.56 to -8.44</t>
    <phoneticPr fontId="1" type="noConversion"/>
  </si>
  <si>
    <t>1735–1987</t>
    <phoneticPr fontId="1" type="noConversion"/>
  </si>
  <si>
    <t>Columbite–tantalite U–Pb</t>
    <phoneticPr fontId="1" type="noConversion"/>
  </si>
  <si>
    <t xml:space="preserve">133.0 ± 2.6 </t>
  </si>
  <si>
    <t>Coltan U-Pb</t>
    <phoneticPr fontId="1" type="noConversion"/>
  </si>
  <si>
    <t xml:space="preserve">140.2 ± 2.3 </t>
    <phoneticPr fontId="1" type="noConversion"/>
  </si>
  <si>
    <r>
      <t>Muscovite</t>
    </r>
    <r>
      <rPr>
        <sz val="11"/>
        <rFont val="等线"/>
        <family val="2"/>
      </rPr>
      <t xml:space="preserve"> </t>
    </r>
    <r>
      <rPr>
        <sz val="11"/>
        <rFont val="Times New Roman"/>
        <family val="1"/>
      </rPr>
      <t>Ar-Ar</t>
    </r>
    <phoneticPr fontId="1" type="noConversion"/>
  </si>
  <si>
    <t xml:space="preserve">130.8 ± 0.9 </t>
    <phoneticPr fontId="1" type="noConversion"/>
  </si>
  <si>
    <r>
      <t>Muscovite</t>
    </r>
    <r>
      <rPr>
        <sz val="11"/>
        <rFont val="等线"/>
        <family val="2"/>
      </rPr>
      <t xml:space="preserve"> </t>
    </r>
    <r>
      <rPr>
        <sz val="11"/>
        <rFont val="Times New Roman"/>
        <family val="1"/>
      </rPr>
      <t>Ar-Ar</t>
    </r>
  </si>
  <si>
    <t xml:space="preserve">127.7 ± 0.9 </t>
    <phoneticPr fontId="1" type="noConversion"/>
  </si>
  <si>
    <t xml:space="preserve">130.5 ± 0.9 </t>
    <phoneticPr fontId="1" type="noConversion"/>
  </si>
  <si>
    <r>
      <t>Lepidolite</t>
    </r>
    <r>
      <rPr>
        <sz val="11"/>
        <rFont val="等线"/>
        <family val="2"/>
      </rPr>
      <t xml:space="preserve"> </t>
    </r>
    <r>
      <rPr>
        <sz val="11"/>
        <rFont val="Times New Roman"/>
        <family val="1"/>
      </rPr>
      <t>Ar-Ar</t>
    </r>
  </si>
  <si>
    <t xml:space="preserve">125.0 ± 1.4 </t>
    <phoneticPr fontId="1" type="noConversion"/>
  </si>
  <si>
    <t>Li et al. 2019</t>
  </si>
  <si>
    <r>
      <t>Molybdenite</t>
    </r>
    <r>
      <rPr>
        <sz val="11"/>
        <rFont val="Times New Roman"/>
        <family val="1"/>
      </rPr>
      <t xml:space="preserve"> Re-Os</t>
    </r>
    <phoneticPr fontId="1" type="noConversion"/>
  </si>
  <si>
    <t xml:space="preserve">130.5 ± 1.1 </t>
    <phoneticPr fontId="1" type="noConversion"/>
  </si>
  <si>
    <t>Zhou et al. 2020</t>
  </si>
  <si>
    <r>
      <t xml:space="preserve">Zircon </t>
    </r>
    <r>
      <rPr>
        <sz val="11"/>
        <rFont val="Times New Roman"/>
        <family val="1"/>
      </rPr>
      <t>U-Pb</t>
    </r>
    <phoneticPr fontId="1" type="noConversion"/>
  </si>
  <si>
    <t xml:space="preserve">141.5 ± 0.8 </t>
    <phoneticPr fontId="1" type="noConversion"/>
  </si>
  <si>
    <t>-8.7 to -5.9</t>
  </si>
  <si>
    <t>1535–1740</t>
  </si>
  <si>
    <t xml:space="preserve">131.2 ± 2.4 </t>
    <phoneticPr fontId="1" type="noConversion"/>
  </si>
  <si>
    <t>-8.3 to -6.6</t>
    <phoneticPr fontId="1" type="noConversion"/>
  </si>
  <si>
    <t>1607–1725</t>
    <phoneticPr fontId="1" type="noConversion"/>
  </si>
  <si>
    <t xml:space="preserve">124.9 ± 0.34 </t>
    <phoneticPr fontId="1" type="noConversion"/>
  </si>
  <si>
    <t>-7.6 to -5.2</t>
  </si>
  <si>
    <t>1512–1668</t>
  </si>
  <si>
    <t>Jiang et al. 2021</t>
  </si>
  <si>
    <t>Molybdenite Re-Os</t>
    <phoneticPr fontId="1" type="noConversion"/>
  </si>
  <si>
    <t>140.2 ± 3.3</t>
    <phoneticPr fontId="1" type="noConversion"/>
  </si>
  <si>
    <t>140.7 ± 1.5</t>
    <phoneticPr fontId="1" type="noConversion"/>
  </si>
  <si>
    <t>Wen et al. 2021</t>
    <phoneticPr fontId="1" type="noConversion"/>
  </si>
  <si>
    <t>This study</t>
    <phoneticPr fontId="1" type="noConversion"/>
  </si>
  <si>
    <t>Captured zircon U–Pb</t>
    <phoneticPr fontId="1" type="noConversion"/>
  </si>
  <si>
    <t>-14.1 to 4.9</t>
    <phoneticPr fontId="1" type="noConversion"/>
  </si>
  <si>
    <t>1548–2976</t>
    <phoneticPr fontId="1" type="noConversion"/>
  </si>
  <si>
    <t>This study</t>
  </si>
  <si>
    <t>-7.6 to -3.6</t>
    <phoneticPr fontId="1" type="noConversion"/>
  </si>
  <si>
    <t>1418–1676</t>
    <phoneticPr fontId="1" type="noConversion"/>
  </si>
  <si>
    <t>Monazite U–Pb</t>
    <phoneticPr fontId="1" type="noConversion"/>
  </si>
  <si>
    <t>Zircon U-Pb</t>
  </si>
  <si>
    <t>825.9 ± 5.6</t>
    <phoneticPr fontId="1" type="noConversion"/>
  </si>
  <si>
    <t>-18.4 to 9.4</t>
    <phoneticPr fontId="1" type="noConversion"/>
  </si>
  <si>
    <t>1117–2364</t>
    <phoneticPr fontId="1" type="noConversion"/>
  </si>
  <si>
    <t>834.4 ± 5.3</t>
    <phoneticPr fontId="1" type="noConversion"/>
  </si>
  <si>
    <t>-10.7 to 10.8</t>
    <phoneticPr fontId="1" type="noConversion"/>
  </si>
  <si>
    <t>1041–2388</t>
    <phoneticPr fontId="1" type="noConversion"/>
  </si>
  <si>
    <t>Detrital zircon U–Pb</t>
    <phoneticPr fontId="1" type="noConversion"/>
  </si>
  <si>
    <t>827 ± 15 to 1710 ± 26</t>
    <phoneticPr fontId="1" type="noConversion"/>
  </si>
  <si>
    <t>-37.06 to 11.60</t>
    <phoneticPr fontId="1" type="noConversion"/>
  </si>
  <si>
    <t>1057–4062</t>
  </si>
  <si>
    <t>829 ± 23 to 2833 ± 34</t>
    <phoneticPr fontId="1" type="noConversion"/>
  </si>
  <si>
    <t>-13.94 to 13.58</t>
    <phoneticPr fontId="1" type="noConversion"/>
  </si>
  <si>
    <t>914–2769</t>
  </si>
  <si>
    <t>828 ± 21 to 2777 ± 48</t>
    <phoneticPr fontId="1" type="noConversion"/>
  </si>
  <si>
    <t>-37.26 to 11.80</t>
    <phoneticPr fontId="1" type="noConversion"/>
  </si>
  <si>
    <t>983–4417</t>
  </si>
  <si>
    <t>Mufushan complex</t>
  </si>
  <si>
    <t>Renli rare metal deposit</t>
    <phoneticPr fontId="1" type="noConversion"/>
  </si>
  <si>
    <t>Renli Ta-Nb deposit</t>
    <phoneticPr fontId="1" type="noConversion"/>
  </si>
  <si>
    <t>Renli Ta-Nb deposit</t>
  </si>
  <si>
    <t>Mufushan complex</t>
    <phoneticPr fontId="1" type="noConversion"/>
  </si>
  <si>
    <t>Lianyunshan Complex</t>
    <phoneticPr fontId="1" type="noConversion"/>
  </si>
  <si>
    <t>Lianyunshan complex</t>
    <phoneticPr fontId="1" type="noConversion"/>
  </si>
  <si>
    <t>Microcline–albite pegmatite</t>
  </si>
  <si>
    <t>Ore-bearing pegmatite</t>
  </si>
  <si>
    <t>Mufushan (Daxing)</t>
    <phoneticPr fontId="1" type="noConversion"/>
  </si>
  <si>
    <t>Pegmatite</t>
  </si>
  <si>
    <t>Renli rare metal deposit</t>
  </si>
  <si>
    <t>Beryl-bearing pegmatite</t>
  </si>
  <si>
    <t>Lianyunshan Baishawo Be-Li-Nb-Ta deposit</t>
    <phoneticPr fontId="1" type="noConversion"/>
  </si>
  <si>
    <t>Ore-free pegmatite</t>
  </si>
  <si>
    <t>Ore-free pegmatite</t>
    <phoneticPr fontId="1" type="noConversion"/>
  </si>
  <si>
    <t xml:space="preserve">Schist </t>
    <phoneticPr fontId="1" type="noConversion"/>
  </si>
  <si>
    <t>Mufushan Lengjiaxi Group</t>
    <phoneticPr fontId="1" type="noConversion"/>
  </si>
  <si>
    <t>Paragneiss</t>
    <phoneticPr fontId="1" type="noConversion"/>
  </si>
  <si>
    <t xml:space="preserve">Spodumene pegmatite </t>
    <phoneticPr fontId="1" type="noConversion"/>
  </si>
  <si>
    <t>Metasandstone</t>
    <phoneticPr fontId="1" type="noConversion"/>
  </si>
  <si>
    <t>Albite (~45 vol.%), quartz (~35 vol.%), garnet (~12 vol.%), muscovite (~5 vol.%), accessory minerals (~3 vol.%)</t>
    <phoneticPr fontId="1" type="noConversion"/>
  </si>
  <si>
    <t>Ta</t>
  </si>
  <si>
    <t>W</t>
  </si>
  <si>
    <t>Nb</t>
  </si>
  <si>
    <t>Sn</t>
  </si>
  <si>
    <t>Ti</t>
  </si>
  <si>
    <t>Mn</t>
  </si>
  <si>
    <t>Fe</t>
  </si>
  <si>
    <t>Sc</t>
  </si>
  <si>
    <t>Zr</t>
  </si>
  <si>
    <t>U</t>
  </si>
  <si>
    <t>Spots</t>
    <phoneticPr fontId="1" type="noConversion"/>
  </si>
  <si>
    <t>Th</t>
  </si>
  <si>
    <t>207Pb/235U</t>
  </si>
  <si>
    <t>206Pb/238U</t>
  </si>
  <si>
    <t>Ratio</t>
  </si>
  <si>
    <t>1sigma</t>
  </si>
  <si>
    <t>Age (Ma)</t>
  </si>
  <si>
    <t>20-11S1-5</t>
  </si>
  <si>
    <t>20-11S1-9</t>
  </si>
  <si>
    <t>20-11S1-11</t>
  </si>
  <si>
    <t>20-11S1-15</t>
  </si>
  <si>
    <t>20-11S1-18</t>
  </si>
  <si>
    <t>20-23S1-1</t>
  </si>
  <si>
    <t>20-23S1-4</t>
  </si>
  <si>
    <t>20-23S1-5</t>
  </si>
  <si>
    <t>20-23S1-8</t>
  </si>
  <si>
    <t>20-23S1-9</t>
  </si>
  <si>
    <t>20-23S1-7</t>
  </si>
  <si>
    <t>20-23S1-10</t>
  </si>
  <si>
    <t>20-23S1-11</t>
  </si>
  <si>
    <t>20-23S1-12</t>
  </si>
  <si>
    <t>20-23S1-13</t>
  </si>
  <si>
    <t>20-23S1-14</t>
  </si>
  <si>
    <t>20-23S1-15</t>
  </si>
  <si>
    <t>20-23S1-16</t>
  </si>
  <si>
    <t>20-23S1-18</t>
  </si>
  <si>
    <t>20-23S1-19</t>
  </si>
  <si>
    <t>20-23S1-20</t>
  </si>
  <si>
    <t>20-23S1-22</t>
  </si>
  <si>
    <t>20-23S1-25</t>
  </si>
  <si>
    <t>20-23S1-27</t>
  </si>
  <si>
    <t>20-23S1-28</t>
  </si>
  <si>
    <t>20-11S1-1</t>
  </si>
  <si>
    <t>20-11S1-2</t>
  </si>
  <si>
    <t>20-11S1-3</t>
  </si>
  <si>
    <t>20-11S1-4</t>
  </si>
  <si>
    <t>20-11S1-14</t>
  </si>
  <si>
    <t>20-11S1-16</t>
  </si>
  <si>
    <t>ΣREE</t>
  </si>
  <si>
    <t>LREE</t>
  </si>
  <si>
    <t>HREE</t>
  </si>
  <si>
    <t>Spot No.</t>
    <phoneticPr fontId="1" type="noConversion"/>
  </si>
  <si>
    <t>Eu/Eu*</t>
  </si>
  <si>
    <t>Ce/Ce*</t>
  </si>
  <si>
    <t>Zircons from ore–bearing pegmatite (20-11S, n = 19)</t>
    <phoneticPr fontId="1" type="noConversion"/>
  </si>
  <si>
    <t>Age(Ma)</t>
  </si>
  <si>
    <t>2σ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</si>
  <si>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</si>
  <si>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</si>
  <si>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</si>
  <si>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</si>
  <si>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</si>
  <si>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</si>
  <si>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</si>
  <si>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</si>
  <si>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</si>
  <si>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</si>
  <si>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</si>
  <si>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</si>
  <si>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</si>
  <si>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</si>
  <si>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Y</t>
  </si>
  <si>
    <t>Zircons from ore–free pegmatite (20-23S, N = 20)</t>
    <phoneticPr fontId="1" type="noConversion"/>
  </si>
  <si>
    <t>Table S7 LA-ICP-MS trace element (ppm) compositions of the zircon grains from the Mufushan complex in the Northeast Hunan, South China</t>
    <phoneticPr fontId="1" type="noConversion"/>
  </si>
  <si>
    <t>Lu et al. 2020</t>
    <phoneticPr fontId="1" type="noConversion"/>
  </si>
  <si>
    <t>Xu et al. 2019</t>
    <phoneticPr fontId="1" type="noConversion"/>
  </si>
  <si>
    <t>-16.97 to 2.66</t>
    <phoneticPr fontId="1" type="noConversion"/>
  </si>
  <si>
    <t>Li et al. 2020</t>
    <phoneticPr fontId="1" type="noConversion"/>
  </si>
  <si>
    <t>Sandy slate</t>
    <phoneticPr fontId="1" type="noConversion"/>
  </si>
  <si>
    <t>Renli No. 5 vein</t>
    <phoneticPr fontId="1" type="noConversion"/>
  </si>
  <si>
    <t>Fcl</t>
  </si>
  <si>
    <t>Granodiorite</t>
    <phoneticPr fontId="1" type="noConversion"/>
  </si>
  <si>
    <t>Diorite</t>
    <phoneticPr fontId="1" type="noConversion"/>
  </si>
  <si>
    <t>138.1 ± 2.1, 125.3±2.0</t>
    <phoneticPr fontId="1" type="noConversion"/>
  </si>
  <si>
    <t>Chen et al. 2021</t>
    <phoneticPr fontId="1" type="noConversion"/>
  </si>
  <si>
    <t>Chen et al. 2021</t>
    <phoneticPr fontId="1" type="noConversion"/>
  </si>
  <si>
    <t>Corresponding author Email: lihuan@csu.edu.cn (H. Li)</t>
  </si>
  <si>
    <r>
      <t>a.</t>
    </r>
    <r>
      <rPr>
        <i/>
        <sz val="7"/>
        <color theme="1"/>
        <rFont val="Times New Roman"/>
        <family val="1"/>
      </rPr>
      <t xml:space="preserve">      </t>
    </r>
    <r>
      <rPr>
        <i/>
        <sz val="12"/>
        <color theme="1"/>
        <rFont val="Times New Roman"/>
        <family val="1"/>
      </rPr>
      <t>Key Laboratory of Metallogenic Prediction of Nonferrous Metals and Geological Environment Monitoring, Ministry of Education, School of Geosciences and Info–Physics, Central South University, Changsha 410083, China</t>
    </r>
    <phoneticPr fontId="1" type="noConversion"/>
  </si>
  <si>
    <t>Zircon U-Pb</t>
    <phoneticPr fontId="1" type="noConversion"/>
  </si>
  <si>
    <t>Biotite monzogranite</t>
    <phoneticPr fontId="1" type="noConversion"/>
  </si>
  <si>
    <t>Two-mica monzogranite</t>
    <phoneticPr fontId="1" type="noConversion"/>
  </si>
  <si>
    <t>Muscovite monzogranite</t>
    <phoneticPr fontId="1" type="noConversion"/>
  </si>
  <si>
    <t>Coltan U-Pb</t>
    <phoneticPr fontId="1" type="noConversion"/>
  </si>
  <si>
    <t>Wen et al. 2021</t>
    <phoneticPr fontId="1" type="noConversion"/>
  </si>
  <si>
    <t>Ore-bearing pegmatite</t>
    <phoneticPr fontId="1" type="noConversion"/>
  </si>
  <si>
    <t>Lianyunshan Baishawo Be-Li-Nb-Ta deposit</t>
    <phoneticPr fontId="1" type="noConversion"/>
  </si>
  <si>
    <t>Renli-Chuanziyuan deposit</t>
    <phoneticPr fontId="1" type="noConversion"/>
  </si>
  <si>
    <t>Mufushan (Maiguo Be deposit)</t>
    <phoneticPr fontId="1" type="noConversion"/>
  </si>
  <si>
    <t>Mufushan (Duanfengshan)</t>
    <phoneticPr fontId="1" type="noConversion"/>
  </si>
  <si>
    <t>Li 2017</t>
    <phoneticPr fontId="1" type="noConversion"/>
  </si>
  <si>
    <t>Li et al. 2017</t>
    <phoneticPr fontId="1" type="noConversion"/>
  </si>
  <si>
    <t>References</t>
    <phoneticPr fontId="1" type="noConversion"/>
  </si>
  <si>
    <t>Lianyunshan Complex</t>
  </si>
  <si>
    <t>Lianyunshan Complex</t>
    <phoneticPr fontId="1" type="noConversion"/>
  </si>
  <si>
    <t>Coltan U–Pb</t>
    <phoneticPr fontId="1" type="noConversion"/>
  </si>
  <si>
    <t>Coltan U–Pb</t>
    <phoneticPr fontId="1" type="noConversion"/>
  </si>
  <si>
    <t>Zircon U-Pb</t>
    <phoneticPr fontId="1" type="noConversion"/>
  </si>
  <si>
    <r>
      <t xml:space="preserve">Zircon </t>
    </r>
    <r>
      <rPr>
        <sz val="11"/>
        <rFont val="Times New Roman"/>
        <family val="1"/>
      </rPr>
      <t>U-Pb</t>
    </r>
    <phoneticPr fontId="1" type="noConversion"/>
  </si>
  <si>
    <t>Cassiterite U-Pb</t>
    <phoneticPr fontId="1" type="noConversion"/>
  </si>
  <si>
    <t xml:space="preserve">142.2 ± 0.8 </t>
    <phoneticPr fontId="1" type="noConversion"/>
  </si>
  <si>
    <t>132.9 ± 3.5, 139.7 ± 2.4</t>
    <phoneticPr fontId="1" type="noConversion"/>
  </si>
  <si>
    <t>123.4 ± 4.5 to 2126 ±78</t>
    <phoneticPr fontId="1" type="noConversion"/>
  </si>
  <si>
    <t xml:space="preserve">137.1 ± 0.5 </t>
    <phoneticPr fontId="1" type="noConversion"/>
  </si>
  <si>
    <t>Monazite U–Pb</t>
    <phoneticPr fontId="1" type="noConversion"/>
  </si>
  <si>
    <t>121.5 ± 0.8</t>
    <phoneticPr fontId="1" type="noConversion"/>
  </si>
  <si>
    <t>131.1 ± 4.4</t>
    <phoneticPr fontId="1" type="noConversion"/>
  </si>
  <si>
    <t>130.3 ± 0.6</t>
    <phoneticPr fontId="1" type="noConversion"/>
  </si>
  <si>
    <t>135.9 ± 2.1, 120.5 ± 1.2</t>
    <phoneticPr fontId="1" type="noConversion"/>
  </si>
  <si>
    <t>-7.6 to -5.4</t>
    <phoneticPr fontId="1" type="noConversion"/>
  </si>
  <si>
    <t>1532−1663</t>
    <phoneticPr fontId="1" type="noConversion"/>
  </si>
  <si>
    <t>1704−1735</t>
    <phoneticPr fontId="1" type="noConversion"/>
  </si>
  <si>
    <t>-8.7 to -8.2</t>
    <phoneticPr fontId="1" type="noConversion"/>
  </si>
  <si>
    <t>Lianyunshan complex</t>
    <phoneticPr fontId="1" type="noConversion"/>
  </si>
  <si>
    <t>Graphic pegmatite</t>
    <phoneticPr fontId="1" type="noConversion"/>
  </si>
  <si>
    <t>Lithology</t>
    <phoneticPr fontId="1" type="noConversion"/>
  </si>
  <si>
    <t>Ore-free pegmatite (25-16S1)</t>
    <phoneticPr fontId="1" type="noConversion"/>
  </si>
  <si>
    <t>Spots</t>
    <phoneticPr fontId="1" type="noConversion"/>
  </si>
  <si>
    <t xml:space="preserve">MnO   </t>
    <phoneticPr fontId="1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</si>
  <si>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 </t>
    </r>
    <phoneticPr fontId="1" type="noConversion"/>
  </si>
  <si>
    <t xml:space="preserve"> Structure types</t>
    <phoneticPr fontId="1" type="noConversion"/>
  </si>
  <si>
    <t>HG</t>
    <phoneticPr fontId="1" type="noConversion"/>
  </si>
  <si>
    <t>23-27S2-2-1</t>
  </si>
  <si>
    <t>23-27S2-2-2</t>
  </si>
  <si>
    <t>23-27S2-3-1</t>
  </si>
  <si>
    <t>Ftn</t>
  </si>
  <si>
    <t>23-27S2-3-2</t>
  </si>
  <si>
    <t xml:space="preserve">23-27S2-4-1 </t>
  </si>
  <si>
    <t>23-27S2-4-2</t>
  </si>
  <si>
    <t>23-27S2-5-1</t>
  </si>
  <si>
    <t>23-27S2-5-2</t>
  </si>
  <si>
    <t>23-27S2-5-3</t>
  </si>
  <si>
    <t xml:space="preserve">23-27S2-6-1 </t>
  </si>
  <si>
    <t>23-27S2-6-2</t>
  </si>
  <si>
    <t>23-27S2-7-1</t>
  </si>
  <si>
    <t>23-27S2-7-2</t>
  </si>
  <si>
    <t xml:space="preserve">23-27S2-8-1 </t>
  </si>
  <si>
    <t>23-27S2-8-2</t>
  </si>
  <si>
    <t>23-27S2-9-1</t>
  </si>
  <si>
    <t>23-27S2-9-2</t>
  </si>
  <si>
    <t>23-27S2-9-3</t>
  </si>
  <si>
    <t>23-27S2-10-1</t>
  </si>
  <si>
    <t>23-27S2-10-2</t>
  </si>
  <si>
    <t xml:space="preserve">23-27S2-11-1 </t>
  </si>
  <si>
    <t>23-27S2-11-2</t>
  </si>
  <si>
    <t>23-27S2-12-1</t>
  </si>
  <si>
    <t>23-27S2-12-2</t>
  </si>
  <si>
    <t xml:space="preserve">23-27S2-13-1 </t>
  </si>
  <si>
    <t>23-27S2-13-2</t>
  </si>
  <si>
    <t>23-27S2-13-3</t>
  </si>
  <si>
    <t>23-27S2-14-1</t>
  </si>
  <si>
    <t>23-27S2-14-2</t>
  </si>
  <si>
    <t>23-27S2-15-1</t>
  </si>
  <si>
    <t>23-27S2-15-2</t>
  </si>
  <si>
    <t>23-27S2-15-3</t>
  </si>
  <si>
    <t>Spots</t>
    <phoneticPr fontId="1" type="noConversion"/>
  </si>
  <si>
    <t>Coltan structure pattern</t>
    <phoneticPr fontId="1" type="noConversion"/>
  </si>
  <si>
    <r>
      <t>Nb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r>
      <rPr>
        <sz val="11"/>
        <color theme="1"/>
        <rFont val="Times New Roman"/>
        <family val="1"/>
      </rPr>
      <t xml:space="preserve"> </t>
    </r>
    <phoneticPr fontId="11" type="noConversion"/>
  </si>
  <si>
    <r>
      <t>Ta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r>
      <rPr>
        <sz val="11"/>
        <color theme="1"/>
        <rFont val="Times New Roman"/>
        <family val="1"/>
      </rPr>
      <t xml:space="preserve"> </t>
    </r>
    <phoneticPr fontId="1" type="noConversion"/>
  </si>
  <si>
    <t xml:space="preserve">FeO   </t>
    <phoneticPr fontId="1" type="noConversion"/>
  </si>
  <si>
    <r>
      <t>WO</t>
    </r>
    <r>
      <rPr>
        <vertAlign val="subscript"/>
        <sz val="11"/>
        <color theme="1"/>
        <rFont val="Times New Roman"/>
        <family val="1"/>
      </rPr>
      <t xml:space="preserve">3 </t>
    </r>
    <r>
      <rPr>
        <sz val="11"/>
        <color theme="1"/>
        <rFont val="Times New Roman"/>
        <family val="1"/>
      </rPr>
      <t xml:space="preserve">  </t>
    </r>
    <phoneticPr fontId="1" type="noConversion"/>
  </si>
  <si>
    <r>
      <t>SnO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 </t>
    </r>
    <phoneticPr fontId="1" type="noConversion"/>
  </si>
  <si>
    <r>
      <t>Sc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</t>
    </r>
    <phoneticPr fontId="1" type="noConversion"/>
  </si>
  <si>
    <r>
      <t>ZrO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 </t>
    </r>
    <phoneticPr fontId="11" type="noConversion"/>
  </si>
  <si>
    <r>
      <t>UO</t>
    </r>
    <r>
      <rPr>
        <vertAlign val="subscript"/>
        <sz val="11"/>
        <color theme="1"/>
        <rFont val="Times New Roman"/>
        <family val="1"/>
      </rPr>
      <t xml:space="preserve">2 </t>
    </r>
    <r>
      <rPr>
        <sz val="11"/>
        <color theme="1"/>
        <rFont val="Times New Roman"/>
        <family val="1"/>
      </rPr>
      <t xml:space="preserve">  </t>
    </r>
    <phoneticPr fontId="1" type="noConversion"/>
  </si>
  <si>
    <t xml:space="preserve">Total  </t>
    <phoneticPr fontId="1" type="noConversion"/>
  </si>
  <si>
    <t>Normalized cations</t>
    <phoneticPr fontId="1" type="noConversion"/>
  </si>
  <si>
    <t>Types</t>
    <phoneticPr fontId="1" type="noConversion"/>
  </si>
  <si>
    <t>Ta/(Nb+Ta)</t>
    <phoneticPr fontId="1" type="noConversion"/>
  </si>
  <si>
    <t>Mn/(Fe+Mn)</t>
    <phoneticPr fontId="1" type="noConversion"/>
  </si>
  <si>
    <t>23-27S2-1-1</t>
    <phoneticPr fontId="1" type="noConversion"/>
  </si>
  <si>
    <t>HG</t>
    <phoneticPr fontId="1" type="noConversion"/>
  </si>
  <si>
    <t>23-27S2-1-2</t>
    <phoneticPr fontId="1" type="noConversion"/>
  </si>
  <si>
    <t>RS</t>
    <phoneticPr fontId="1" type="noConversion"/>
  </si>
  <si>
    <t>RS</t>
    <phoneticPr fontId="1" type="noConversion"/>
  </si>
  <si>
    <t>Ftn</t>
    <phoneticPr fontId="1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</si>
  <si>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</t>
    </r>
    <phoneticPr fontId="1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</si>
  <si>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235</t>
    </r>
    <r>
      <rPr>
        <sz val="11"/>
        <rFont val="Times New Roman"/>
        <family val="1"/>
      </rPr>
      <t>U</t>
    </r>
    <phoneticPr fontId="1" type="noConversion"/>
  </si>
  <si>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</t>
    </r>
    <phoneticPr fontId="1" type="noConversion"/>
  </si>
  <si>
    <t>23-27S2-3</t>
    <phoneticPr fontId="1" type="noConversion"/>
  </si>
  <si>
    <t xml:space="preserve">MS </t>
  </si>
  <si>
    <t>23-27S2-5</t>
    <phoneticPr fontId="1" type="noConversion"/>
  </si>
  <si>
    <t>23-27S2-6</t>
    <phoneticPr fontId="1" type="noConversion"/>
  </si>
  <si>
    <t>23-27S2-7</t>
    <phoneticPr fontId="1" type="noConversion"/>
  </si>
  <si>
    <t>23-27S2-8</t>
    <phoneticPr fontId="1" type="noConversion"/>
  </si>
  <si>
    <t>23-27S2-9</t>
    <phoneticPr fontId="1" type="noConversion"/>
  </si>
  <si>
    <t>23-27S2-10</t>
    <phoneticPr fontId="1" type="noConversion"/>
  </si>
  <si>
    <t>23-27S2-11</t>
    <phoneticPr fontId="1" type="noConversion"/>
  </si>
  <si>
    <t>23-27S2-14</t>
    <phoneticPr fontId="1" type="noConversion"/>
  </si>
  <si>
    <t>23-27S2-15</t>
    <phoneticPr fontId="1" type="noConversion"/>
  </si>
  <si>
    <t>23-27S2-17</t>
    <phoneticPr fontId="1" type="noConversion"/>
  </si>
  <si>
    <t>23-27S2-18</t>
    <phoneticPr fontId="1" type="noConversion"/>
  </si>
  <si>
    <t>23-27S2-19</t>
    <phoneticPr fontId="1" type="noConversion"/>
  </si>
  <si>
    <t>23-27S2-20</t>
    <phoneticPr fontId="1" type="noConversion"/>
  </si>
  <si>
    <t>23-27S2-21</t>
    <phoneticPr fontId="1" type="noConversion"/>
  </si>
  <si>
    <t>23-27S2-22</t>
    <phoneticPr fontId="1" type="noConversion"/>
  </si>
  <si>
    <t>23-27S2-24</t>
    <phoneticPr fontId="1" type="noConversion"/>
  </si>
  <si>
    <t>23-27S2-25</t>
    <phoneticPr fontId="1" type="noConversion"/>
  </si>
  <si>
    <t>23-27S2-26</t>
    <phoneticPr fontId="1" type="noConversion"/>
  </si>
  <si>
    <t>23-27S2-26</t>
    <phoneticPr fontId="1" type="noConversion"/>
  </si>
  <si>
    <t>23-27S2-27</t>
    <phoneticPr fontId="1" type="noConversion"/>
  </si>
  <si>
    <t>23-27S2-27</t>
    <phoneticPr fontId="1" type="noConversion"/>
  </si>
  <si>
    <t>23-27S2-29</t>
    <phoneticPr fontId="1" type="noConversion"/>
  </si>
  <si>
    <t>23-27S2-30</t>
    <phoneticPr fontId="1" type="noConversion"/>
  </si>
  <si>
    <t>23-27S2-32</t>
    <phoneticPr fontId="1" type="noConversion"/>
  </si>
  <si>
    <t>23-27S2-33</t>
    <phoneticPr fontId="1" type="noConversion"/>
  </si>
  <si>
    <t>23-27S2-34</t>
    <phoneticPr fontId="1" type="noConversion"/>
  </si>
  <si>
    <t>23-27S2-35</t>
    <phoneticPr fontId="1" type="noConversion"/>
  </si>
  <si>
    <t>23-27S2-36</t>
    <phoneticPr fontId="1" type="noConversion"/>
  </si>
  <si>
    <t>HS</t>
    <phoneticPr fontId="1" type="noConversion"/>
  </si>
  <si>
    <t>HS</t>
    <phoneticPr fontId="1" type="noConversion"/>
  </si>
  <si>
    <t>HS</t>
    <phoneticPr fontId="1" type="noConversion"/>
  </si>
  <si>
    <t>HS</t>
    <phoneticPr fontId="1" type="noConversion"/>
  </si>
  <si>
    <t>HS</t>
    <phoneticPr fontId="1" type="noConversion"/>
  </si>
  <si>
    <t>Note:  MS = magmatic stage mineralization age; HS = hydrothermal stage mineralization age</t>
    <phoneticPr fontId="1" type="noConversion"/>
  </si>
  <si>
    <t>Th/U</t>
    <phoneticPr fontId="1" type="noConversion"/>
  </si>
  <si>
    <t>Hf</t>
  </si>
  <si>
    <t>Ce/Ce*</t>
    <phoneticPr fontId="1" type="noConversion"/>
  </si>
  <si>
    <t>Pb (total)</t>
    <phoneticPr fontId="1" type="noConversion"/>
  </si>
  <si>
    <t>Eu/Eu*</t>
    <phoneticPr fontId="1" type="noConversion"/>
  </si>
  <si>
    <t>Ce/Ce*</t>
    <phoneticPr fontId="1" type="noConversion"/>
  </si>
  <si>
    <t>Mineralization type</t>
    <phoneticPr fontId="1" type="noConversion"/>
  </si>
  <si>
    <t>Mineralization type</t>
    <phoneticPr fontId="1" type="noConversion"/>
  </si>
  <si>
    <t>Spot No</t>
    <phoneticPr fontId="1" type="noConversion"/>
  </si>
  <si>
    <t>Isotope Ratios</t>
    <phoneticPr fontId="1" type="noConversion"/>
  </si>
  <si>
    <t>U-Pb Age/Ma</t>
    <phoneticPr fontId="1" type="noConversion"/>
  </si>
  <si>
    <t>2σ</t>
    <phoneticPr fontId="1" type="noConversion"/>
  </si>
  <si>
    <t>2σ</t>
    <phoneticPr fontId="1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</si>
  <si>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235</t>
    </r>
    <r>
      <rPr>
        <sz val="11"/>
        <rFont val="Times New Roman"/>
        <family val="1"/>
      </rPr>
      <t>U</t>
    </r>
    <phoneticPr fontId="15" type="noConversion"/>
  </si>
  <si>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</t>
    </r>
    <phoneticPr fontId="15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</si>
  <si>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</t>
    </r>
    <phoneticPr fontId="15" type="noConversion"/>
  </si>
  <si>
    <t>2σ</t>
    <phoneticPr fontId="1" type="noConversion"/>
  </si>
  <si>
    <t>23-27S2-08</t>
    <phoneticPr fontId="1" type="noConversion"/>
  </si>
  <si>
    <t>23-27S2-21</t>
    <phoneticPr fontId="1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</si>
  <si>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235</t>
    </r>
    <r>
      <rPr>
        <sz val="11"/>
        <rFont val="Times New Roman"/>
        <family val="1"/>
      </rPr>
      <t>U</t>
    </r>
    <phoneticPr fontId="15" type="noConversion"/>
  </si>
  <si>
    <t>Zircons from ore-bearing pegmatite (23-27S2, n = 9)</t>
    <phoneticPr fontId="1" type="noConversion"/>
  </si>
  <si>
    <t>23-27S2-01</t>
    <phoneticPr fontId="1" type="noConversion"/>
  </si>
  <si>
    <t>23-27S2-07</t>
    <phoneticPr fontId="1" type="noConversion"/>
  </si>
  <si>
    <t>23-27S2-27</t>
    <phoneticPr fontId="1" type="noConversion"/>
  </si>
  <si>
    <t>2σ</t>
    <phoneticPr fontId="1" type="noConversion"/>
  </si>
  <si>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</t>
    </r>
    <phoneticPr fontId="15" type="noConversion"/>
  </si>
  <si>
    <t>2σ</t>
    <phoneticPr fontId="1" type="noConversion"/>
  </si>
  <si>
    <t>23-27S2-11</t>
    <phoneticPr fontId="1" type="noConversion"/>
  </si>
  <si>
    <t>23-27S2-26</t>
    <phoneticPr fontId="1" type="noConversion"/>
  </si>
  <si>
    <t>25-16S1-2</t>
  </si>
  <si>
    <t>25-16S1-3</t>
  </si>
  <si>
    <t>25-16S1-5</t>
  </si>
  <si>
    <t>25-16S1-6</t>
  </si>
  <si>
    <t>25-16S1-7</t>
  </si>
  <si>
    <t>25-16S1-11</t>
  </si>
  <si>
    <t>25-16S1-13</t>
  </si>
  <si>
    <t>25-16S1-14</t>
  </si>
  <si>
    <t>25-16S1-16</t>
  </si>
  <si>
    <t>25-16S1-18</t>
  </si>
  <si>
    <t>25-16S1-19</t>
  </si>
  <si>
    <t>25-16S1-21</t>
  </si>
  <si>
    <t>25-16S1-22</t>
  </si>
  <si>
    <t>25-16S1-23</t>
  </si>
  <si>
    <t>25-16S1-24</t>
  </si>
  <si>
    <t>25-16S1-25</t>
  </si>
  <si>
    <t>25-16S1-26</t>
  </si>
  <si>
    <t>25-16S1-27</t>
  </si>
  <si>
    <t>25-16S1-30</t>
  </si>
  <si>
    <t>25-16S1-32</t>
  </si>
  <si>
    <t>25-16S1-33</t>
  </si>
  <si>
    <t>25-16S1-36</t>
  </si>
  <si>
    <t>25-16S1-42</t>
  </si>
  <si>
    <t>Zircons from ore-free pegmatite (25-16S1, n = 23)</t>
    <phoneticPr fontId="1" type="noConversion"/>
  </si>
  <si>
    <t>Spot No.</t>
    <phoneticPr fontId="1" type="noConversion"/>
  </si>
  <si>
    <t>P</t>
    <phoneticPr fontId="1" type="noConversion"/>
  </si>
  <si>
    <t>Ti</t>
    <phoneticPr fontId="1" type="noConversion"/>
  </si>
  <si>
    <t>Hf</t>
    <phoneticPr fontId="1" type="noConversion"/>
  </si>
  <si>
    <t>Nb</t>
    <phoneticPr fontId="1" type="noConversion"/>
  </si>
  <si>
    <t>Ta</t>
    <phoneticPr fontId="1" type="noConversion"/>
  </si>
  <si>
    <t>Nb/Ta</t>
    <phoneticPr fontId="1" type="noConversion"/>
  </si>
  <si>
    <t>Pb</t>
    <phoneticPr fontId="1" type="noConversion"/>
  </si>
  <si>
    <t>Th</t>
    <phoneticPr fontId="1" type="noConversion"/>
  </si>
  <si>
    <t>U</t>
    <phoneticPr fontId="1" type="noConversion"/>
  </si>
  <si>
    <t>Th/U</t>
    <phoneticPr fontId="1" type="noConversion"/>
  </si>
  <si>
    <t>La</t>
    <phoneticPr fontId="1" type="noConversion"/>
  </si>
  <si>
    <t>Ce</t>
    <phoneticPr fontId="1" type="noConversion"/>
  </si>
  <si>
    <t>Pr</t>
    <phoneticPr fontId="1" type="noConversion"/>
  </si>
  <si>
    <t>Nd</t>
    <phoneticPr fontId="1" type="noConversion"/>
  </si>
  <si>
    <t>Sm</t>
    <phoneticPr fontId="1" type="noConversion"/>
  </si>
  <si>
    <t>Eu</t>
    <phoneticPr fontId="1" type="noConversion"/>
  </si>
  <si>
    <t>Gd</t>
    <phoneticPr fontId="1" type="noConversion"/>
  </si>
  <si>
    <t>Tb</t>
    <phoneticPr fontId="1" type="noConversion"/>
  </si>
  <si>
    <t>Dy</t>
    <phoneticPr fontId="1" type="noConversion"/>
  </si>
  <si>
    <t>Ho</t>
    <phoneticPr fontId="1" type="noConversion"/>
  </si>
  <si>
    <t>Er</t>
    <phoneticPr fontId="1" type="noConversion"/>
  </si>
  <si>
    <t>Tm</t>
    <phoneticPr fontId="1" type="noConversion"/>
  </si>
  <si>
    <t>Yb</t>
    <phoneticPr fontId="1" type="noConversion"/>
  </si>
  <si>
    <t>Lu</t>
    <phoneticPr fontId="1" type="noConversion"/>
  </si>
  <si>
    <t>Y</t>
    <phoneticPr fontId="1" type="noConversion"/>
  </si>
  <si>
    <t>ΣREE</t>
    <phoneticPr fontId="1" type="noConversion"/>
  </si>
  <si>
    <t>LREE/HREE</t>
    <phoneticPr fontId="1" type="noConversion"/>
  </si>
  <si>
    <t>Y/Ho</t>
    <phoneticPr fontId="1" type="noConversion"/>
  </si>
  <si>
    <t>Zircons from ore–free pegmatite (25-16S1, n = 23)</t>
    <phoneticPr fontId="1" type="noConversion"/>
  </si>
  <si>
    <t>Zircons from ore–bearing pegmatite (23-27S2, n = 9)</t>
    <phoneticPr fontId="1" type="noConversion"/>
  </si>
  <si>
    <t>23-27S2-1</t>
    <phoneticPr fontId="1" type="noConversion"/>
  </si>
  <si>
    <t>23-27S2-7</t>
    <phoneticPr fontId="1" type="noConversion"/>
  </si>
  <si>
    <t>23-27S2-8</t>
    <phoneticPr fontId="1" type="noConversion"/>
  </si>
  <si>
    <t>23-27S2-14</t>
    <phoneticPr fontId="1" type="noConversion"/>
  </si>
  <si>
    <t>23-27S2-21</t>
    <phoneticPr fontId="1" type="noConversion"/>
  </si>
  <si>
    <t>23-27S2-22</t>
    <phoneticPr fontId="1" type="noConversion"/>
  </si>
  <si>
    <r>
      <t>TE</t>
    </r>
    <r>
      <rPr>
        <vertAlign val="subscript"/>
        <sz val="11"/>
        <rFont val="Times New Roman"/>
        <family val="1"/>
      </rPr>
      <t>1,3</t>
    </r>
    <phoneticPr fontId="19" type="noConversion"/>
  </si>
  <si>
    <r>
      <t>TE</t>
    </r>
    <r>
      <rPr>
        <vertAlign val="subscript"/>
        <sz val="11"/>
        <rFont val="Times New Roman"/>
        <family val="1"/>
      </rPr>
      <t>3,4</t>
    </r>
    <phoneticPr fontId="19" type="noConversion"/>
  </si>
  <si>
    <t>Grain Spot No.</t>
    <phoneticPr fontId="11" type="noConversion"/>
  </si>
  <si>
    <t>2σ</t>
    <phoneticPr fontId="11" type="noConversion"/>
  </si>
  <si>
    <t>εHf(t)</t>
    <phoneticPr fontId="11" type="noConversion"/>
  </si>
  <si>
    <r>
      <t>T</t>
    </r>
    <r>
      <rPr>
        <vertAlign val="subscript"/>
        <sz val="11"/>
        <color indexed="8"/>
        <rFont val="Times New Roman"/>
        <family val="1"/>
      </rPr>
      <t>DM2</t>
    </r>
    <phoneticPr fontId="11" type="noConversion"/>
  </si>
  <si>
    <t>25-16S1-02</t>
    <phoneticPr fontId="11" type="noConversion"/>
  </si>
  <si>
    <t>25-16S1-05</t>
    <phoneticPr fontId="11" type="noConversion"/>
  </si>
  <si>
    <t>25-16S1-08</t>
    <phoneticPr fontId="11" type="noConversion"/>
  </si>
  <si>
    <t>2σ</t>
    <phoneticPr fontId="11" type="noConversion"/>
  </si>
  <si>
    <t>25-16S1-01</t>
    <phoneticPr fontId="11" type="noConversion"/>
  </si>
  <si>
    <t>25-16S1-03</t>
    <phoneticPr fontId="11" type="noConversion"/>
  </si>
  <si>
    <t>25-16S1-04</t>
    <phoneticPr fontId="11" type="noConversion"/>
  </si>
  <si>
    <t>25-16S1-06</t>
    <phoneticPr fontId="11" type="noConversion"/>
  </si>
  <si>
    <t>25-16S1-07</t>
    <phoneticPr fontId="11" type="noConversion"/>
  </si>
  <si>
    <t>23-27S2-01</t>
    <phoneticPr fontId="11" type="noConversion"/>
  </si>
  <si>
    <t>23-27S2-02</t>
    <phoneticPr fontId="11" type="noConversion"/>
  </si>
  <si>
    <t>23-27S2-03</t>
    <phoneticPr fontId="11" type="noConversion"/>
  </si>
  <si>
    <t>23-27S2-04</t>
    <phoneticPr fontId="11" type="noConversion"/>
  </si>
  <si>
    <t>23-27S2-05</t>
    <phoneticPr fontId="11" type="noConversion"/>
  </si>
  <si>
    <t>23-27S2-06</t>
    <phoneticPr fontId="11" type="noConversion"/>
  </si>
  <si>
    <r>
      <rPr>
        <vertAlign val="superscript"/>
        <sz val="11"/>
        <color indexed="8"/>
        <rFont val="Times New Roman"/>
        <family val="1"/>
      </rPr>
      <t>176</t>
    </r>
    <r>
      <rPr>
        <sz val="11"/>
        <color indexed="8"/>
        <rFont val="Times New Roman"/>
        <family val="1"/>
      </rPr>
      <t>Hf/</t>
    </r>
    <r>
      <rPr>
        <vertAlign val="superscript"/>
        <sz val="11"/>
        <color indexed="8"/>
        <rFont val="Times New Roman"/>
        <family val="1"/>
      </rPr>
      <t>177</t>
    </r>
    <r>
      <rPr>
        <sz val="11"/>
        <color indexed="8"/>
        <rFont val="Times New Roman"/>
        <family val="1"/>
      </rPr>
      <t>Hf</t>
    </r>
    <phoneticPr fontId="11" type="noConversion"/>
  </si>
  <si>
    <r>
      <rPr>
        <vertAlign val="superscript"/>
        <sz val="11"/>
        <color indexed="8"/>
        <rFont val="Times New Roman"/>
        <family val="1"/>
      </rPr>
      <t>176</t>
    </r>
    <r>
      <rPr>
        <sz val="11"/>
        <color indexed="8"/>
        <rFont val="Times New Roman"/>
        <family val="1"/>
      </rPr>
      <t>Lu/</t>
    </r>
    <r>
      <rPr>
        <vertAlign val="superscript"/>
        <sz val="11"/>
        <color indexed="8"/>
        <rFont val="Times New Roman"/>
        <family val="1"/>
      </rPr>
      <t>177</t>
    </r>
    <r>
      <rPr>
        <sz val="11"/>
        <color indexed="8"/>
        <rFont val="Times New Roman"/>
        <family val="1"/>
      </rPr>
      <t>Hf</t>
    </r>
    <phoneticPr fontId="11" type="noConversion"/>
  </si>
  <si>
    <r>
      <rPr>
        <vertAlign val="superscript"/>
        <sz val="11"/>
        <color indexed="8"/>
        <rFont val="Times New Roman"/>
        <family val="1"/>
      </rPr>
      <t>176</t>
    </r>
    <r>
      <rPr>
        <sz val="11"/>
        <color indexed="8"/>
        <rFont val="Times New Roman"/>
        <family val="1"/>
      </rPr>
      <t>Yb/</t>
    </r>
    <r>
      <rPr>
        <vertAlign val="superscript"/>
        <sz val="11"/>
        <color indexed="8"/>
        <rFont val="Times New Roman"/>
        <family val="1"/>
      </rPr>
      <t>177</t>
    </r>
    <r>
      <rPr>
        <sz val="11"/>
        <color indexed="8"/>
        <rFont val="Times New Roman"/>
        <family val="1"/>
      </rPr>
      <t>Hf</t>
    </r>
    <phoneticPr fontId="11" type="noConversion"/>
  </si>
  <si>
    <r>
      <t>(</t>
    </r>
    <r>
      <rPr>
        <vertAlign val="superscript"/>
        <sz val="11"/>
        <color indexed="8"/>
        <rFont val="Times New Roman"/>
        <family val="1"/>
      </rPr>
      <t>176</t>
    </r>
    <r>
      <rPr>
        <sz val="11"/>
        <color indexed="8"/>
        <rFont val="Times New Roman"/>
        <family val="1"/>
      </rPr>
      <t>Hf/</t>
    </r>
    <r>
      <rPr>
        <vertAlign val="superscript"/>
        <sz val="11"/>
        <color indexed="8"/>
        <rFont val="Times New Roman"/>
        <family val="1"/>
      </rPr>
      <t>177</t>
    </r>
    <r>
      <rPr>
        <sz val="11"/>
        <color indexed="8"/>
        <rFont val="Times New Roman"/>
        <family val="1"/>
      </rPr>
      <t>Hf)i</t>
    </r>
    <phoneticPr fontId="11" type="noConversion"/>
  </si>
  <si>
    <r>
      <t>T</t>
    </r>
    <r>
      <rPr>
        <vertAlign val="subscript"/>
        <sz val="11"/>
        <color indexed="8"/>
        <rFont val="Times New Roman"/>
        <family val="1"/>
      </rPr>
      <t>DM1</t>
    </r>
    <phoneticPr fontId="11" type="noConversion"/>
  </si>
  <si>
    <r>
      <t>f</t>
    </r>
    <r>
      <rPr>
        <vertAlign val="subscript"/>
        <sz val="11"/>
        <color indexed="8"/>
        <rFont val="Times New Roman"/>
        <family val="1"/>
      </rPr>
      <t>Lu/Hf</t>
    </r>
    <phoneticPr fontId="11" type="noConversion"/>
  </si>
  <si>
    <r>
      <t xml:space="preserve">Ore-bearing pegmatite </t>
    </r>
    <r>
      <rPr>
        <b/>
        <sz val="11"/>
        <color indexed="8"/>
        <rFont val="宋体"/>
        <family val="3"/>
        <charset val="134"/>
      </rPr>
      <t>（</t>
    </r>
    <r>
      <rPr>
        <b/>
        <sz val="11"/>
        <color indexed="8"/>
        <rFont val="Times New Roman"/>
        <family val="1"/>
      </rPr>
      <t>25-16S1, n = 8)</t>
    </r>
    <phoneticPr fontId="11" type="noConversion"/>
  </si>
  <si>
    <r>
      <t xml:space="preserve">Ore-bearing pegmatite </t>
    </r>
    <r>
      <rPr>
        <b/>
        <sz val="11"/>
        <color indexed="8"/>
        <rFont val="宋体"/>
        <family val="3"/>
        <charset val="134"/>
      </rPr>
      <t>（</t>
    </r>
    <r>
      <rPr>
        <b/>
        <sz val="11"/>
        <color indexed="8"/>
        <rFont val="Times New Roman"/>
        <family val="1"/>
      </rPr>
      <t>23-27S2, n = 6)</t>
    </r>
    <phoneticPr fontId="11" type="noConversion"/>
  </si>
  <si>
    <t>Spot No.</t>
    <phoneticPr fontId="37" type="noConversion"/>
  </si>
  <si>
    <t>Isotope Ratios</t>
    <phoneticPr fontId="37" type="noConversion"/>
  </si>
  <si>
    <t>U-Pb Age/Ma</t>
    <phoneticPr fontId="37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</si>
  <si>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235</t>
    </r>
    <r>
      <rPr>
        <sz val="11"/>
        <rFont val="Times New Roman"/>
        <family val="1"/>
      </rPr>
      <t>U</t>
    </r>
    <phoneticPr fontId="15" type="noConversion"/>
  </si>
  <si>
    <t>2σ</t>
    <phoneticPr fontId="1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</si>
  <si>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</t>
    </r>
    <phoneticPr fontId="15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</si>
  <si>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235</t>
    </r>
    <r>
      <rPr>
        <sz val="11"/>
        <rFont val="Times New Roman"/>
        <family val="1"/>
      </rPr>
      <t>U</t>
    </r>
    <phoneticPr fontId="15" type="noConversion"/>
  </si>
  <si>
    <r>
      <rPr>
        <vertAlign val="superscript"/>
        <sz val="11"/>
        <rFont val="Times New Roman"/>
        <family val="1"/>
      </rPr>
      <t>206</t>
    </r>
    <r>
      <rPr>
        <sz val="11"/>
        <rFont val="Times New Roman"/>
        <family val="1"/>
      </rPr>
      <t>Pb/</t>
    </r>
    <r>
      <rPr>
        <vertAlign val="superscript"/>
        <sz val="11"/>
        <rFont val="Times New Roman"/>
        <family val="1"/>
      </rPr>
      <t>238</t>
    </r>
    <r>
      <rPr>
        <sz val="11"/>
        <rFont val="Times New Roman"/>
        <family val="1"/>
      </rPr>
      <t>U</t>
    </r>
    <phoneticPr fontId="15" type="noConversion"/>
  </si>
  <si>
    <t>23-27S2-2</t>
    <phoneticPr fontId="1" type="noConversion"/>
  </si>
  <si>
    <t>23-27S2-3</t>
    <phoneticPr fontId="1" type="noConversion"/>
  </si>
  <si>
    <t>23-27S2-4</t>
    <phoneticPr fontId="1" type="noConversion"/>
  </si>
  <si>
    <t>23-27S2-5</t>
    <phoneticPr fontId="1" type="noConversion"/>
  </si>
  <si>
    <t>23-27S2-6</t>
    <phoneticPr fontId="1" type="noConversion"/>
  </si>
  <si>
    <t>23-27S2-8</t>
    <phoneticPr fontId="1" type="noConversion"/>
  </si>
  <si>
    <t>23-27S2-9</t>
    <phoneticPr fontId="1" type="noConversion"/>
  </si>
  <si>
    <t>23-27S2-10</t>
    <phoneticPr fontId="1" type="noConversion"/>
  </si>
  <si>
    <t>23-27S2-12</t>
    <phoneticPr fontId="1" type="noConversion"/>
  </si>
  <si>
    <t>23-27S2-16</t>
    <phoneticPr fontId="1" type="noConversion"/>
  </si>
  <si>
    <t>23-27S2-17</t>
    <phoneticPr fontId="1" type="noConversion"/>
  </si>
  <si>
    <t>23-27S2-18</t>
    <phoneticPr fontId="1" type="noConversion"/>
  </si>
  <si>
    <t>23-27S2-20</t>
    <phoneticPr fontId="1" type="noConversion"/>
  </si>
  <si>
    <t>23-27S2-21</t>
    <phoneticPr fontId="1" type="noConversion"/>
  </si>
  <si>
    <t>Sample</t>
    <phoneticPr fontId="37" type="noConversion"/>
  </si>
  <si>
    <t>Al</t>
    <phoneticPr fontId="37" type="noConversion"/>
  </si>
  <si>
    <t>Ti</t>
    <phoneticPr fontId="37" type="noConversion"/>
  </si>
  <si>
    <t>V</t>
    <phoneticPr fontId="37" type="noConversion"/>
  </si>
  <si>
    <t>Cr</t>
    <phoneticPr fontId="37" type="noConversion"/>
  </si>
  <si>
    <t>Mn</t>
    <phoneticPr fontId="37" type="noConversion"/>
  </si>
  <si>
    <t>Fe</t>
    <phoneticPr fontId="37" type="noConversion"/>
  </si>
  <si>
    <t>Co</t>
    <phoneticPr fontId="37" type="noConversion"/>
  </si>
  <si>
    <t>Ni</t>
    <phoneticPr fontId="37" type="noConversion"/>
  </si>
  <si>
    <t>Zn</t>
    <phoneticPr fontId="37" type="noConversion"/>
  </si>
  <si>
    <t>Ga</t>
    <phoneticPr fontId="37" type="noConversion"/>
  </si>
  <si>
    <t>Zr</t>
    <phoneticPr fontId="37" type="noConversion"/>
  </si>
  <si>
    <t>Hf</t>
    <phoneticPr fontId="37" type="noConversion"/>
  </si>
  <si>
    <t>Nb</t>
    <phoneticPr fontId="37" type="noConversion"/>
  </si>
  <si>
    <t>Ta</t>
    <phoneticPr fontId="37" type="noConversion"/>
  </si>
  <si>
    <t>Mo</t>
    <phoneticPr fontId="37" type="noConversion"/>
  </si>
  <si>
    <t>Sc</t>
    <phoneticPr fontId="37" type="noConversion"/>
  </si>
  <si>
    <t>Sb</t>
    <phoneticPr fontId="37" type="noConversion"/>
  </si>
  <si>
    <t>Ba</t>
    <phoneticPr fontId="37" type="noConversion"/>
  </si>
  <si>
    <t>W</t>
    <phoneticPr fontId="37" type="noConversion"/>
  </si>
  <si>
    <t>Hg</t>
    <phoneticPr fontId="37" type="noConversion"/>
  </si>
  <si>
    <t>Pb</t>
    <phoneticPr fontId="37" type="noConversion"/>
  </si>
  <si>
    <t>Th</t>
    <phoneticPr fontId="37" type="noConversion"/>
  </si>
  <si>
    <t>U</t>
    <phoneticPr fontId="37" type="noConversion"/>
  </si>
  <si>
    <t>Zr/Hf</t>
    <phoneticPr fontId="37" type="noConversion"/>
  </si>
  <si>
    <t>23-27S2- 2</t>
  </si>
  <si>
    <t>-</t>
  </si>
  <si>
    <t>23-27S2- 3</t>
  </si>
  <si>
    <t>23-27S2- 4</t>
  </si>
  <si>
    <t>23-27S2- 5</t>
  </si>
  <si>
    <t>23-27S2- 6</t>
  </si>
  <si>
    <t>23-27S2- 7</t>
  </si>
  <si>
    <t>23-27S2- 8</t>
  </si>
  <si>
    <t>23-27S2- 9</t>
  </si>
  <si>
    <t>-</t>
    <phoneticPr fontId="1" type="noConversion"/>
  </si>
  <si>
    <t>23-27S2- 10</t>
  </si>
  <si>
    <t>23-27S2- 12</t>
  </si>
  <si>
    <t>23-27S2- 16</t>
  </si>
  <si>
    <t>23-27S2- 17</t>
  </si>
  <si>
    <t>23-27S2- 18</t>
  </si>
  <si>
    <t>23-27S2- 20</t>
  </si>
  <si>
    <t>23-27S2- 21</t>
  </si>
  <si>
    <t>23-27S2- 24</t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</si>
  <si>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</t>
    </r>
    <phoneticPr fontId="1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</si>
  <si>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235</t>
    </r>
    <r>
      <rPr>
        <sz val="11"/>
        <color theme="1"/>
        <rFont val="Times New Roman"/>
        <family val="1"/>
      </rPr>
      <t>U</t>
    </r>
    <phoneticPr fontId="1" type="noConversion"/>
  </si>
  <si>
    <t>207Pb/235U</t>
    <phoneticPr fontId="1" type="noConversion"/>
  </si>
  <si>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U</t>
    </r>
    <phoneticPr fontId="1" type="noConversion"/>
  </si>
  <si>
    <t>206Pb/238U</t>
    <phoneticPr fontId="1" type="noConversion"/>
  </si>
  <si>
    <r>
      <rPr>
        <vertAlign val="superscript"/>
        <sz val="11"/>
        <color theme="1"/>
        <rFont val="Times New Roman"/>
        <family val="1"/>
      </rPr>
      <t>208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232</t>
    </r>
    <r>
      <rPr>
        <sz val="11"/>
        <color theme="1"/>
        <rFont val="Times New Roman"/>
        <family val="1"/>
      </rPr>
      <t>Th</t>
    </r>
    <phoneticPr fontId="1" type="noConversion"/>
  </si>
  <si>
    <t>208Pb/232Th</t>
    <phoneticPr fontId="1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</si>
  <si>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235</t>
    </r>
    <r>
      <rPr>
        <sz val="11"/>
        <color theme="1"/>
        <rFont val="Times New Roman"/>
        <family val="1"/>
      </rPr>
      <t>U</t>
    </r>
    <phoneticPr fontId="1" type="noConversion"/>
  </si>
  <si>
    <t>207Pb/235U</t>
    <phoneticPr fontId="1" type="noConversion"/>
  </si>
  <si>
    <t>206Pb/238U</t>
    <phoneticPr fontId="1" type="noConversion"/>
  </si>
  <si>
    <t>208Pb/232Th</t>
    <phoneticPr fontId="1" type="noConversion"/>
  </si>
  <si>
    <t>1σ</t>
    <phoneticPr fontId="1" type="noConversion"/>
  </si>
  <si>
    <t>1σ</t>
    <phoneticPr fontId="1" type="noConversion"/>
  </si>
  <si>
    <t>1σ</t>
    <phoneticPr fontId="1" type="noConversion"/>
  </si>
  <si>
    <t>23-16S1-01</t>
    <phoneticPr fontId="1" type="noConversion"/>
  </si>
  <si>
    <t>23-16S1-03</t>
    <phoneticPr fontId="1" type="noConversion"/>
  </si>
  <si>
    <t>23-16S1-05</t>
    <phoneticPr fontId="1" type="noConversion"/>
  </si>
  <si>
    <t>23-16S1-16</t>
    <phoneticPr fontId="1" type="noConversion"/>
  </si>
  <si>
    <t>23-16S1-17</t>
    <phoneticPr fontId="1" type="noConversion"/>
  </si>
  <si>
    <t>23-16S1-20</t>
    <phoneticPr fontId="1" type="noConversion"/>
  </si>
  <si>
    <t>23-16S1-22</t>
    <phoneticPr fontId="1" type="noConversion"/>
  </si>
  <si>
    <t>23-16S1-24</t>
    <phoneticPr fontId="1" type="noConversion"/>
  </si>
  <si>
    <t>23-16S1-28</t>
    <phoneticPr fontId="1" type="noConversion"/>
  </si>
  <si>
    <t>23-16S1-29</t>
    <phoneticPr fontId="1" type="noConversion"/>
  </si>
  <si>
    <t>23-16S1-32</t>
    <phoneticPr fontId="1" type="noConversion"/>
  </si>
  <si>
    <t>23-16S1-36</t>
    <phoneticPr fontId="1" type="noConversion"/>
  </si>
  <si>
    <t>23-16S1-37</t>
    <phoneticPr fontId="1" type="noConversion"/>
  </si>
  <si>
    <t>23-16S1-38</t>
    <phoneticPr fontId="1" type="noConversion"/>
  </si>
  <si>
    <t>23-16S1-39</t>
    <phoneticPr fontId="1" type="noConversion"/>
  </si>
  <si>
    <t>23-16S1-40</t>
    <phoneticPr fontId="1" type="noConversion"/>
  </si>
  <si>
    <t>23-16S1-41</t>
    <phoneticPr fontId="1" type="noConversion"/>
  </si>
  <si>
    <t>Spots</t>
    <phoneticPr fontId="1" type="noConversion"/>
  </si>
  <si>
    <t>Pb (common)</t>
    <phoneticPr fontId="1" type="noConversion"/>
  </si>
  <si>
    <t>Pb (total)</t>
    <phoneticPr fontId="1" type="noConversion"/>
  </si>
  <si>
    <t>Ce</t>
    <phoneticPr fontId="1" type="noConversion"/>
  </si>
  <si>
    <t>LREE/HREE</t>
    <phoneticPr fontId="19" type="noConversion"/>
  </si>
  <si>
    <r>
      <t>La</t>
    </r>
    <r>
      <rPr>
        <vertAlign val="subscript"/>
        <sz val="11"/>
        <rFont val="Times New Roman"/>
        <family val="1"/>
      </rPr>
      <t>N</t>
    </r>
    <r>
      <rPr>
        <sz val="11"/>
        <rFont val="Times New Roman"/>
        <family val="1"/>
      </rPr>
      <t>/Yb</t>
    </r>
    <r>
      <rPr>
        <vertAlign val="subscript"/>
        <sz val="11"/>
        <rFont val="Times New Roman"/>
        <family val="1"/>
      </rPr>
      <t>N</t>
    </r>
    <phoneticPr fontId="19" type="noConversion"/>
  </si>
  <si>
    <r>
      <t>TE</t>
    </r>
    <r>
      <rPr>
        <vertAlign val="subscript"/>
        <sz val="11"/>
        <rFont val="Times New Roman"/>
        <family val="1"/>
      </rPr>
      <t>1,3</t>
    </r>
    <phoneticPr fontId="19" type="noConversion"/>
  </si>
  <si>
    <r>
      <t>TE</t>
    </r>
    <r>
      <rPr>
        <vertAlign val="subscript"/>
        <sz val="11"/>
        <rFont val="Times New Roman"/>
        <family val="1"/>
      </rPr>
      <t>3,4</t>
    </r>
    <phoneticPr fontId="19" type="noConversion"/>
  </si>
  <si>
    <t>23-16S1-01</t>
    <phoneticPr fontId="1" type="noConversion"/>
  </si>
  <si>
    <t>23-16S1-03</t>
    <phoneticPr fontId="1" type="noConversion"/>
  </si>
  <si>
    <t>23-16S1-05</t>
    <phoneticPr fontId="1" type="noConversion"/>
  </si>
  <si>
    <t>23-16S1-16</t>
    <phoneticPr fontId="1" type="noConversion"/>
  </si>
  <si>
    <t>23-16S1-17</t>
    <phoneticPr fontId="1" type="noConversion"/>
  </si>
  <si>
    <t>23-16S1-22</t>
    <phoneticPr fontId="1" type="noConversion"/>
  </si>
  <si>
    <t>23-16S1-24</t>
    <phoneticPr fontId="1" type="noConversion"/>
  </si>
  <si>
    <t>23-16S1-28</t>
    <phoneticPr fontId="1" type="noConversion"/>
  </si>
  <si>
    <t>23-16S1-29</t>
    <phoneticPr fontId="1" type="noConversion"/>
  </si>
  <si>
    <t>23-16S1-32</t>
    <phoneticPr fontId="1" type="noConversion"/>
  </si>
  <si>
    <t>23-16S1-36</t>
    <phoneticPr fontId="1" type="noConversion"/>
  </si>
  <si>
    <t>23-16S1-38</t>
    <phoneticPr fontId="1" type="noConversion"/>
  </si>
  <si>
    <t>23-16S1-39</t>
    <phoneticPr fontId="1" type="noConversion"/>
  </si>
  <si>
    <t>23-16S1-40</t>
    <phoneticPr fontId="1" type="noConversion"/>
  </si>
  <si>
    <t>23-16S1-41</t>
    <phoneticPr fontId="1" type="noConversion"/>
  </si>
  <si>
    <t>Li et al. 2020</t>
    <phoneticPr fontId="1" type="noConversion"/>
  </si>
  <si>
    <t>Magmatic-hydrothermal evolution of long-lived Nb-Ta-(Sn) mineralization in Lianyunshan, NE Hunan, South China</t>
    <phoneticPr fontId="1" type="noConversion"/>
  </si>
  <si>
    <t>Zircon, garnet, cassiterite, tourmaline, and columbite-tantalite (coltan)</t>
    <phoneticPr fontId="1" type="noConversion"/>
  </si>
  <si>
    <t>Ore-bearing pegmatite (23-27S2)</t>
    <phoneticPr fontId="1" type="noConversion"/>
  </si>
  <si>
    <r>
      <t>b.</t>
    </r>
    <r>
      <rPr>
        <i/>
        <sz val="7"/>
        <color theme="1"/>
        <rFont val="Times New Roman"/>
        <family val="1"/>
      </rPr>
      <t xml:space="preserve">      </t>
    </r>
    <r>
      <rPr>
        <i/>
        <sz val="12"/>
        <color theme="1"/>
        <rFont val="Times New Roman"/>
        <family val="1"/>
      </rPr>
      <t>School of Natural Sciences, Macquarie University, NSW 2109, Sydney, Australia</t>
    </r>
    <phoneticPr fontId="1" type="noConversion"/>
  </si>
  <si>
    <t>c.    Hunan Provincial Institute of Land and Resources Planning, Changsha 410007, China</t>
    <phoneticPr fontId="1" type="noConversion"/>
  </si>
  <si>
    <r>
      <t>Nuerkanati Madayipu</t>
    </r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>, Huan Li</t>
    </r>
    <r>
      <rPr>
        <vertAlign val="superscript"/>
        <sz val="12"/>
        <color theme="1"/>
        <rFont val="Times New Roman"/>
        <family val="1"/>
      </rPr>
      <t>a,⁎</t>
    </r>
    <r>
      <rPr>
        <sz val="12"/>
        <color theme="1"/>
        <rFont val="Times New Roman"/>
        <family val="1"/>
      </rPr>
      <t>, Safiyanu Muhammad Elatikpo</t>
    </r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>, Michael W. Forster</t>
    </r>
    <r>
      <rPr>
        <vertAlign val="superscript"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 xml:space="preserve">, </t>
    </r>
    <r>
      <rPr>
        <sz val="12"/>
        <color rgb="FF000000"/>
        <rFont val="Times New Roman"/>
        <family val="1"/>
      </rPr>
      <t>Hou-Xiang Zhou</t>
    </r>
    <r>
      <rPr>
        <vertAlign val="superscript"/>
        <sz val="12"/>
        <color rgb="FF000000"/>
        <rFont val="Times New Roman"/>
        <family val="1"/>
      </rPr>
      <t>c</t>
    </r>
    <r>
      <rPr>
        <sz val="10.5"/>
        <color rgb="FF000000"/>
        <rFont val="Times New Roman"/>
        <family val="1"/>
      </rPr>
      <t xml:space="preserve">, </t>
    </r>
    <r>
      <rPr>
        <sz val="12"/>
        <color rgb="FF000000"/>
        <rFont val="Times New Roman"/>
        <family val="1"/>
      </rPr>
      <t>Qian-Hong Wu</t>
    </r>
    <r>
      <rPr>
        <vertAlign val="superscript"/>
        <sz val="12"/>
        <color rgb="FF000000"/>
        <rFont val="Times New Roman"/>
        <family val="1"/>
      </rPr>
      <t>a</t>
    </r>
    <r>
      <rPr>
        <sz val="12"/>
        <color rgb="FF000000"/>
        <rFont val="Times New Roman"/>
        <family val="1"/>
      </rPr>
      <t>, Han Zheng</t>
    </r>
    <r>
      <rPr>
        <vertAlign val="superscript"/>
        <sz val="12"/>
        <color rgb="FF000000"/>
        <rFont val="Times New Roman"/>
        <family val="1"/>
      </rPr>
      <t>a</t>
    </r>
    <phoneticPr fontId="1" type="noConversion"/>
  </si>
  <si>
    <t>Note:  MS = magmatic stage mineralization age; HS = hydrothermal stage mineralization age</t>
    <phoneticPr fontId="1" type="noConversion"/>
  </si>
  <si>
    <t>Note: Fcl = Ferrocolumbite; Ftn = Ferrotantalite; HG = homogeneous grain; DS = disequilibrium crystallization structures including oscillatory zoning and primary growth rim; RS = replacement structures including alteration rim, patchy, irregular and complex zoning patterns.  HG+DS =29 % of the total, and RS = 71 % of the total</t>
    <phoneticPr fontId="1" type="noConversion"/>
  </si>
  <si>
    <t>Zr/Hf</t>
    <phoneticPr fontId="1" type="noConversion"/>
  </si>
  <si>
    <t>Schist (23-30S4)</t>
    <phoneticPr fontId="1" type="noConversion"/>
  </si>
  <si>
    <t>Muscovite monzogranite (23-29S1)</t>
    <phoneticPr fontId="1" type="noConversion"/>
  </si>
  <si>
    <t>Lianyunshan complex</t>
    <phoneticPr fontId="1" type="noConversion"/>
  </si>
  <si>
    <t>Lianyunshan complex</t>
    <phoneticPr fontId="1" type="noConversion"/>
  </si>
  <si>
    <r>
      <t>113°34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03.48</t>
    </r>
    <r>
      <rPr>
        <sz val="11"/>
        <color theme="1"/>
        <rFont val="宋体"/>
        <family val="3"/>
        <charset val="134"/>
      </rPr>
      <t>″</t>
    </r>
    <r>
      <rPr>
        <sz val="11"/>
        <color theme="1"/>
        <rFont val="Times New Roman"/>
        <family val="1"/>
      </rPr>
      <t>E, 28°21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04.37</t>
    </r>
    <r>
      <rPr>
        <sz val="11"/>
        <color theme="1"/>
        <rFont val="宋体"/>
        <family val="3"/>
        <charset val="134"/>
      </rPr>
      <t>″</t>
    </r>
    <r>
      <rPr>
        <sz val="11"/>
        <color theme="1"/>
        <rFont val="Times New Roman"/>
        <family val="1"/>
      </rPr>
      <t>N</t>
    </r>
    <phoneticPr fontId="1" type="noConversion"/>
  </si>
  <si>
    <r>
      <t>113°49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33.28</t>
    </r>
    <r>
      <rPr>
        <sz val="11"/>
        <color theme="1"/>
        <rFont val="宋体"/>
        <family val="3"/>
        <charset val="134"/>
      </rPr>
      <t>″</t>
    </r>
    <r>
      <rPr>
        <sz val="11"/>
        <color theme="1"/>
        <rFont val="Times New Roman"/>
        <family val="1"/>
      </rPr>
      <t>E, 28°33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42.50</t>
    </r>
    <r>
      <rPr>
        <sz val="11"/>
        <color theme="1"/>
        <rFont val="宋体"/>
        <family val="3"/>
        <charset val="134"/>
      </rPr>
      <t>″</t>
    </r>
    <r>
      <rPr>
        <sz val="11"/>
        <color theme="1"/>
        <rFont val="Times New Roman"/>
        <family val="1"/>
      </rPr>
      <t>N</t>
    </r>
    <phoneticPr fontId="1" type="noConversion"/>
  </si>
  <si>
    <r>
      <t>113°49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33.28</t>
    </r>
    <r>
      <rPr>
        <sz val="11"/>
        <color theme="1"/>
        <rFont val="宋体"/>
        <family val="3"/>
        <charset val="134"/>
      </rPr>
      <t>″</t>
    </r>
    <r>
      <rPr>
        <sz val="11"/>
        <color theme="1"/>
        <rFont val="Times New Roman"/>
        <family val="1"/>
      </rPr>
      <t>E, 28°33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42.50</t>
    </r>
    <r>
      <rPr>
        <sz val="11"/>
        <color theme="1"/>
        <rFont val="宋体"/>
        <family val="3"/>
        <charset val="134"/>
      </rPr>
      <t>″</t>
    </r>
    <r>
      <rPr>
        <sz val="11"/>
        <color theme="1"/>
        <rFont val="Times New Roman"/>
        <family val="1"/>
      </rPr>
      <t>N</t>
    </r>
    <phoneticPr fontId="1" type="noConversion"/>
  </si>
  <si>
    <r>
      <t>113°49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33.28</t>
    </r>
    <r>
      <rPr>
        <sz val="11"/>
        <color theme="1"/>
        <rFont val="宋体"/>
        <family val="3"/>
        <charset val="134"/>
      </rPr>
      <t>″</t>
    </r>
    <r>
      <rPr>
        <sz val="11"/>
        <color theme="1"/>
        <rFont val="Times New Roman"/>
        <family val="1"/>
      </rPr>
      <t>E, 28°33</t>
    </r>
    <r>
      <rPr>
        <sz val="11"/>
        <color theme="1"/>
        <rFont val="宋体"/>
        <family val="3"/>
        <charset val="134"/>
      </rPr>
      <t>′</t>
    </r>
    <r>
      <rPr>
        <sz val="11"/>
        <color theme="1"/>
        <rFont val="Times New Roman"/>
        <family val="1"/>
      </rPr>
      <t>42.50</t>
    </r>
    <r>
      <rPr>
        <sz val="11"/>
        <color theme="1"/>
        <rFont val="宋体"/>
        <family val="3"/>
        <charset val="134"/>
      </rPr>
      <t>″</t>
    </r>
    <r>
      <rPr>
        <sz val="11"/>
        <color theme="1"/>
        <rFont val="Times New Roman"/>
        <family val="1"/>
      </rPr>
      <t>N</t>
    </r>
    <phoneticPr fontId="1" type="noConversion"/>
  </si>
  <si>
    <t>Massive structure</t>
    <phoneticPr fontId="1" type="noConversion"/>
  </si>
  <si>
    <t xml:space="preserve">Garnite-bearing muscovite monzogranite </t>
    <phoneticPr fontId="1" type="noConversion"/>
  </si>
  <si>
    <t>Zircon, garnet, monazite, and apatite</t>
    <phoneticPr fontId="1" type="noConversion"/>
  </si>
  <si>
    <t>Biotite schist</t>
    <phoneticPr fontId="1" type="noConversion"/>
  </si>
  <si>
    <t>Massive structure</t>
    <phoneticPr fontId="1" type="noConversion"/>
  </si>
  <si>
    <t>Granitic texture</t>
    <phoneticPr fontId="1" type="noConversion"/>
  </si>
  <si>
    <t>Blastobedding structure</t>
    <phoneticPr fontId="1" type="noConversion"/>
  </si>
  <si>
    <t>Zircon, garnet, monazite, ilmenite, magnetite, tourmaline, and apatite</t>
    <phoneticPr fontId="1" type="noConversion"/>
  </si>
  <si>
    <t>Zircon, garnet, magnetite, tourmaline, and apatite</t>
    <phoneticPr fontId="1" type="noConversion"/>
  </si>
  <si>
    <t>Lepido granoblastic texture</t>
    <phoneticPr fontId="1" type="noConversion"/>
  </si>
  <si>
    <t>Albite (~45 vol.%), quartz (~30 vol.%), garnet (~12 vol.%), muscovite (~10 vol.%), accessory minerals (~3 vol.%)</t>
    <phoneticPr fontId="1" type="noConversion"/>
  </si>
  <si>
    <t>Quartz (~35 vol.%), K–feldspar (~25 vol.%), plagioclase (~25 vol.%), and muscovite (~ 10 vol.%), accessory minerals (~5 vol.%)</t>
    <phoneticPr fontId="1" type="noConversion"/>
  </si>
  <si>
    <t>Plagioclase (~45 vol.%), quartz (~30 vol.%), biotite and a small amount of muscovite (~22 vol.%), accessory minerals (~3 vol.%)</t>
    <phoneticPr fontId="1" type="noConversion"/>
  </si>
  <si>
    <t xml:space="preserve">Note: The crystallization ages of ore-bearing pegmatite (ca. 121 Ma) and ore-free pegmatite (ca. 131 Ma) were used for the age data applied in Lu-Hf parameters calculation </t>
  </si>
  <si>
    <t>Table S2 Major element (wt.%) compositions of the coltan grains from the ore-bearing pegmatite (23-27S2, n = 34) in the Lianyunshan Complex of northeast Hunan, South China</t>
  </si>
  <si>
    <t>Table S3 Coltan U-Pb dating by LA-ICP-MS of the ore-bearing pegmatite (23-27S2) in the Lianyunshan Complex of northeast Hunan, South China</t>
  </si>
  <si>
    <t>Table S5 LA-ICP-MS U-Th-Pb isotopic dating results for zircons of the pegmatites from the Lianyunshan Complex in northeast Hunan, South China</t>
  </si>
  <si>
    <t>Table S7 Lu-Hf isotopic compositions  of zircon from the pegmatite in the Lianyunshan Complex of northeast Hunan, South China</t>
  </si>
  <si>
    <t>Table S8 LA-ICP-MS U-Th-Pb isotopic dating results of cassiterites from the ore-free pegmatite in the Lianyunshan of northeast Hunan, South China</t>
  </si>
  <si>
    <t>Table S12 Summary of geochronological data for the Lianyunshan complex and its surrounding areas granites, pegmatites, and metamorphic rocks in the northeast Hunan, South China</t>
  </si>
  <si>
    <r>
      <t xml:space="preserve">Table S1 Sampling locations and petrological features of  pegmatites, muscovite monzogranite, schist from the </t>
    </r>
    <r>
      <rPr>
        <b/>
        <sz val="11"/>
        <color rgb="FFFF0000"/>
        <rFont val="Times New Roman"/>
        <family val="1"/>
      </rPr>
      <t>Lianyunshan</t>
    </r>
    <r>
      <rPr>
        <b/>
        <sz val="11"/>
        <color rgb="FFC0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>complex in the northeast Hunan, South China</t>
    </r>
    <phoneticPr fontId="1" type="noConversion"/>
  </si>
  <si>
    <r>
      <t>Table S4 LA-ICP-MS trace element (</t>
    </r>
    <r>
      <rPr>
        <b/>
        <sz val="11"/>
        <color rgb="FFFF0000"/>
        <rFont val="Times New Roman"/>
        <family val="1"/>
      </rPr>
      <t>ppm</t>
    </r>
    <r>
      <rPr>
        <b/>
        <sz val="11"/>
        <rFont val="Times New Roman"/>
        <family val="1"/>
      </rPr>
      <t>) compositions of the coltan grains from the Lianyunshan complex in the northeast Hunan, South China</t>
    </r>
    <phoneticPr fontId="1" type="noConversion"/>
  </si>
  <si>
    <r>
      <t>Table S6 LA-ICP-MS trace element (</t>
    </r>
    <r>
      <rPr>
        <b/>
        <sz val="11"/>
        <color rgb="FFFF0000"/>
        <rFont val="Times New Roman"/>
        <family val="1"/>
      </rPr>
      <t>ppm</t>
    </r>
    <r>
      <rPr>
        <b/>
        <sz val="11"/>
        <rFont val="Times New Roman"/>
        <family val="1"/>
      </rPr>
      <t>) compositions of the zircon grains from the Lianyunshan complex in northeast Hunan, South China</t>
    </r>
    <phoneticPr fontId="1" type="noConversion"/>
  </si>
  <si>
    <r>
      <t>Table S9 Trace element concentrations (</t>
    </r>
    <r>
      <rPr>
        <b/>
        <sz val="11"/>
        <color rgb="FFFF0000"/>
        <rFont val="Times New Roman"/>
        <family val="1"/>
      </rPr>
      <t>ppm</t>
    </r>
    <r>
      <rPr>
        <b/>
        <sz val="11"/>
        <color theme="1"/>
        <rFont val="Times New Roman"/>
        <family val="1"/>
      </rPr>
      <t>) of cassiterite from the pegmatite in the Lianyunshan Complex of northeast Hunan, South China</t>
    </r>
    <phoneticPr fontId="1" type="noConversion"/>
  </si>
  <si>
    <r>
      <t>Table S11 LA-ICP-MS trace elements (</t>
    </r>
    <r>
      <rPr>
        <b/>
        <sz val="11"/>
        <color rgb="FFFF0000"/>
        <rFont val="Times New Roman"/>
        <family val="1"/>
      </rPr>
      <t>ppm</t>
    </r>
    <r>
      <rPr>
        <b/>
        <sz val="11"/>
        <rFont val="Times New Roman"/>
        <family val="1"/>
      </rPr>
      <t>) results of monazites from the ore-free pegmatite in the Lianyunshan Complex of  northeast Hunan, South China</t>
    </r>
    <phoneticPr fontId="1" type="noConversion"/>
  </si>
  <si>
    <r>
      <t xml:space="preserve">Table S10 LA-ICP-MS U-Th-Pb isotopic dating results of monazites from the ore-free pegmatite in the </t>
    </r>
    <r>
      <rPr>
        <b/>
        <sz val="11"/>
        <color rgb="FFFF0000"/>
        <rFont val="Times New Roman"/>
        <family val="1"/>
      </rPr>
      <t>Lianyunshan Complex of</t>
    </r>
    <r>
      <rPr>
        <b/>
        <sz val="11"/>
        <color theme="1"/>
        <rFont val="Times New Roman"/>
        <family val="1"/>
      </rPr>
      <t xml:space="preserve"> northeast Hunan, South China</t>
    </r>
    <phoneticPr fontId="1" type="noConversion"/>
  </si>
  <si>
    <t>unpublished data, Madayipu</t>
    <phoneticPr fontId="1" type="noConversion"/>
  </si>
  <si>
    <t>unpublished data, Madayipu</t>
    <phoneticPr fontId="1" type="noConversion"/>
  </si>
  <si>
    <t>Madayipu et al., 2023</t>
    <phoneticPr fontId="1" type="noConversion"/>
  </si>
  <si>
    <t>Madayipu et al., 2023</t>
    <phoneticPr fontId="1" type="noConversion"/>
  </si>
  <si>
    <t>Madayipu et al., 2023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</si>
</sst>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.00_ "/>
    <numFmt numFmtId="177" formatCode="0.0_ "/>
    <numFmt numFmtId="178" formatCode="0.000_ "/>
    <numFmt numFmtId="179" formatCode="0.00_);[Red]\(0.00\)"/>
    <numFmt numFmtId="180" formatCode="0.000_);[Red]\(0.000\)"/>
    <numFmt numFmtId="181" formatCode="0.0000_ "/>
    <numFmt numFmtId="182" formatCode="0_ "/>
    <numFmt numFmtId="183" formatCode="0.00000_);[Red]\(0.00000\)"/>
    <numFmt numFmtId="184" formatCode="0.0_);[Red]\(0.0\)"/>
    <numFmt numFmtId="185" formatCode="0_);[Red]\(0\)"/>
    <numFmt numFmtId="186" formatCode="0.000000_);[Red]\(0.000000\)"/>
    <numFmt numFmtId="187" formatCode="0.000000_ "/>
  </numFmts>
  <fonts count="4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1"/>
      <name val="Times New Roman"/>
      <family val="1"/>
    </font>
    <font>
      <vertAlign val="subscript"/>
      <sz val="11"/>
      <name val="Times New Roman"/>
      <family val="1"/>
    </font>
    <font>
      <sz val="11"/>
      <name val="Times New Roman"/>
      <family val="1"/>
      <charset val="134"/>
    </font>
    <font>
      <sz val="11"/>
      <name val="Times New Roman"/>
      <family val="3"/>
    </font>
    <font>
      <sz val="11"/>
      <name val="Times New Roman"/>
      <family val="2"/>
    </font>
    <font>
      <sz val="11"/>
      <name val="等线"/>
      <family val="2"/>
    </font>
    <font>
      <sz val="9"/>
      <name val="宋体"/>
      <family val="3"/>
      <charset val="134"/>
    </font>
    <font>
      <sz val="11"/>
      <name val="等线"/>
      <family val="2"/>
      <scheme val="minor"/>
    </font>
    <font>
      <vertAlign val="subscript"/>
      <sz val="11"/>
      <color theme="1"/>
      <name val="Times New Roman"/>
      <family val="1"/>
    </font>
    <font>
      <vertAlign val="superscript"/>
      <sz val="11"/>
      <name val="Times New Roman"/>
      <family val="1"/>
    </font>
    <font>
      <sz val="9"/>
      <name val="等线"/>
      <family val="3"/>
      <charset val="134"/>
    </font>
    <font>
      <b/>
      <sz val="11"/>
      <name val="Times New Roman"/>
      <family val="1"/>
    </font>
    <font>
      <sz val="9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2"/>
      <name val="宋体"/>
      <family val="3"/>
      <charset val="134"/>
    </font>
    <font>
      <sz val="10"/>
      <name val="宋体"/>
      <family val="3"/>
      <charset val="134"/>
    </font>
    <font>
      <vertAlign val="subscript"/>
      <sz val="11"/>
      <color indexed="8"/>
      <name val="Times New Roman"/>
      <family val="1"/>
    </font>
    <font>
      <sz val="11"/>
      <color indexed="8"/>
      <name val="Times New Roman"/>
      <family val="1"/>
    </font>
    <font>
      <vertAlign val="superscript"/>
      <sz val="11"/>
      <color indexed="8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sz val="10.5"/>
      <color rgb="FF000000"/>
      <name val="Times New Roman"/>
      <family val="1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indexed="8"/>
      <name val="宋体"/>
      <family val="3"/>
      <charset val="134"/>
    </font>
    <font>
      <b/>
      <sz val="11"/>
      <color indexed="8"/>
      <name val="Times New Roman"/>
      <family val="1"/>
    </font>
    <font>
      <sz val="9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b/>
      <sz val="11"/>
      <color rgb="FFC00000"/>
      <name val="Times New Roman"/>
      <family val="1"/>
    </font>
    <font>
      <b/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>
      <alignment vertical="center"/>
    </xf>
    <xf numFmtId="0" fontId="20" fillId="0" borderId="0"/>
  </cellStyleXfs>
  <cellXfs count="32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2" fillId="0" borderId="0" xfId="0" applyFont="1" applyFill="1"/>
    <xf numFmtId="177" fontId="2" fillId="0" borderId="2" xfId="0" applyNumberFormat="1" applyFont="1" applyFill="1" applyBorder="1" applyAlignment="1">
      <alignment horizontal="left" vertical="center"/>
    </xf>
    <xf numFmtId="0" fontId="0" fillId="0" borderId="0" xfId="0" applyFill="1"/>
    <xf numFmtId="0" fontId="5" fillId="0" borderId="0" xfId="0" applyFont="1" applyFill="1"/>
    <xf numFmtId="0" fontId="12" fillId="0" borderId="0" xfId="0" applyFont="1" applyFill="1"/>
    <xf numFmtId="177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181" fontId="5" fillId="0" borderId="0" xfId="0" applyNumberFormat="1" applyFont="1" applyFill="1" applyAlignment="1">
      <alignment horizontal="left" vertical="center"/>
    </xf>
    <xf numFmtId="181" fontId="5" fillId="0" borderId="0" xfId="1" applyNumberFormat="1" applyFont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182" fontId="2" fillId="0" borderId="2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82" fontId="2" fillId="0" borderId="0" xfId="0" applyNumberFormat="1" applyFont="1" applyBorder="1" applyAlignment="1">
      <alignment horizontal="left" vertical="center"/>
    </xf>
    <xf numFmtId="177" fontId="2" fillId="0" borderId="0" xfId="0" applyNumberFormat="1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0" xfId="0" applyBorder="1"/>
    <xf numFmtId="182" fontId="5" fillId="0" borderId="0" xfId="0" applyNumberFormat="1" applyFont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Border="1"/>
    <xf numFmtId="176" fontId="5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wrapText="1"/>
    </xf>
    <xf numFmtId="49" fontId="7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6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/>
    </xf>
    <xf numFmtId="0" fontId="5" fillId="0" borderId="0" xfId="0" applyFont="1" applyFill="1" applyAlignment="1">
      <alignment horizontal="left" vertical="center" wrapText="1"/>
    </xf>
    <xf numFmtId="0" fontId="31" fillId="0" borderId="3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left"/>
    </xf>
    <xf numFmtId="0" fontId="31" fillId="0" borderId="0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left" vertical="center"/>
    </xf>
    <xf numFmtId="49" fontId="5" fillId="0" borderId="7" xfId="0" applyNumberFormat="1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33" fillId="0" borderId="0" xfId="0" applyFont="1"/>
    <xf numFmtId="0" fontId="34" fillId="0" borderId="0" xfId="0" applyFont="1"/>
    <xf numFmtId="0" fontId="2" fillId="0" borderId="9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32" fillId="0" borderId="15" xfId="0" applyFont="1" applyFill="1" applyBorder="1" applyAlignment="1">
      <alignment horizontal="left" vertical="center"/>
    </xf>
    <xf numFmtId="0" fontId="32" fillId="0" borderId="3" xfId="0" applyFont="1" applyFill="1" applyBorder="1" applyAlignment="1">
      <alignment horizontal="left"/>
    </xf>
    <xf numFmtId="0" fontId="32" fillId="0" borderId="9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49" fontId="31" fillId="0" borderId="0" xfId="0" applyNumberFormat="1" applyFont="1" applyFill="1" applyAlignment="1">
      <alignment horizontal="left" vertical="center"/>
    </xf>
    <xf numFmtId="0" fontId="32" fillId="0" borderId="17" xfId="0" applyFont="1" applyFill="1" applyBorder="1" applyAlignment="1">
      <alignment horizontal="left" vertical="center"/>
    </xf>
    <xf numFmtId="0" fontId="32" fillId="0" borderId="12" xfId="0" applyFont="1" applyFill="1" applyBorder="1" applyAlignment="1">
      <alignment horizontal="left"/>
    </xf>
    <xf numFmtId="176" fontId="5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" fillId="0" borderId="21" xfId="0" applyFont="1" applyBorder="1" applyAlignment="1">
      <alignment horizontal="left" vertical="center"/>
    </xf>
    <xf numFmtId="176" fontId="2" fillId="0" borderId="21" xfId="0" applyNumberFormat="1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78" fontId="2" fillId="0" borderId="0" xfId="0" applyNumberFormat="1" applyFont="1" applyBorder="1" applyAlignment="1">
      <alignment horizontal="left" vertical="center"/>
    </xf>
    <xf numFmtId="181" fontId="2" fillId="0" borderId="0" xfId="0" applyNumberFormat="1" applyFont="1" applyBorder="1" applyAlignment="1">
      <alignment horizontal="left" vertical="center"/>
    </xf>
    <xf numFmtId="176" fontId="2" fillId="0" borderId="9" xfId="0" applyNumberFormat="1" applyFont="1" applyBorder="1" applyAlignment="1">
      <alignment horizontal="left" vertical="center"/>
    </xf>
    <xf numFmtId="176" fontId="2" fillId="0" borderId="5" xfId="0" applyNumberFormat="1" applyFont="1" applyBorder="1" applyAlignment="1">
      <alignment horizontal="left" vertical="center"/>
    </xf>
    <xf numFmtId="177" fontId="2" fillId="0" borderId="5" xfId="0" applyNumberFormat="1" applyFont="1" applyBorder="1" applyAlignment="1">
      <alignment horizontal="left" vertical="center"/>
    </xf>
    <xf numFmtId="178" fontId="2" fillId="0" borderId="5" xfId="0" applyNumberFormat="1" applyFont="1" applyBorder="1" applyAlignment="1">
      <alignment horizontal="left" vertical="center"/>
    </xf>
    <xf numFmtId="181" fontId="2" fillId="0" borderId="5" xfId="0" applyNumberFormat="1" applyFont="1" applyBorder="1" applyAlignment="1">
      <alignment horizontal="left" vertical="center"/>
    </xf>
    <xf numFmtId="176" fontId="2" fillId="0" borderId="10" xfId="0" applyNumberFormat="1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77" fontId="5" fillId="0" borderId="0" xfId="0" applyNumberFormat="1" applyFont="1" applyBorder="1" applyAlignment="1">
      <alignment horizontal="left" vertical="center"/>
    </xf>
    <xf numFmtId="177" fontId="5" fillId="0" borderId="9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7" fontId="5" fillId="0" borderId="5" xfId="0" applyNumberFormat="1" applyFont="1" applyBorder="1" applyAlignment="1">
      <alignment horizontal="left" vertical="center"/>
    </xf>
    <xf numFmtId="177" fontId="5" fillId="0" borderId="10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176" fontId="5" fillId="0" borderId="0" xfId="0" applyNumberFormat="1" applyFont="1" applyBorder="1" applyAlignment="1">
      <alignment horizontal="left" vertical="center"/>
    </xf>
    <xf numFmtId="178" fontId="5" fillId="0" borderId="0" xfId="0" applyNumberFormat="1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left" vertical="center"/>
    </xf>
    <xf numFmtId="182" fontId="5" fillId="0" borderId="5" xfId="0" applyNumberFormat="1" applyFont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178" fontId="5" fillId="0" borderId="0" xfId="0" applyNumberFormat="1" applyFont="1" applyFill="1" applyBorder="1" applyAlignment="1">
      <alignment horizontal="left" vertical="center"/>
    </xf>
    <xf numFmtId="182" fontId="5" fillId="0" borderId="0" xfId="0" applyNumberFormat="1" applyFont="1" applyFill="1" applyBorder="1" applyAlignment="1">
      <alignment horizontal="left" vertical="center"/>
    </xf>
    <xf numFmtId="178" fontId="5" fillId="0" borderId="5" xfId="0" applyNumberFormat="1" applyFont="1" applyFill="1" applyBorder="1" applyAlignment="1">
      <alignment horizontal="left" vertical="center"/>
    </xf>
    <xf numFmtId="182" fontId="5" fillId="0" borderId="5" xfId="0" applyNumberFormat="1" applyFont="1" applyFill="1" applyBorder="1" applyAlignment="1">
      <alignment horizontal="left" vertical="center"/>
    </xf>
    <xf numFmtId="181" fontId="5" fillId="0" borderId="0" xfId="1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/>
    </xf>
    <xf numFmtId="177" fontId="5" fillId="0" borderId="0" xfId="1" applyNumberFormat="1" applyFont="1" applyFill="1" applyBorder="1" applyAlignment="1">
      <alignment horizontal="left" vertical="center"/>
    </xf>
    <xf numFmtId="182" fontId="5" fillId="0" borderId="0" xfId="1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vertical="center" wrapText="1"/>
    </xf>
    <xf numFmtId="181" fontId="5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177" fontId="5" fillId="0" borderId="9" xfId="1" applyNumberFormat="1" applyFont="1" applyFill="1" applyBorder="1" applyAlignment="1">
      <alignment horizontal="left" vertical="center"/>
    </xf>
    <xf numFmtId="181" fontId="5" fillId="0" borderId="5" xfId="1" applyNumberFormat="1" applyFont="1" applyFill="1" applyBorder="1" applyAlignment="1">
      <alignment horizontal="left" vertical="center"/>
    </xf>
    <xf numFmtId="182" fontId="5" fillId="0" borderId="5" xfId="1" applyNumberFormat="1" applyFont="1" applyFill="1" applyBorder="1" applyAlignment="1">
      <alignment horizontal="left" vertical="center"/>
    </xf>
    <xf numFmtId="177" fontId="5" fillId="0" borderId="5" xfId="1" applyNumberFormat="1" applyFont="1" applyFill="1" applyBorder="1" applyAlignment="1">
      <alignment horizontal="left" vertical="center"/>
    </xf>
    <xf numFmtId="177" fontId="5" fillId="0" borderId="10" xfId="1" applyNumberFormat="1" applyFont="1" applyFill="1" applyBorder="1" applyAlignment="1">
      <alignment horizontal="left" vertical="center"/>
    </xf>
    <xf numFmtId="181" fontId="5" fillId="0" borderId="5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5" fillId="0" borderId="15" xfId="1" applyFont="1" applyFill="1" applyBorder="1">
      <alignment vertical="center"/>
    </xf>
    <xf numFmtId="0" fontId="5" fillId="0" borderId="16" xfId="1" applyFont="1" applyFill="1" applyBorder="1">
      <alignment vertical="center"/>
    </xf>
    <xf numFmtId="0" fontId="5" fillId="0" borderId="0" xfId="2" applyFont="1" applyAlignment="1">
      <alignment horizontal="left" vertical="center"/>
    </xf>
    <xf numFmtId="0" fontId="5" fillId="0" borderId="0" xfId="2" applyFont="1"/>
    <xf numFmtId="0" fontId="11" fillId="0" borderId="0" xfId="2" applyFont="1"/>
    <xf numFmtId="185" fontId="2" fillId="0" borderId="0" xfId="0" applyNumberFormat="1" applyFont="1" applyFill="1" applyAlignment="1">
      <alignment horizontal="left" vertical="center"/>
    </xf>
    <xf numFmtId="0" fontId="11" fillId="0" borderId="0" xfId="2" applyFont="1" applyAlignment="1">
      <alignment horizontal="left" vertical="center"/>
    </xf>
    <xf numFmtId="0" fontId="11" fillId="0" borderId="0" xfId="2" applyFont="1" applyAlignment="1">
      <alignment horizontal="right"/>
    </xf>
    <xf numFmtId="185" fontId="2" fillId="0" borderId="0" xfId="0" applyNumberFormat="1" applyFont="1" applyFill="1" applyBorder="1" applyAlignment="1">
      <alignment horizontal="left" vertical="center"/>
    </xf>
    <xf numFmtId="185" fontId="0" fillId="0" borderId="0" xfId="0" applyNumberFormat="1"/>
    <xf numFmtId="0" fontId="2" fillId="0" borderId="4" xfId="0" applyFont="1" applyFill="1" applyBorder="1" applyAlignment="1">
      <alignment horizontal="left" vertical="center"/>
    </xf>
    <xf numFmtId="176" fontId="5" fillId="0" borderId="4" xfId="0" applyNumberFormat="1" applyFont="1" applyFill="1" applyBorder="1" applyAlignment="1">
      <alignment horizontal="left" vertical="center"/>
    </xf>
    <xf numFmtId="185" fontId="5" fillId="0" borderId="0" xfId="0" applyNumberFormat="1" applyFont="1" applyBorder="1" applyAlignment="1">
      <alignment horizontal="left" vertical="center"/>
    </xf>
    <xf numFmtId="182" fontId="2" fillId="0" borderId="0" xfId="0" applyNumberFormat="1" applyFont="1" applyFill="1" applyBorder="1" applyAlignment="1">
      <alignment horizontal="left" vertical="center"/>
    </xf>
    <xf numFmtId="2" fontId="5" fillId="0" borderId="0" xfId="2" applyNumberFormat="1" applyFont="1" applyFill="1" applyBorder="1" applyAlignment="1">
      <alignment horizontal="left" vertical="center"/>
    </xf>
    <xf numFmtId="182" fontId="2" fillId="0" borderId="5" xfId="0" applyNumberFormat="1" applyFont="1" applyFill="1" applyBorder="1" applyAlignment="1">
      <alignment horizontal="left" vertical="center"/>
    </xf>
    <xf numFmtId="2" fontId="5" fillId="0" borderId="5" xfId="2" applyNumberFormat="1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5" fillId="0" borderId="0" xfId="2" applyFont="1" applyFill="1"/>
    <xf numFmtId="185" fontId="5" fillId="0" borderId="4" xfId="0" applyNumberFormat="1" applyFont="1" applyFill="1" applyBorder="1" applyAlignment="1">
      <alignment horizontal="left" vertical="center"/>
    </xf>
    <xf numFmtId="182" fontId="5" fillId="0" borderId="4" xfId="0" applyNumberFormat="1" applyFont="1" applyFill="1" applyBorder="1" applyAlignment="1">
      <alignment horizontal="left" vertical="center"/>
    </xf>
    <xf numFmtId="185" fontId="5" fillId="0" borderId="0" xfId="0" applyNumberFormat="1" applyFont="1" applyFill="1" applyBorder="1" applyAlignment="1">
      <alignment horizontal="left" vertical="center"/>
    </xf>
    <xf numFmtId="179" fontId="5" fillId="0" borderId="0" xfId="0" applyNumberFormat="1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left" vertical="center"/>
    </xf>
    <xf numFmtId="0" fontId="11" fillId="0" borderId="9" xfId="2" applyFont="1" applyFill="1" applyBorder="1"/>
    <xf numFmtId="185" fontId="5" fillId="0" borderId="0" xfId="0" applyNumberFormat="1" applyFont="1" applyFill="1" applyBorder="1" applyAlignment="1">
      <alignment horizontal="left"/>
    </xf>
    <xf numFmtId="184" fontId="5" fillId="0" borderId="0" xfId="0" applyNumberFormat="1" applyFont="1" applyFill="1" applyBorder="1" applyAlignment="1">
      <alignment horizontal="left"/>
    </xf>
    <xf numFmtId="180" fontId="5" fillId="0" borderId="0" xfId="0" applyNumberFormat="1" applyFont="1" applyFill="1" applyBorder="1" applyAlignment="1">
      <alignment horizontal="left"/>
    </xf>
    <xf numFmtId="179" fontId="5" fillId="0" borderId="0" xfId="0" applyNumberFormat="1" applyFont="1" applyFill="1" applyBorder="1" applyAlignment="1">
      <alignment horizontal="left"/>
    </xf>
    <xf numFmtId="177" fontId="5" fillId="0" borderId="0" xfId="2" applyNumberFormat="1" applyFont="1" applyFill="1" applyBorder="1" applyAlignment="1">
      <alignment horizontal="left" vertical="center"/>
    </xf>
    <xf numFmtId="177" fontId="5" fillId="0" borderId="9" xfId="2" applyNumberFormat="1" applyFont="1" applyFill="1" applyBorder="1" applyAlignment="1">
      <alignment horizontal="left" vertical="center"/>
    </xf>
    <xf numFmtId="184" fontId="5" fillId="0" borderId="0" xfId="0" applyNumberFormat="1" applyFont="1" applyFill="1" applyBorder="1" applyAlignment="1">
      <alignment horizontal="left" vertical="center"/>
    </xf>
    <xf numFmtId="185" fontId="5" fillId="0" borderId="0" xfId="2" applyNumberFormat="1" applyFont="1" applyFill="1" applyBorder="1" applyAlignment="1">
      <alignment horizontal="left"/>
    </xf>
    <xf numFmtId="179" fontId="5" fillId="0" borderId="0" xfId="2" applyNumberFormat="1" applyFont="1" applyFill="1" applyBorder="1" applyAlignment="1">
      <alignment horizontal="left"/>
    </xf>
    <xf numFmtId="0" fontId="5" fillId="0" borderId="9" xfId="2" applyFont="1" applyFill="1" applyBorder="1" applyAlignment="1">
      <alignment horizontal="left" vertical="center"/>
    </xf>
    <xf numFmtId="185" fontId="5" fillId="0" borderId="5" xfId="2" applyNumberFormat="1" applyFont="1" applyFill="1" applyBorder="1" applyAlignment="1">
      <alignment horizontal="left"/>
    </xf>
    <xf numFmtId="185" fontId="5" fillId="0" borderId="5" xfId="0" applyNumberFormat="1" applyFont="1" applyFill="1" applyBorder="1" applyAlignment="1">
      <alignment horizontal="left"/>
    </xf>
    <xf numFmtId="180" fontId="5" fillId="0" borderId="5" xfId="0" applyNumberFormat="1" applyFont="1" applyFill="1" applyBorder="1" applyAlignment="1">
      <alignment horizontal="left"/>
    </xf>
    <xf numFmtId="179" fontId="5" fillId="0" borderId="5" xfId="2" applyNumberFormat="1" applyFont="1" applyFill="1" applyBorder="1" applyAlignment="1">
      <alignment horizontal="left"/>
    </xf>
    <xf numFmtId="177" fontId="5" fillId="0" borderId="5" xfId="2" applyNumberFormat="1" applyFont="1" applyFill="1" applyBorder="1" applyAlignment="1">
      <alignment horizontal="left" vertical="center"/>
    </xf>
    <xf numFmtId="0" fontId="5" fillId="0" borderId="10" xfId="2" applyFont="1" applyFill="1" applyBorder="1" applyAlignment="1">
      <alignment horizontal="left" vertical="center"/>
    </xf>
    <xf numFmtId="186" fontId="2" fillId="0" borderId="2" xfId="0" applyNumberFormat="1" applyFont="1" applyFill="1" applyBorder="1" applyAlignment="1">
      <alignment horizontal="left" vertical="center"/>
    </xf>
    <xf numFmtId="187" fontId="5" fillId="0" borderId="0" xfId="0" applyNumberFormat="1" applyFont="1" applyBorder="1" applyAlignment="1">
      <alignment horizontal="left" vertical="center"/>
    </xf>
    <xf numFmtId="186" fontId="2" fillId="0" borderId="0" xfId="0" applyNumberFormat="1" applyFont="1" applyFill="1" applyBorder="1" applyAlignment="1">
      <alignment horizontal="left" vertical="center"/>
    </xf>
    <xf numFmtId="177" fontId="2" fillId="0" borderId="0" xfId="0" applyNumberFormat="1" applyFont="1" applyFill="1" applyBorder="1" applyAlignment="1">
      <alignment horizontal="left" vertical="center"/>
    </xf>
    <xf numFmtId="176" fontId="2" fillId="0" borderId="9" xfId="0" applyNumberFormat="1" applyFont="1" applyFill="1" applyBorder="1" applyAlignment="1">
      <alignment horizontal="left" vertical="center"/>
    </xf>
    <xf numFmtId="176" fontId="2" fillId="0" borderId="12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187" fontId="5" fillId="0" borderId="5" xfId="0" applyNumberFormat="1" applyFont="1" applyBorder="1" applyAlignment="1">
      <alignment horizontal="left" vertical="center"/>
    </xf>
    <xf numFmtId="186" fontId="2" fillId="0" borderId="5" xfId="0" applyNumberFormat="1" applyFont="1" applyFill="1" applyBorder="1" applyAlignment="1">
      <alignment horizontal="left" vertical="center"/>
    </xf>
    <xf numFmtId="177" fontId="2" fillId="0" borderId="5" xfId="0" applyNumberFormat="1" applyFont="1" applyFill="1" applyBorder="1" applyAlignment="1">
      <alignment horizontal="left" vertical="center"/>
    </xf>
    <xf numFmtId="176" fontId="2" fillId="0" borderId="10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185" fontId="2" fillId="0" borderId="9" xfId="0" applyNumberFormat="1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185" fontId="2" fillId="0" borderId="10" xfId="0" applyNumberFormat="1" applyFont="1" applyBorder="1" applyAlignment="1">
      <alignment horizontal="left" vertical="center"/>
    </xf>
    <xf numFmtId="181" fontId="5" fillId="0" borderId="21" xfId="0" applyNumberFormat="1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/>
    </xf>
    <xf numFmtId="179" fontId="2" fillId="0" borderId="0" xfId="0" applyNumberFormat="1" applyFont="1" applyAlignment="1">
      <alignment vertical="center"/>
    </xf>
    <xf numFmtId="179" fontId="2" fillId="0" borderId="0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9" fontId="2" fillId="0" borderId="4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182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76" fontId="2" fillId="0" borderId="7" xfId="0" applyNumberFormat="1" applyFont="1" applyBorder="1" applyAlignment="1">
      <alignment horizontal="left" vertical="center"/>
    </xf>
    <xf numFmtId="178" fontId="2" fillId="0" borderId="7" xfId="0" applyNumberFormat="1" applyFont="1" applyBorder="1" applyAlignment="1">
      <alignment horizontal="left" vertical="center"/>
    </xf>
    <xf numFmtId="179" fontId="2" fillId="0" borderId="7" xfId="0" applyNumberFormat="1" applyFont="1" applyBorder="1" applyAlignment="1">
      <alignment horizontal="left" vertical="center"/>
    </xf>
    <xf numFmtId="176" fontId="2" fillId="0" borderId="8" xfId="0" applyNumberFormat="1" applyFont="1" applyBorder="1" applyAlignment="1">
      <alignment horizontal="left" vertical="center"/>
    </xf>
    <xf numFmtId="182" fontId="2" fillId="0" borderId="5" xfId="0" applyNumberFormat="1" applyFont="1" applyBorder="1" applyAlignment="1">
      <alignment horizontal="left" vertical="center"/>
    </xf>
    <xf numFmtId="179" fontId="2" fillId="0" borderId="5" xfId="0" applyNumberFormat="1" applyFont="1" applyBorder="1" applyAlignment="1">
      <alignment horizontal="left" vertical="center"/>
    </xf>
    <xf numFmtId="183" fontId="5" fillId="0" borderId="0" xfId="0" applyNumberFormat="1" applyFont="1" applyFill="1" applyBorder="1" applyAlignment="1">
      <alignment horizontal="left" vertical="center"/>
    </xf>
    <xf numFmtId="176" fontId="0" fillId="0" borderId="0" xfId="0" applyNumberFormat="1"/>
    <xf numFmtId="179" fontId="11" fillId="0" borderId="0" xfId="2" applyNumberFormat="1" applyFont="1"/>
    <xf numFmtId="185" fontId="5" fillId="0" borderId="0" xfId="2" applyNumberFormat="1" applyFont="1" applyFill="1" applyBorder="1" applyAlignment="1">
      <alignment horizontal="left" vertical="center"/>
    </xf>
    <xf numFmtId="2" fontId="5" fillId="0" borderId="0" xfId="2" applyNumberFormat="1" applyFont="1" applyFill="1" applyBorder="1" applyAlignment="1">
      <alignment horizontal="left"/>
    </xf>
    <xf numFmtId="185" fontId="5" fillId="0" borderId="0" xfId="2" applyNumberFormat="1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185" fontId="5" fillId="0" borderId="4" xfId="2" applyNumberFormat="1" applyFont="1" applyFill="1" applyBorder="1" applyAlignment="1">
      <alignment horizontal="left" vertical="center"/>
    </xf>
    <xf numFmtId="185" fontId="5" fillId="0" borderId="11" xfId="2" applyNumberFormat="1" applyFont="1" applyFill="1" applyBorder="1" applyAlignment="1">
      <alignment horizontal="left" vertical="center"/>
    </xf>
    <xf numFmtId="2" fontId="5" fillId="0" borderId="9" xfId="2" applyNumberFormat="1" applyFont="1" applyFill="1" applyBorder="1" applyAlignment="1">
      <alignment horizontal="left"/>
    </xf>
    <xf numFmtId="185" fontId="5" fillId="0" borderId="5" xfId="2" applyNumberFormat="1" applyFont="1" applyBorder="1" applyAlignment="1">
      <alignment horizontal="left" vertical="center"/>
    </xf>
    <xf numFmtId="185" fontId="5" fillId="0" borderId="5" xfId="0" applyNumberFormat="1" applyFont="1" applyBorder="1" applyAlignment="1">
      <alignment horizontal="left" vertical="center"/>
    </xf>
    <xf numFmtId="2" fontId="5" fillId="0" borderId="5" xfId="2" applyNumberFormat="1" applyFont="1" applyFill="1" applyBorder="1" applyAlignment="1">
      <alignment horizontal="left"/>
    </xf>
    <xf numFmtId="2" fontId="5" fillId="0" borderId="10" xfId="2" applyNumberFormat="1" applyFont="1" applyFill="1" applyBorder="1" applyAlignment="1">
      <alignment horizontal="left"/>
    </xf>
    <xf numFmtId="0" fontId="5" fillId="0" borderId="6" xfId="0" applyFont="1" applyBorder="1" applyAlignment="1">
      <alignment vertical="center"/>
    </xf>
    <xf numFmtId="177" fontId="5" fillId="0" borderId="9" xfId="0" applyNumberFormat="1" applyFont="1" applyFill="1" applyBorder="1" applyAlignment="1">
      <alignment horizontal="left" vertical="center"/>
    </xf>
    <xf numFmtId="183" fontId="5" fillId="0" borderId="5" xfId="0" applyNumberFormat="1" applyFont="1" applyFill="1" applyBorder="1" applyAlignment="1">
      <alignment horizontal="left" vertical="center"/>
    </xf>
    <xf numFmtId="177" fontId="5" fillId="0" borderId="5" xfId="0" applyNumberFormat="1" applyFont="1" applyFill="1" applyBorder="1" applyAlignment="1">
      <alignment horizontal="left" vertical="center"/>
    </xf>
    <xf numFmtId="177" fontId="5" fillId="0" borderId="10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38" fillId="0" borderId="0" xfId="0" applyFont="1"/>
    <xf numFmtId="0" fontId="2" fillId="0" borderId="0" xfId="0" applyFont="1" applyBorder="1" applyAlignment="1">
      <alignment horizontal="left" vertical="center"/>
    </xf>
    <xf numFmtId="176" fontId="5" fillId="0" borderId="11" xfId="0" applyNumberFormat="1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/>
    <xf numFmtId="0" fontId="4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0" fontId="16" fillId="0" borderId="23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_REE配分模式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8"/>
  <sheetViews>
    <sheetView workbookViewId="0">
      <selection activeCell="D18" sqref="D18"/>
    </sheetView>
  </sheetViews>
  <sheetFormatPr defaultColWidth="9" defaultRowHeight="14" x14ac:dyDescent="0.3"/>
  <cols>
    <col min="1" max="1" width="5.25" style="2" customWidth="1"/>
    <col min="2" max="2" width="9" style="2" customWidth="1"/>
    <col min="3" max="16" width="9" style="2"/>
    <col min="17" max="17" width="10.75" style="2" customWidth="1"/>
    <col min="18" max="16384" width="9" style="2"/>
  </cols>
  <sheetData>
    <row r="2" spans="2:19" ht="18" x14ac:dyDescent="0.4">
      <c r="B2" s="79" t="s">
        <v>647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80"/>
      <c r="P2" s="80"/>
      <c r="Q2" s="80"/>
      <c r="R2" s="80"/>
      <c r="S2" s="80"/>
    </row>
    <row r="3" spans="2:19" ht="18.5" x14ac:dyDescent="0.35">
      <c r="B3" s="2" t="s">
        <v>652</v>
      </c>
      <c r="O3" s="53"/>
      <c r="P3" s="53"/>
      <c r="Q3" s="53"/>
      <c r="R3" s="53"/>
    </row>
    <row r="4" spans="2:19" ht="15.5" x14ac:dyDescent="0.3">
      <c r="B4" s="52" t="s">
        <v>271</v>
      </c>
    </row>
    <row r="5" spans="2:19" ht="15.5" x14ac:dyDescent="0.3">
      <c r="B5" s="52" t="s">
        <v>650</v>
      </c>
    </row>
    <row r="6" spans="2:19" x14ac:dyDescent="0.3">
      <c r="B6" s="262" t="s">
        <v>651</v>
      </c>
    </row>
    <row r="7" spans="2:19" x14ac:dyDescent="0.3">
      <c r="B7" s="7" t="s">
        <v>270</v>
      </c>
    </row>
    <row r="8" spans="2:19" x14ac:dyDescent="0.3">
      <c r="B8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35"/>
  <sheetViews>
    <sheetView topLeftCell="B1" workbookViewId="0">
      <selection activeCell="V14" sqref="V14"/>
    </sheetView>
  </sheetViews>
  <sheetFormatPr defaultRowHeight="14" x14ac:dyDescent="0.3"/>
  <cols>
    <col min="2" max="2" width="10.25" bestFit="1" customWidth="1"/>
    <col min="3" max="3" width="5.83203125" bestFit="1" customWidth="1"/>
    <col min="4" max="4" width="5.4140625" bestFit="1" customWidth="1"/>
    <col min="5" max="7" width="5.83203125" bestFit="1" customWidth="1"/>
    <col min="8" max="9" width="5" bestFit="1" customWidth="1"/>
    <col min="10" max="10" width="5.83203125" bestFit="1" customWidth="1"/>
    <col min="11" max="11" width="5" bestFit="1" customWidth="1"/>
    <col min="12" max="12" width="5.1640625" bestFit="1" customWidth="1"/>
    <col min="13" max="13" width="4.75" bestFit="1" customWidth="1"/>
    <col min="14" max="16" width="5.83203125" bestFit="1" customWidth="1"/>
    <col min="17" max="17" width="5.1640625" bestFit="1" customWidth="1"/>
    <col min="18" max="18" width="5.83203125" bestFit="1" customWidth="1"/>
    <col min="19" max="19" width="5.1640625" bestFit="1" customWidth="1"/>
    <col min="20" max="20" width="5" bestFit="1" customWidth="1"/>
    <col min="21" max="21" width="5.83203125" bestFit="1" customWidth="1"/>
    <col min="22" max="22" width="4.1640625" bestFit="1" customWidth="1"/>
    <col min="23" max="23" width="6" bestFit="1" customWidth="1"/>
    <col min="24" max="24" width="5.25" bestFit="1" customWidth="1"/>
    <col min="25" max="25" width="6.1640625" bestFit="1" customWidth="1"/>
    <col min="26" max="26" width="5.75" bestFit="1" customWidth="1"/>
  </cols>
  <sheetData>
    <row r="2" spans="2:26" ht="14.15" customHeight="1" thickBot="1" x14ac:dyDescent="0.35">
      <c r="B2" s="312" t="s">
        <v>687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226"/>
      <c r="Y2" s="226"/>
    </row>
    <row r="3" spans="2:26" ht="14.5" thickBot="1" x14ac:dyDescent="0.35">
      <c r="B3" s="228" t="s">
        <v>549</v>
      </c>
      <c r="C3" s="229" t="s">
        <v>550</v>
      </c>
      <c r="D3" s="229" t="s">
        <v>551</v>
      </c>
      <c r="E3" s="229" t="s">
        <v>552</v>
      </c>
      <c r="F3" s="229" t="s">
        <v>553</v>
      </c>
      <c r="G3" s="229" t="s">
        <v>554</v>
      </c>
      <c r="H3" s="229" t="s">
        <v>555</v>
      </c>
      <c r="I3" s="229" t="s">
        <v>556</v>
      </c>
      <c r="J3" s="229" t="s">
        <v>557</v>
      </c>
      <c r="K3" s="229" t="s">
        <v>558</v>
      </c>
      <c r="L3" s="229" t="s">
        <v>559</v>
      </c>
      <c r="M3" s="168" t="s">
        <v>560</v>
      </c>
      <c r="N3" s="168" t="s">
        <v>561</v>
      </c>
      <c r="O3" s="168" t="s">
        <v>562</v>
      </c>
      <c r="P3" s="168" t="s">
        <v>563</v>
      </c>
      <c r="Q3" s="168" t="s">
        <v>564</v>
      </c>
      <c r="R3" s="229" t="s">
        <v>565</v>
      </c>
      <c r="S3" s="229" t="s">
        <v>566</v>
      </c>
      <c r="T3" s="229" t="s">
        <v>567</v>
      </c>
      <c r="U3" s="229" t="s">
        <v>568</v>
      </c>
      <c r="V3" s="229" t="s">
        <v>569</v>
      </c>
      <c r="W3" s="229" t="s">
        <v>570</v>
      </c>
      <c r="X3" s="230" t="s">
        <v>571</v>
      </c>
      <c r="Y3" s="230" t="s">
        <v>572</v>
      </c>
      <c r="Z3" s="231" t="s">
        <v>573</v>
      </c>
    </row>
    <row r="4" spans="2:26" ht="15" customHeight="1" x14ac:dyDescent="0.3">
      <c r="B4" s="119" t="s">
        <v>574</v>
      </c>
      <c r="C4" s="232">
        <v>68.3</v>
      </c>
      <c r="D4" s="233">
        <v>360.8</v>
      </c>
      <c r="E4" s="234" t="s">
        <v>575</v>
      </c>
      <c r="F4" s="234" t="s">
        <v>575</v>
      </c>
      <c r="G4" s="234">
        <v>16.2</v>
      </c>
      <c r="H4" s="234">
        <v>918</v>
      </c>
      <c r="I4" s="234">
        <v>4.97</v>
      </c>
      <c r="J4" s="234">
        <v>32.700000000000003</v>
      </c>
      <c r="K4" s="234">
        <v>1.1599999999999999</v>
      </c>
      <c r="L4" s="235">
        <v>3.81</v>
      </c>
      <c r="M4" s="233">
        <v>220</v>
      </c>
      <c r="N4" s="234">
        <v>60.35</v>
      </c>
      <c r="O4" s="234">
        <v>3300</v>
      </c>
      <c r="P4" s="234">
        <v>1848</v>
      </c>
      <c r="Q4" s="235">
        <v>0.15</v>
      </c>
      <c r="R4" s="234">
        <v>10.96</v>
      </c>
      <c r="S4" s="235">
        <v>0.17799999999999999</v>
      </c>
      <c r="T4" s="234">
        <v>0.63</v>
      </c>
      <c r="U4" s="234">
        <v>527</v>
      </c>
      <c r="V4" s="234">
        <v>171</v>
      </c>
      <c r="W4" s="236" t="s">
        <v>575</v>
      </c>
      <c r="X4" s="237" t="s">
        <v>575</v>
      </c>
      <c r="Y4" s="237">
        <v>8.64</v>
      </c>
      <c r="Z4" s="238">
        <v>3.6454018227009111</v>
      </c>
    </row>
    <row r="5" spans="2:26" x14ac:dyDescent="0.3">
      <c r="B5" s="93" t="s">
        <v>576</v>
      </c>
      <c r="C5" s="219">
        <v>50.4</v>
      </c>
      <c r="D5" s="22">
        <v>495</v>
      </c>
      <c r="E5" s="21" t="s">
        <v>575</v>
      </c>
      <c r="F5" s="21" t="s">
        <v>575</v>
      </c>
      <c r="G5" s="21">
        <v>25.4</v>
      </c>
      <c r="H5" s="21">
        <v>1155</v>
      </c>
      <c r="I5" s="21">
        <v>4.99</v>
      </c>
      <c r="J5" s="21">
        <v>31.2</v>
      </c>
      <c r="K5" s="21">
        <v>0.51</v>
      </c>
      <c r="L5" s="24">
        <v>1.69</v>
      </c>
      <c r="M5" s="22">
        <v>220.2</v>
      </c>
      <c r="N5" s="21">
        <v>55.8</v>
      </c>
      <c r="O5" s="21">
        <v>2673</v>
      </c>
      <c r="P5" s="21">
        <v>3520</v>
      </c>
      <c r="Q5" s="24">
        <v>0.221</v>
      </c>
      <c r="R5" s="21">
        <v>4.7300000000000004</v>
      </c>
      <c r="S5" s="24">
        <v>0.16400000000000001</v>
      </c>
      <c r="T5" s="21">
        <v>0.48</v>
      </c>
      <c r="U5" s="21">
        <v>9.82</v>
      </c>
      <c r="V5" s="21">
        <v>165</v>
      </c>
      <c r="W5" s="111" t="s">
        <v>575</v>
      </c>
      <c r="X5" s="227" t="s">
        <v>575</v>
      </c>
      <c r="Y5" s="227">
        <v>2.0840000000000001</v>
      </c>
      <c r="Z5" s="113">
        <v>3.946236559139785</v>
      </c>
    </row>
    <row r="6" spans="2:26" x14ac:dyDescent="0.3">
      <c r="B6" s="93" t="s">
        <v>577</v>
      </c>
      <c r="C6" s="219">
        <v>67.900000000000006</v>
      </c>
      <c r="D6" s="22">
        <v>2707</v>
      </c>
      <c r="E6" s="21">
        <v>15.47</v>
      </c>
      <c r="F6" s="21">
        <v>11.39</v>
      </c>
      <c r="G6" s="21">
        <v>24.9</v>
      </c>
      <c r="H6" s="21">
        <v>1832</v>
      </c>
      <c r="I6" s="21">
        <v>4.95</v>
      </c>
      <c r="J6" s="21">
        <v>32.200000000000003</v>
      </c>
      <c r="K6" s="21">
        <v>1.69</v>
      </c>
      <c r="L6" s="24">
        <v>1.25</v>
      </c>
      <c r="M6" s="22">
        <v>272.89999999999998</v>
      </c>
      <c r="N6" s="21">
        <v>36.03</v>
      </c>
      <c r="O6" s="21">
        <v>2963</v>
      </c>
      <c r="P6" s="21">
        <v>4659</v>
      </c>
      <c r="Q6" s="24" t="s">
        <v>575</v>
      </c>
      <c r="R6" s="21">
        <v>156.30000000000001</v>
      </c>
      <c r="S6" s="24">
        <v>0.20399999999999999</v>
      </c>
      <c r="T6" s="21">
        <v>0.57999999999999996</v>
      </c>
      <c r="U6" s="21">
        <v>29.41</v>
      </c>
      <c r="V6" s="21">
        <v>111</v>
      </c>
      <c r="W6" s="111">
        <v>2.1999999999999999E-2</v>
      </c>
      <c r="X6" s="227" t="s">
        <v>575</v>
      </c>
      <c r="Y6" s="227">
        <v>2.37</v>
      </c>
      <c r="Z6" s="113">
        <v>7.5742436858173736</v>
      </c>
    </row>
    <row r="7" spans="2:26" x14ac:dyDescent="0.3">
      <c r="B7" s="93" t="s">
        <v>578</v>
      </c>
      <c r="C7" s="219">
        <v>70.599999999999994</v>
      </c>
      <c r="D7" s="22">
        <v>277.39999999999998</v>
      </c>
      <c r="E7" s="21" t="s">
        <v>575</v>
      </c>
      <c r="F7" s="21" t="s">
        <v>575</v>
      </c>
      <c r="G7" s="21">
        <v>11.11</v>
      </c>
      <c r="H7" s="21">
        <v>778</v>
      </c>
      <c r="I7" s="21">
        <v>4.74</v>
      </c>
      <c r="J7" s="21">
        <v>32.44</v>
      </c>
      <c r="K7" s="21">
        <v>0.38</v>
      </c>
      <c r="L7" s="24">
        <v>4.09</v>
      </c>
      <c r="M7" s="22">
        <v>175.9</v>
      </c>
      <c r="N7" s="21">
        <v>53.42</v>
      </c>
      <c r="O7" s="21">
        <v>2827</v>
      </c>
      <c r="P7" s="21">
        <v>2254</v>
      </c>
      <c r="Q7" s="24">
        <v>4.4999999999999998E-2</v>
      </c>
      <c r="R7" s="21">
        <v>10.64</v>
      </c>
      <c r="S7" s="24">
        <v>0.192</v>
      </c>
      <c r="T7" s="21">
        <v>0.63</v>
      </c>
      <c r="U7" s="21">
        <v>161.6</v>
      </c>
      <c r="V7" s="21">
        <v>187</v>
      </c>
      <c r="W7" s="111">
        <v>5.8999999999999997E-2</v>
      </c>
      <c r="X7" s="227">
        <v>4.82E-2</v>
      </c>
      <c r="Y7" s="227">
        <v>3.581</v>
      </c>
      <c r="Z7" s="113">
        <v>3.2927742418569825</v>
      </c>
    </row>
    <row r="8" spans="2:26" x14ac:dyDescent="0.3">
      <c r="B8" s="93" t="s">
        <v>579</v>
      </c>
      <c r="C8" s="219">
        <v>176</v>
      </c>
      <c r="D8" s="22">
        <v>3643</v>
      </c>
      <c r="E8" s="21">
        <v>24.98</v>
      </c>
      <c r="F8" s="21">
        <v>14.69</v>
      </c>
      <c r="G8" s="21">
        <v>1300</v>
      </c>
      <c r="H8" s="21">
        <v>5250</v>
      </c>
      <c r="I8" s="21">
        <v>5.16</v>
      </c>
      <c r="J8" s="21">
        <v>31.6</v>
      </c>
      <c r="K8" s="21">
        <v>4.3499999999999996</v>
      </c>
      <c r="L8" s="24">
        <v>1.48</v>
      </c>
      <c r="M8" s="22">
        <v>583.70000000000005</v>
      </c>
      <c r="N8" s="21">
        <v>67.489999999999995</v>
      </c>
      <c r="O8" s="21">
        <v>13320</v>
      </c>
      <c r="P8" s="21">
        <v>14470</v>
      </c>
      <c r="Q8" s="24">
        <v>0.254</v>
      </c>
      <c r="R8" s="21">
        <v>62.7</v>
      </c>
      <c r="S8" s="24">
        <v>0.247</v>
      </c>
      <c r="T8" s="21">
        <v>0.8</v>
      </c>
      <c r="U8" s="21">
        <v>261</v>
      </c>
      <c r="V8" s="21">
        <v>222</v>
      </c>
      <c r="W8" s="111">
        <v>0.81799999999999995</v>
      </c>
      <c r="X8" s="227">
        <v>0.86799999999999999</v>
      </c>
      <c r="Y8" s="227">
        <v>30.2</v>
      </c>
      <c r="Z8" s="113">
        <v>8.648688694621427</v>
      </c>
    </row>
    <row r="9" spans="2:26" x14ac:dyDescent="0.3">
      <c r="B9" s="93" t="s">
        <v>580</v>
      </c>
      <c r="C9" s="219">
        <v>33.5</v>
      </c>
      <c r="D9" s="22">
        <v>4470</v>
      </c>
      <c r="E9" s="21">
        <v>22.95</v>
      </c>
      <c r="F9" s="21">
        <v>24.86</v>
      </c>
      <c r="G9" s="21">
        <v>70.8</v>
      </c>
      <c r="H9" s="21">
        <v>4286</v>
      </c>
      <c r="I9" s="21">
        <v>4.8899999999999997</v>
      </c>
      <c r="J9" s="21">
        <v>31.3</v>
      </c>
      <c r="K9" s="21">
        <v>1.18</v>
      </c>
      <c r="L9" s="24">
        <v>1.59</v>
      </c>
      <c r="M9" s="22">
        <v>505.3</v>
      </c>
      <c r="N9" s="21">
        <v>59.4</v>
      </c>
      <c r="O9" s="21">
        <v>7365</v>
      </c>
      <c r="P9" s="21">
        <v>12060</v>
      </c>
      <c r="Q9" s="24">
        <v>3.9E-2</v>
      </c>
      <c r="R9" s="21">
        <v>158.9</v>
      </c>
      <c r="S9" s="24">
        <v>0.158</v>
      </c>
      <c r="T9" s="21">
        <v>0.65</v>
      </c>
      <c r="U9" s="21">
        <v>29.73</v>
      </c>
      <c r="V9" s="21">
        <v>228</v>
      </c>
      <c r="W9" s="111" t="s">
        <v>575</v>
      </c>
      <c r="X9" s="227" t="s">
        <v>575</v>
      </c>
      <c r="Y9" s="227">
        <v>6.71</v>
      </c>
      <c r="Z9" s="113">
        <v>8.5067340067340069</v>
      </c>
    </row>
    <row r="10" spans="2:26" x14ac:dyDescent="0.3">
      <c r="B10" s="93" t="s">
        <v>581</v>
      </c>
      <c r="C10" s="219">
        <v>74.8</v>
      </c>
      <c r="D10" s="22">
        <v>2451</v>
      </c>
      <c r="E10" s="21">
        <v>13.67</v>
      </c>
      <c r="F10" s="21">
        <v>4.03</v>
      </c>
      <c r="G10" s="21">
        <v>55.3</v>
      </c>
      <c r="H10" s="21">
        <v>2650</v>
      </c>
      <c r="I10" s="21">
        <v>5.04</v>
      </c>
      <c r="J10" s="21">
        <v>31</v>
      </c>
      <c r="K10" s="21">
        <v>1.7</v>
      </c>
      <c r="L10" s="24">
        <v>2.75</v>
      </c>
      <c r="M10" s="22">
        <v>542.70000000000005</v>
      </c>
      <c r="N10" s="21">
        <v>94.2</v>
      </c>
      <c r="O10" s="21">
        <v>5556</v>
      </c>
      <c r="P10" s="21">
        <v>6037</v>
      </c>
      <c r="Q10" s="24">
        <v>0.218</v>
      </c>
      <c r="R10" s="21">
        <v>58.1</v>
      </c>
      <c r="S10" s="24">
        <v>0.218</v>
      </c>
      <c r="T10" s="21">
        <v>0.63</v>
      </c>
      <c r="U10" s="21">
        <v>15.17</v>
      </c>
      <c r="V10" s="21">
        <v>171</v>
      </c>
      <c r="W10" s="111" t="s">
        <v>575</v>
      </c>
      <c r="X10" s="227" t="s">
        <v>575</v>
      </c>
      <c r="Y10" s="227">
        <v>3.46</v>
      </c>
      <c r="Z10" s="113">
        <v>5.7611464968152868</v>
      </c>
    </row>
    <row r="11" spans="2:26" x14ac:dyDescent="0.3">
      <c r="B11" s="93" t="s">
        <v>582</v>
      </c>
      <c r="C11" s="219">
        <v>30</v>
      </c>
      <c r="D11" s="22">
        <v>1100</v>
      </c>
      <c r="E11" s="21">
        <v>4.1399999999999997</v>
      </c>
      <c r="F11" s="21">
        <v>1.96</v>
      </c>
      <c r="G11" s="21">
        <v>38.9</v>
      </c>
      <c r="H11" s="21">
        <v>1549</v>
      </c>
      <c r="I11" s="21">
        <v>4.8600000000000003</v>
      </c>
      <c r="J11" s="21">
        <v>30.6</v>
      </c>
      <c r="K11" s="21">
        <v>0.84</v>
      </c>
      <c r="L11" s="24">
        <v>1.34</v>
      </c>
      <c r="M11" s="22" t="s">
        <v>575</v>
      </c>
      <c r="N11" s="21">
        <v>96.9</v>
      </c>
      <c r="O11" s="21">
        <v>2080</v>
      </c>
      <c r="P11" s="21">
        <v>6640</v>
      </c>
      <c r="Q11" s="24">
        <v>0.27400000000000002</v>
      </c>
      <c r="R11" s="21">
        <v>55.3</v>
      </c>
      <c r="S11" s="24">
        <v>0.19500000000000001</v>
      </c>
      <c r="T11" s="21">
        <v>0.5</v>
      </c>
      <c r="U11" s="21">
        <v>2.67</v>
      </c>
      <c r="V11" s="21">
        <v>202</v>
      </c>
      <c r="W11" s="111">
        <v>4.9000000000000002E-2</v>
      </c>
      <c r="X11" s="227">
        <v>6.8000000000000005E-2</v>
      </c>
      <c r="Y11" s="227">
        <v>1.0860000000000001</v>
      </c>
      <c r="Z11" s="113" t="s">
        <v>583</v>
      </c>
    </row>
    <row r="12" spans="2:26" x14ac:dyDescent="0.3">
      <c r="B12" s="93" t="s">
        <v>584</v>
      </c>
      <c r="C12" s="219">
        <v>48.6</v>
      </c>
      <c r="D12" s="22">
        <v>4615</v>
      </c>
      <c r="E12" s="21">
        <v>12.53</v>
      </c>
      <c r="F12" s="21">
        <v>14.31</v>
      </c>
      <c r="G12" s="21">
        <v>45.7</v>
      </c>
      <c r="H12" s="21">
        <v>2919</v>
      </c>
      <c r="I12" s="21">
        <v>5.07</v>
      </c>
      <c r="J12" s="21">
        <v>32</v>
      </c>
      <c r="K12" s="21">
        <v>0.81</v>
      </c>
      <c r="L12" s="24">
        <v>1.58</v>
      </c>
      <c r="M12" s="22">
        <v>521.6</v>
      </c>
      <c r="N12" s="21">
        <v>54.2</v>
      </c>
      <c r="O12" s="21">
        <v>4687</v>
      </c>
      <c r="P12" s="21">
        <v>7290</v>
      </c>
      <c r="Q12" s="24">
        <v>5.1999999999999998E-2</v>
      </c>
      <c r="R12" s="21">
        <v>32.35</v>
      </c>
      <c r="S12" s="24">
        <v>0.14000000000000001</v>
      </c>
      <c r="T12" s="21">
        <v>0.53</v>
      </c>
      <c r="U12" s="21">
        <v>52.6</v>
      </c>
      <c r="V12" s="21">
        <v>152</v>
      </c>
      <c r="W12" s="111">
        <v>0.13100000000000001</v>
      </c>
      <c r="X12" s="227">
        <v>0.14899999999999999</v>
      </c>
      <c r="Y12" s="227">
        <v>6.97</v>
      </c>
      <c r="Z12" s="113">
        <v>9.6236162361623609</v>
      </c>
    </row>
    <row r="13" spans="2:26" x14ac:dyDescent="0.3">
      <c r="B13" s="93" t="s">
        <v>585</v>
      </c>
      <c r="C13" s="219">
        <v>48.2</v>
      </c>
      <c r="D13" s="22">
        <v>1283</v>
      </c>
      <c r="E13" s="21">
        <v>6.26</v>
      </c>
      <c r="F13" s="21" t="s">
        <v>575</v>
      </c>
      <c r="G13" s="21">
        <v>48.1</v>
      </c>
      <c r="H13" s="21">
        <v>2327</v>
      </c>
      <c r="I13" s="21">
        <v>4.79</v>
      </c>
      <c r="J13" s="21">
        <v>32</v>
      </c>
      <c r="K13" s="21">
        <v>2.13</v>
      </c>
      <c r="L13" s="24">
        <v>2.04</v>
      </c>
      <c r="M13" s="22">
        <v>550</v>
      </c>
      <c r="N13" s="21">
        <v>107.4</v>
      </c>
      <c r="O13" s="21">
        <v>3191</v>
      </c>
      <c r="P13" s="21">
        <v>8820</v>
      </c>
      <c r="Q13" s="24">
        <v>0.19500000000000001</v>
      </c>
      <c r="R13" s="21">
        <v>95.5</v>
      </c>
      <c r="S13" s="24">
        <v>0.42799999999999999</v>
      </c>
      <c r="T13" s="21">
        <v>0.87</v>
      </c>
      <c r="U13" s="21">
        <v>12.62</v>
      </c>
      <c r="V13" s="21">
        <v>175</v>
      </c>
      <c r="W13" s="111">
        <v>0.61899999999999999</v>
      </c>
      <c r="X13" s="227">
        <v>0.18099999999999999</v>
      </c>
      <c r="Y13" s="227">
        <v>2.113</v>
      </c>
      <c r="Z13" s="113">
        <v>5.1210428305400368</v>
      </c>
    </row>
    <row r="14" spans="2:26" ht="15" customHeight="1" x14ac:dyDescent="0.3">
      <c r="B14" s="93" t="s">
        <v>586</v>
      </c>
      <c r="C14" s="219">
        <v>62.2</v>
      </c>
      <c r="D14" s="22">
        <v>2486</v>
      </c>
      <c r="E14" s="21">
        <v>12</v>
      </c>
      <c r="F14" s="21">
        <v>7.36</v>
      </c>
      <c r="G14" s="21">
        <v>65.3</v>
      </c>
      <c r="H14" s="21">
        <v>2868</v>
      </c>
      <c r="I14" s="21">
        <v>4.96</v>
      </c>
      <c r="J14" s="21">
        <v>31.33</v>
      </c>
      <c r="K14" s="21">
        <v>1.92</v>
      </c>
      <c r="L14" s="24">
        <v>2.42</v>
      </c>
      <c r="M14" s="22">
        <v>578.4</v>
      </c>
      <c r="N14" s="21">
        <v>89.9</v>
      </c>
      <c r="O14" s="21">
        <v>6590</v>
      </c>
      <c r="P14" s="21">
        <v>6006</v>
      </c>
      <c r="Q14" s="24">
        <v>0.36399999999999999</v>
      </c>
      <c r="R14" s="21">
        <v>71.25</v>
      </c>
      <c r="S14" s="24">
        <v>0.21199999999999999</v>
      </c>
      <c r="T14" s="21">
        <v>0.64</v>
      </c>
      <c r="U14" s="21">
        <v>14.58</v>
      </c>
      <c r="V14" s="21">
        <v>157</v>
      </c>
      <c r="W14" s="111">
        <v>0.21199999999999999</v>
      </c>
      <c r="X14" s="227">
        <v>4.7999999999999996E-3</v>
      </c>
      <c r="Y14" s="227">
        <v>3.1070000000000002</v>
      </c>
      <c r="Z14" s="113">
        <v>6.4338153503893212</v>
      </c>
    </row>
    <row r="15" spans="2:26" x14ac:dyDescent="0.3">
      <c r="B15" s="93" t="s">
        <v>587</v>
      </c>
      <c r="C15" s="219">
        <v>69.099999999999994</v>
      </c>
      <c r="D15" s="22">
        <v>1179</v>
      </c>
      <c r="E15" s="21">
        <v>2.5099999999999998</v>
      </c>
      <c r="F15" s="21" t="s">
        <v>575</v>
      </c>
      <c r="G15" s="21">
        <v>91.5</v>
      </c>
      <c r="H15" s="21">
        <v>3630</v>
      </c>
      <c r="I15" s="21">
        <v>4.9000000000000004</v>
      </c>
      <c r="J15" s="21">
        <v>32.299999999999997</v>
      </c>
      <c r="K15" s="21">
        <v>2.97</v>
      </c>
      <c r="L15" s="24">
        <v>2.74</v>
      </c>
      <c r="M15" s="22">
        <v>684.6</v>
      </c>
      <c r="N15" s="21">
        <v>121</v>
      </c>
      <c r="O15" s="21">
        <v>4830</v>
      </c>
      <c r="P15" s="21">
        <v>13940</v>
      </c>
      <c r="Q15" s="24">
        <v>0.23300000000000001</v>
      </c>
      <c r="R15" s="21">
        <v>40.799999999999997</v>
      </c>
      <c r="S15" s="24">
        <v>0.23200000000000001</v>
      </c>
      <c r="T15" s="21">
        <v>0.64</v>
      </c>
      <c r="U15" s="21">
        <v>8.9700000000000006</v>
      </c>
      <c r="V15" s="21">
        <v>213</v>
      </c>
      <c r="W15" s="111">
        <v>0.54500000000000004</v>
      </c>
      <c r="X15" s="227">
        <v>4.2999999999999997E-2</v>
      </c>
      <c r="Y15" s="227">
        <v>2.2050000000000001</v>
      </c>
      <c r="Z15" s="113">
        <v>5.657851239669422</v>
      </c>
    </row>
    <row r="16" spans="2:26" x14ac:dyDescent="0.3">
      <c r="B16" s="93" t="s">
        <v>588</v>
      </c>
      <c r="C16" s="219">
        <v>15.6</v>
      </c>
      <c r="D16" s="22">
        <v>2217</v>
      </c>
      <c r="E16" s="21">
        <v>8.91</v>
      </c>
      <c r="F16" s="21">
        <v>4.24</v>
      </c>
      <c r="G16" s="21">
        <v>18.7</v>
      </c>
      <c r="H16" s="21">
        <v>1750</v>
      </c>
      <c r="I16" s="21">
        <v>4.96</v>
      </c>
      <c r="J16" s="21">
        <v>32.1</v>
      </c>
      <c r="K16" s="21" t="s">
        <v>575</v>
      </c>
      <c r="L16" s="24">
        <v>1</v>
      </c>
      <c r="M16" s="22">
        <v>251</v>
      </c>
      <c r="N16" s="21">
        <v>40.6</v>
      </c>
      <c r="O16" s="21">
        <v>3760</v>
      </c>
      <c r="P16" s="21">
        <v>2880</v>
      </c>
      <c r="Q16" s="24" t="s">
        <v>575</v>
      </c>
      <c r="R16" s="21">
        <v>75.3</v>
      </c>
      <c r="S16" s="24">
        <v>0.182</v>
      </c>
      <c r="T16" s="21">
        <v>0.92</v>
      </c>
      <c r="U16" s="21">
        <v>15.45</v>
      </c>
      <c r="V16" s="21">
        <v>176</v>
      </c>
      <c r="W16" s="111">
        <v>0.214</v>
      </c>
      <c r="X16" s="227" t="s">
        <v>575</v>
      </c>
      <c r="Y16" s="227">
        <v>2.96</v>
      </c>
      <c r="Z16" s="113">
        <v>6.1822660098522162</v>
      </c>
    </row>
    <row r="17" spans="2:26" x14ac:dyDescent="0.3">
      <c r="B17" s="93" t="s">
        <v>589</v>
      </c>
      <c r="C17" s="219">
        <v>54.5</v>
      </c>
      <c r="D17" s="22">
        <v>3370</v>
      </c>
      <c r="E17" s="21">
        <v>16.84</v>
      </c>
      <c r="F17" s="21">
        <v>18.82</v>
      </c>
      <c r="G17" s="21">
        <v>28.2</v>
      </c>
      <c r="H17" s="21">
        <v>1506</v>
      </c>
      <c r="I17" s="21">
        <v>4.95</v>
      </c>
      <c r="J17" s="21">
        <v>31.49</v>
      </c>
      <c r="K17" s="21">
        <v>2.2200000000000002</v>
      </c>
      <c r="L17" s="24">
        <v>1.171</v>
      </c>
      <c r="M17" s="22">
        <v>377.4</v>
      </c>
      <c r="N17" s="21">
        <v>56.89</v>
      </c>
      <c r="O17" s="21">
        <v>2589</v>
      </c>
      <c r="P17" s="21">
        <v>4170</v>
      </c>
      <c r="Q17" s="24">
        <v>0.23200000000000001</v>
      </c>
      <c r="R17" s="21">
        <v>30.76</v>
      </c>
      <c r="S17" s="24">
        <v>0.221</v>
      </c>
      <c r="T17" s="21">
        <v>0.48</v>
      </c>
      <c r="U17" s="21">
        <v>10.89</v>
      </c>
      <c r="V17" s="21">
        <v>136</v>
      </c>
      <c r="W17" s="111">
        <v>0.104</v>
      </c>
      <c r="X17" s="227" t="s">
        <v>575</v>
      </c>
      <c r="Y17" s="227">
        <v>2.0230000000000001</v>
      </c>
      <c r="Z17" s="113">
        <v>6.6338548075232904</v>
      </c>
    </row>
    <row r="18" spans="2:26" x14ac:dyDescent="0.3">
      <c r="B18" s="93" t="s">
        <v>590</v>
      </c>
      <c r="C18" s="219">
        <v>40.799999999999997</v>
      </c>
      <c r="D18" s="22">
        <v>1836</v>
      </c>
      <c r="E18" s="21">
        <v>5.83</v>
      </c>
      <c r="F18" s="21">
        <v>1.75</v>
      </c>
      <c r="G18" s="21">
        <v>51.7</v>
      </c>
      <c r="H18" s="21">
        <v>3970</v>
      </c>
      <c r="I18" s="21">
        <v>4.99</v>
      </c>
      <c r="J18" s="21">
        <v>30.92</v>
      </c>
      <c r="K18" s="21">
        <v>1.02</v>
      </c>
      <c r="L18" s="24">
        <v>1.94</v>
      </c>
      <c r="M18" s="22">
        <v>353.6</v>
      </c>
      <c r="N18" s="21">
        <v>68.400000000000006</v>
      </c>
      <c r="O18" s="21">
        <v>6600</v>
      </c>
      <c r="P18" s="21">
        <v>9260</v>
      </c>
      <c r="Q18" s="24">
        <v>3.2000000000000001E-2</v>
      </c>
      <c r="R18" s="21">
        <v>24.21</v>
      </c>
      <c r="S18" s="24">
        <v>0.248</v>
      </c>
      <c r="T18" s="21">
        <v>0.68</v>
      </c>
      <c r="U18" s="21">
        <v>82.3</v>
      </c>
      <c r="V18" s="21">
        <v>109</v>
      </c>
      <c r="W18" s="111">
        <v>6.0999999999999999E-2</v>
      </c>
      <c r="X18" s="227">
        <v>1.2500000000000001E-2</v>
      </c>
      <c r="Y18" s="227">
        <v>5.76</v>
      </c>
      <c r="Z18" s="113">
        <v>5.1695906432748533</v>
      </c>
    </row>
    <row r="19" spans="2:26" ht="14.5" thickBot="1" x14ac:dyDescent="0.35">
      <c r="B19" s="95" t="s">
        <v>591</v>
      </c>
      <c r="C19" s="221">
        <v>13.83</v>
      </c>
      <c r="D19" s="239">
        <v>2279</v>
      </c>
      <c r="E19" s="109">
        <v>10.3</v>
      </c>
      <c r="F19" s="109">
        <v>1.96</v>
      </c>
      <c r="G19" s="109">
        <v>43.1</v>
      </c>
      <c r="H19" s="109">
        <v>3495</v>
      </c>
      <c r="I19" s="109">
        <v>4.92</v>
      </c>
      <c r="J19" s="109">
        <v>31.3</v>
      </c>
      <c r="K19" s="109">
        <v>0.39</v>
      </c>
      <c r="L19" s="114">
        <v>1.1140000000000001</v>
      </c>
      <c r="M19" s="239">
        <v>297.7</v>
      </c>
      <c r="N19" s="109">
        <v>49.49</v>
      </c>
      <c r="O19" s="109">
        <v>9080</v>
      </c>
      <c r="P19" s="109">
        <v>4418</v>
      </c>
      <c r="Q19" s="114" t="s">
        <v>575</v>
      </c>
      <c r="R19" s="109">
        <v>164.1</v>
      </c>
      <c r="S19" s="114">
        <v>0.22</v>
      </c>
      <c r="T19" s="109">
        <v>0.62</v>
      </c>
      <c r="U19" s="109">
        <v>33.56</v>
      </c>
      <c r="V19" s="109">
        <v>197</v>
      </c>
      <c r="W19" s="116">
        <v>5.1999999999999998E-2</v>
      </c>
      <c r="X19" s="240">
        <v>1.7299999999999999E-2</v>
      </c>
      <c r="Y19" s="240">
        <v>5.3140000000000001</v>
      </c>
      <c r="Z19" s="118">
        <v>6.0153566377045866</v>
      </c>
    </row>
    <row r="20" spans="2:26" x14ac:dyDescent="0.3">
      <c r="B20" s="2"/>
    </row>
    <row r="21" spans="2:26" x14ac:dyDescent="0.3">
      <c r="B21" s="2"/>
    </row>
    <row r="22" spans="2:26" x14ac:dyDescent="0.3">
      <c r="B22" s="2"/>
    </row>
    <row r="23" spans="2:26" x14ac:dyDescent="0.3">
      <c r="B23" s="2"/>
    </row>
    <row r="24" spans="2:26" x14ac:dyDescent="0.3">
      <c r="B24" s="2"/>
    </row>
    <row r="25" spans="2:26" x14ac:dyDescent="0.3">
      <c r="B25" s="2"/>
    </row>
    <row r="26" spans="2:26" x14ac:dyDescent="0.3">
      <c r="B26" s="2"/>
    </row>
    <row r="27" spans="2:26" x14ac:dyDescent="0.3">
      <c r="B27" s="2"/>
    </row>
    <row r="28" spans="2:26" x14ac:dyDescent="0.3">
      <c r="B28" s="2"/>
    </row>
    <row r="29" spans="2:26" x14ac:dyDescent="0.3">
      <c r="B29" s="2"/>
    </row>
    <row r="30" spans="2:26" x14ac:dyDescent="0.3">
      <c r="B30" s="2"/>
    </row>
    <row r="31" spans="2:26" x14ac:dyDescent="0.3">
      <c r="B31" s="2"/>
    </row>
    <row r="32" spans="2:26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</sheetData>
  <mergeCells count="1">
    <mergeCell ref="B2:W2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1"/>
  <sheetViews>
    <sheetView topLeftCell="B1" workbookViewId="0">
      <selection activeCell="F13" sqref="F13"/>
    </sheetView>
  </sheetViews>
  <sheetFormatPr defaultRowHeight="14" x14ac:dyDescent="0.3"/>
  <cols>
    <col min="1" max="1" width="4.75" customWidth="1"/>
    <col min="2" max="2" width="9.83203125" bestFit="1" customWidth="1"/>
  </cols>
  <sheetData>
    <row r="2" spans="2:18" ht="14.5" customHeight="1" thickBot="1" x14ac:dyDescent="0.35">
      <c r="B2" s="313" t="s">
        <v>689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9"/>
    </row>
    <row r="3" spans="2:18" ht="15" customHeight="1" x14ac:dyDescent="0.3">
      <c r="B3" s="316" t="s">
        <v>348</v>
      </c>
      <c r="C3" s="314" t="s">
        <v>592</v>
      </c>
      <c r="D3" s="318"/>
      <c r="E3" s="314" t="s">
        <v>593</v>
      </c>
      <c r="F3" s="318" t="s">
        <v>594</v>
      </c>
      <c r="G3" s="314" t="s">
        <v>595</v>
      </c>
      <c r="H3" s="318" t="s">
        <v>596</v>
      </c>
      <c r="I3" s="314" t="s">
        <v>597</v>
      </c>
      <c r="J3" s="318" t="s">
        <v>598</v>
      </c>
      <c r="K3" s="314" t="s">
        <v>592</v>
      </c>
      <c r="L3" s="318"/>
      <c r="M3" s="314" t="s">
        <v>599</v>
      </c>
      <c r="N3" s="318" t="s">
        <v>600</v>
      </c>
      <c r="O3" s="314" t="s">
        <v>595</v>
      </c>
      <c r="P3" s="318" t="s">
        <v>601</v>
      </c>
      <c r="Q3" s="314" t="s">
        <v>597</v>
      </c>
      <c r="R3" s="315" t="s">
        <v>602</v>
      </c>
    </row>
    <row r="4" spans="2:18" ht="14.5" thickBot="1" x14ac:dyDescent="0.35">
      <c r="B4" s="317"/>
      <c r="C4" s="260" t="s">
        <v>198</v>
      </c>
      <c r="D4" s="260" t="s">
        <v>603</v>
      </c>
      <c r="E4" s="260" t="s">
        <v>198</v>
      </c>
      <c r="F4" s="260" t="s">
        <v>603</v>
      </c>
      <c r="G4" s="260" t="s">
        <v>198</v>
      </c>
      <c r="H4" s="260" t="s">
        <v>604</v>
      </c>
      <c r="I4" s="260" t="s">
        <v>198</v>
      </c>
      <c r="J4" s="260" t="s">
        <v>603</v>
      </c>
      <c r="K4" s="126" t="s">
        <v>200</v>
      </c>
      <c r="L4" s="260" t="s">
        <v>605</v>
      </c>
      <c r="M4" s="126" t="s">
        <v>200</v>
      </c>
      <c r="N4" s="260" t="s">
        <v>603</v>
      </c>
      <c r="O4" s="126" t="s">
        <v>200</v>
      </c>
      <c r="P4" s="260" t="s">
        <v>605</v>
      </c>
      <c r="Q4" s="126" t="s">
        <v>200</v>
      </c>
      <c r="R4" s="261" t="s">
        <v>605</v>
      </c>
    </row>
    <row r="5" spans="2:18" x14ac:dyDescent="0.3">
      <c r="B5" s="88" t="s">
        <v>606</v>
      </c>
      <c r="C5" s="241">
        <v>4.8782634014021636E-2</v>
      </c>
      <c r="D5" s="241">
        <v>1.0923482674315536E-3</v>
      </c>
      <c r="E5" s="241">
        <v>0.14403793543628166</v>
      </c>
      <c r="F5" s="241">
        <v>3.1144536605102061E-3</v>
      </c>
      <c r="G5" s="241">
        <v>2.1443077173866443E-2</v>
      </c>
      <c r="H5" s="241">
        <v>1.5757640639673314E-4</v>
      </c>
      <c r="I5" s="241">
        <v>6.7929309167013598E-3</v>
      </c>
      <c r="J5" s="241">
        <v>4.423983570761881E-5</v>
      </c>
      <c r="K5" s="12">
        <v>200.07499999999999</v>
      </c>
      <c r="L5" s="12">
        <v>53.697499999999998</v>
      </c>
      <c r="M5" s="12">
        <v>136.63405874418862</v>
      </c>
      <c r="N5" s="12">
        <v>2.7657730996551315</v>
      </c>
      <c r="O5" s="12">
        <v>136.76975973391691</v>
      </c>
      <c r="P5" s="12">
        <v>0.99721681247027216</v>
      </c>
      <c r="Q5" s="12">
        <v>136.83603670894806</v>
      </c>
      <c r="R5" s="256">
        <v>0.88815250501035958</v>
      </c>
    </row>
    <row r="6" spans="2:18" x14ac:dyDescent="0.3">
      <c r="B6" s="88" t="s">
        <v>607</v>
      </c>
      <c r="C6" s="241">
        <v>4.9353367260652828E-2</v>
      </c>
      <c r="D6" s="241">
        <v>1.0765764459613348E-3</v>
      </c>
      <c r="E6" s="241">
        <v>0.14477768578407629</v>
      </c>
      <c r="F6" s="241">
        <v>3.0444934450287869E-3</v>
      </c>
      <c r="G6" s="241">
        <v>2.1316071543123712E-2</v>
      </c>
      <c r="H6" s="241">
        <v>1.6552925335929579E-4</v>
      </c>
      <c r="I6" s="241">
        <v>6.7436662141359309E-3</v>
      </c>
      <c r="J6" s="241">
        <v>4.3795076180084976E-5</v>
      </c>
      <c r="K6" s="12">
        <v>164.9</v>
      </c>
      <c r="L6" s="12">
        <v>45.362499999999997</v>
      </c>
      <c r="M6" s="12">
        <v>137.29040693229237</v>
      </c>
      <c r="N6" s="12">
        <v>2.7019865570773991</v>
      </c>
      <c r="O6" s="12">
        <v>135.96816655461606</v>
      </c>
      <c r="P6" s="12">
        <v>1.0473758144525716</v>
      </c>
      <c r="Q6" s="12">
        <v>135.84698150941739</v>
      </c>
      <c r="R6" s="256">
        <v>0.87926660199054774</v>
      </c>
    </row>
    <row r="7" spans="2:18" x14ac:dyDescent="0.3">
      <c r="B7" s="88" t="s">
        <v>608</v>
      </c>
      <c r="C7" s="241">
        <v>4.9252993987020433E-2</v>
      </c>
      <c r="D7" s="241">
        <v>9.0243197814104871E-4</v>
      </c>
      <c r="E7" s="241">
        <v>0.14602184744154678</v>
      </c>
      <c r="F7" s="241">
        <v>2.5220281101323494E-3</v>
      </c>
      <c r="G7" s="241">
        <v>2.1508831389687923E-2</v>
      </c>
      <c r="H7" s="241">
        <v>1.4558114650304989E-4</v>
      </c>
      <c r="I7" s="241">
        <v>6.8406074548699345E-3</v>
      </c>
      <c r="J7" s="241">
        <v>3.8588149155779034E-5</v>
      </c>
      <c r="K7" s="12">
        <v>166.75</v>
      </c>
      <c r="L7" s="12">
        <v>47.215000000000003</v>
      </c>
      <c r="M7" s="12">
        <v>138.39334131690097</v>
      </c>
      <c r="N7" s="12">
        <v>2.2365146347643527</v>
      </c>
      <c r="O7" s="12">
        <v>137.18472682910289</v>
      </c>
      <c r="P7" s="12">
        <v>0.92169769773111054</v>
      </c>
      <c r="Q7" s="12">
        <v>137.79316129047029</v>
      </c>
      <c r="R7" s="256">
        <v>0.77465338448284371</v>
      </c>
    </row>
    <row r="8" spans="2:18" x14ac:dyDescent="0.3">
      <c r="B8" s="88" t="s">
        <v>609</v>
      </c>
      <c r="C8" s="241">
        <v>4.7450378527834861E-2</v>
      </c>
      <c r="D8" s="241">
        <v>9.7606736613818472E-4</v>
      </c>
      <c r="E8" s="241">
        <v>0.14130882120468249</v>
      </c>
      <c r="F8" s="241">
        <v>2.8444699919159518E-3</v>
      </c>
      <c r="G8" s="241">
        <v>2.161708691016101E-2</v>
      </c>
      <c r="H8" s="241">
        <v>1.6063116657517542E-4</v>
      </c>
      <c r="I8" s="241">
        <v>6.5080843932769673E-3</v>
      </c>
      <c r="J8" s="241">
        <v>4.1579618226811828E-5</v>
      </c>
      <c r="K8" s="12">
        <v>72.314999999999998</v>
      </c>
      <c r="L8" s="12">
        <v>49.995000000000005</v>
      </c>
      <c r="M8" s="12">
        <v>134.20895835154948</v>
      </c>
      <c r="N8" s="12">
        <v>2.5322718027788613</v>
      </c>
      <c r="O8" s="12">
        <v>137.86785645598772</v>
      </c>
      <c r="P8" s="12">
        <v>1.0163147711644158</v>
      </c>
      <c r="Q8" s="12">
        <v>131.1166902381359</v>
      </c>
      <c r="R8" s="256">
        <v>0.83498260306184169</v>
      </c>
    </row>
    <row r="9" spans="2:18" x14ac:dyDescent="0.3">
      <c r="B9" s="88" t="s">
        <v>610</v>
      </c>
      <c r="C9" s="241">
        <v>4.7583911803341629E-2</v>
      </c>
      <c r="D9" s="241">
        <v>1.2028440731046085E-3</v>
      </c>
      <c r="E9" s="241">
        <v>0.14184105780242651</v>
      </c>
      <c r="F9" s="241">
        <v>3.302448392088213E-3</v>
      </c>
      <c r="G9" s="241">
        <v>2.1501416418014344E-2</v>
      </c>
      <c r="H9" s="241">
        <v>2.0467867745034899E-4</v>
      </c>
      <c r="I9" s="241">
        <v>6.600875679263876E-3</v>
      </c>
      <c r="J9" s="241">
        <v>4.5822954111251671E-5</v>
      </c>
      <c r="K9" s="12">
        <v>79.72</v>
      </c>
      <c r="L9" s="12">
        <v>91.655000000000001</v>
      </c>
      <c r="M9" s="12">
        <v>134.6823605021755</v>
      </c>
      <c r="N9" s="12">
        <v>2.938132535489264</v>
      </c>
      <c r="O9" s="12">
        <v>137.13793315432042</v>
      </c>
      <c r="P9" s="12">
        <v>1.2937918937922532</v>
      </c>
      <c r="Q9" s="12">
        <v>132.97999590539553</v>
      </c>
      <c r="R9" s="256">
        <v>0.92011047948968183</v>
      </c>
    </row>
    <row r="10" spans="2:18" x14ac:dyDescent="0.3">
      <c r="B10" s="88" t="s">
        <v>611</v>
      </c>
      <c r="C10" s="241">
        <v>4.8014950998579824E-2</v>
      </c>
      <c r="D10" s="241">
        <v>9.6448124012675919E-4</v>
      </c>
      <c r="E10" s="241">
        <v>0.14324058894839137</v>
      </c>
      <c r="F10" s="241">
        <v>2.7759950867165427E-3</v>
      </c>
      <c r="G10" s="241">
        <v>2.1680459727223687E-2</v>
      </c>
      <c r="H10" s="241">
        <v>1.6674576343634169E-4</v>
      </c>
      <c r="I10" s="241">
        <v>6.8313624052849667E-3</v>
      </c>
      <c r="J10" s="241">
        <v>4.1181473889826236E-5</v>
      </c>
      <c r="K10" s="12">
        <v>98.240000000000009</v>
      </c>
      <c r="L10" s="12">
        <v>48.142499999999998</v>
      </c>
      <c r="M10" s="12">
        <v>135.92613259042838</v>
      </c>
      <c r="N10" s="12">
        <v>2.4672657764377948</v>
      </c>
      <c r="O10" s="12">
        <v>138.2677271722979</v>
      </c>
      <c r="P10" s="12">
        <v>1.0547482290160333</v>
      </c>
      <c r="Q10" s="12">
        <v>137.60756695677284</v>
      </c>
      <c r="R10" s="256">
        <v>0.82672172035482672</v>
      </c>
    </row>
    <row r="11" spans="2:18" x14ac:dyDescent="0.3">
      <c r="B11" s="88" t="s">
        <v>612</v>
      </c>
      <c r="C11" s="241">
        <v>4.8766821680582752E-2</v>
      </c>
      <c r="D11" s="241">
        <v>9.4809623574339491E-4</v>
      </c>
      <c r="E11" s="241">
        <v>0.14311764966798443</v>
      </c>
      <c r="F11" s="241">
        <v>2.6739059351876724E-3</v>
      </c>
      <c r="G11" s="241">
        <v>2.1305278553954008E-2</v>
      </c>
      <c r="H11" s="241">
        <v>1.46278184997069E-4</v>
      </c>
      <c r="I11" s="241">
        <v>6.5800449748884019E-3</v>
      </c>
      <c r="J11" s="241">
        <v>3.7384300709132636E-5</v>
      </c>
      <c r="K11" s="12">
        <v>200.07499999999999</v>
      </c>
      <c r="L11" s="12">
        <v>44.440000000000012</v>
      </c>
      <c r="M11" s="12">
        <v>135.81693669984855</v>
      </c>
      <c r="N11" s="12">
        <v>2.3769124593552524</v>
      </c>
      <c r="O11" s="12">
        <v>135.90004225106028</v>
      </c>
      <c r="P11" s="12">
        <v>0.92621048975822995</v>
      </c>
      <c r="Q11" s="12">
        <v>132.56171759744379</v>
      </c>
      <c r="R11" s="256">
        <v>0.75068051290259363</v>
      </c>
    </row>
    <row r="12" spans="2:18" x14ac:dyDescent="0.3">
      <c r="B12" s="88" t="s">
        <v>613</v>
      </c>
      <c r="C12" s="241">
        <v>4.8924870379498685E-2</v>
      </c>
      <c r="D12" s="241">
        <v>9.4641552552332238E-4</v>
      </c>
      <c r="E12" s="241">
        <v>0.14572024447728471</v>
      </c>
      <c r="F12" s="241">
        <v>2.8344359215453571E-3</v>
      </c>
      <c r="G12" s="241">
        <v>2.156650432782576E-2</v>
      </c>
      <c r="H12" s="241">
        <v>1.5311988605080256E-4</v>
      </c>
      <c r="I12" s="241">
        <v>6.6479327960950038E-3</v>
      </c>
      <c r="J12" s="241">
        <v>3.9342872005352722E-5</v>
      </c>
      <c r="K12" s="12">
        <v>142.68</v>
      </c>
      <c r="L12" s="12">
        <v>46.289999999999992</v>
      </c>
      <c r="M12" s="12">
        <v>138.12608389594445</v>
      </c>
      <c r="N12" s="12">
        <v>2.5137457255703439</v>
      </c>
      <c r="O12" s="12">
        <v>137.54867194648062</v>
      </c>
      <c r="P12" s="12">
        <v>0.96908654493066615</v>
      </c>
      <c r="Q12" s="12">
        <v>133.92486589793765</v>
      </c>
      <c r="R12" s="256">
        <v>0.78995554344784258</v>
      </c>
    </row>
    <row r="13" spans="2:18" x14ac:dyDescent="0.3">
      <c r="B13" s="88" t="s">
        <v>614</v>
      </c>
      <c r="C13" s="241">
        <v>4.8513448695468586E-2</v>
      </c>
      <c r="D13" s="241">
        <v>1.2137037221688527E-3</v>
      </c>
      <c r="E13" s="241">
        <v>0.14299509151602374</v>
      </c>
      <c r="F13" s="241">
        <v>3.3876961952038522E-3</v>
      </c>
      <c r="G13" s="241">
        <v>2.1378853633819046E-2</v>
      </c>
      <c r="H13" s="241">
        <v>1.761491112364775E-4</v>
      </c>
      <c r="I13" s="241">
        <v>6.6258449296606476E-3</v>
      </c>
      <c r="J13" s="241">
        <v>3.9526057493911759E-5</v>
      </c>
      <c r="K13" s="12">
        <v>124.16</v>
      </c>
      <c r="L13" s="12">
        <v>62.030000000000015</v>
      </c>
      <c r="M13" s="12">
        <v>135.70806764154105</v>
      </c>
      <c r="N13" s="12">
        <v>3.0108843981564597</v>
      </c>
      <c r="O13" s="12">
        <v>136.36442676457696</v>
      </c>
      <c r="P13" s="12">
        <v>1.114197905486763</v>
      </c>
      <c r="Q13" s="12">
        <v>133.48136436708708</v>
      </c>
      <c r="R13" s="256">
        <v>0.79365109267823264</v>
      </c>
    </row>
    <row r="14" spans="2:18" x14ac:dyDescent="0.3">
      <c r="B14" s="88" t="s">
        <v>615</v>
      </c>
      <c r="C14" s="241">
        <v>4.9041183875389222E-2</v>
      </c>
      <c r="D14" s="241">
        <v>1.0262298772953531E-3</v>
      </c>
      <c r="E14" s="241">
        <v>0.14666707612433283</v>
      </c>
      <c r="F14" s="241">
        <v>3.0167017304928963E-3</v>
      </c>
      <c r="G14" s="241">
        <v>2.1646163801290641E-2</v>
      </c>
      <c r="H14" s="241">
        <v>1.5549677585984412E-4</v>
      </c>
      <c r="I14" s="241">
        <v>6.7579761093029917E-3</v>
      </c>
      <c r="J14" s="241">
        <v>4.7796716515521788E-5</v>
      </c>
      <c r="K14" s="12">
        <v>150.08499999999998</v>
      </c>
      <c r="L14" s="12">
        <v>49.995000000000005</v>
      </c>
      <c r="M14" s="12">
        <v>138.96485739179329</v>
      </c>
      <c r="N14" s="12">
        <v>2.6729848485169687</v>
      </c>
      <c r="O14" s="12">
        <v>138.05132932302669</v>
      </c>
      <c r="P14" s="12">
        <v>0.98398627360038005</v>
      </c>
      <c r="Q14" s="12">
        <v>136.13427689909622</v>
      </c>
      <c r="R14" s="256">
        <v>0.95959324268611013</v>
      </c>
    </row>
    <row r="15" spans="2:18" x14ac:dyDescent="0.3">
      <c r="B15" s="88" t="s">
        <v>616</v>
      </c>
      <c r="C15" s="241">
        <v>5.0111588474432436E-2</v>
      </c>
      <c r="D15" s="241">
        <v>2.0644311283199925E-3</v>
      </c>
      <c r="E15" s="241">
        <v>0.14802762514647785</v>
      </c>
      <c r="F15" s="241">
        <v>5.5686571354506206E-3</v>
      </c>
      <c r="G15" s="241">
        <v>2.1606539289122116E-2</v>
      </c>
      <c r="H15" s="241">
        <v>1.6164297745086713E-4</v>
      </c>
      <c r="I15" s="241">
        <v>6.6896326228835304E-3</v>
      </c>
      <c r="J15" s="241">
        <v>4.443117452983045E-5</v>
      </c>
      <c r="K15" s="12">
        <v>211.185</v>
      </c>
      <c r="L15" s="12">
        <v>99.06</v>
      </c>
      <c r="M15" s="12">
        <v>140.16892046940367</v>
      </c>
      <c r="N15" s="12">
        <v>4.9261696023145483</v>
      </c>
      <c r="O15" s="12">
        <v>137.80130051665515</v>
      </c>
      <c r="P15" s="12">
        <v>1.022690149061473</v>
      </c>
      <c r="Q15" s="12">
        <v>134.76212879692736</v>
      </c>
      <c r="R15" s="256">
        <v>0.89208532450715217</v>
      </c>
    </row>
    <row r="16" spans="2:18" x14ac:dyDescent="0.3">
      <c r="B16" s="88" t="s">
        <v>617</v>
      </c>
      <c r="C16" s="241">
        <v>4.9218124808988545E-2</v>
      </c>
      <c r="D16" s="241">
        <v>1.1810004496348465E-3</v>
      </c>
      <c r="E16" s="241">
        <v>0.14479414613427266</v>
      </c>
      <c r="F16" s="241">
        <v>3.3038786872783654E-3</v>
      </c>
      <c r="G16" s="241">
        <v>2.1383322360490665E-2</v>
      </c>
      <c r="H16" s="241">
        <v>1.8360908079009062E-4</v>
      </c>
      <c r="I16" s="241">
        <v>6.6553099570546299E-3</v>
      </c>
      <c r="J16" s="241">
        <v>4.7482846577040671E-5</v>
      </c>
      <c r="K16" s="12">
        <v>166.75</v>
      </c>
      <c r="L16" s="12">
        <v>55.547499999999999</v>
      </c>
      <c r="M16" s="12">
        <v>137.30500665823885</v>
      </c>
      <c r="N16" s="12">
        <v>2.9318850027080594</v>
      </c>
      <c r="O16" s="12">
        <v>136.39263099053173</v>
      </c>
      <c r="P16" s="12">
        <v>1.1611785052960464</v>
      </c>
      <c r="Q16" s="12">
        <v>134.07298949807569</v>
      </c>
      <c r="R16" s="256">
        <v>0.95338904043716022</v>
      </c>
    </row>
    <row r="17" spans="2:18" x14ac:dyDescent="0.3">
      <c r="B17" s="88" t="s">
        <v>618</v>
      </c>
      <c r="C17" s="241">
        <v>4.8382452219551092E-2</v>
      </c>
      <c r="D17" s="241">
        <v>9.2400912513939521E-4</v>
      </c>
      <c r="E17" s="241">
        <v>0.14523257637956377</v>
      </c>
      <c r="F17" s="241">
        <v>2.7364284490945124E-3</v>
      </c>
      <c r="G17" s="241">
        <v>2.175345740019103E-2</v>
      </c>
      <c r="H17" s="241">
        <v>1.5384432667446194E-4</v>
      </c>
      <c r="I17" s="241">
        <v>6.5947936845138283E-3</v>
      </c>
      <c r="J17" s="241">
        <v>4.2303355535646664E-5</v>
      </c>
      <c r="K17" s="12">
        <v>116.755</v>
      </c>
      <c r="L17" s="12">
        <v>44.44</v>
      </c>
      <c r="M17" s="12">
        <v>137.69380093925409</v>
      </c>
      <c r="N17" s="12">
        <v>2.4279709655936004</v>
      </c>
      <c r="O17" s="12">
        <v>138.72829820474757</v>
      </c>
      <c r="P17" s="12">
        <v>0.97351631161306618</v>
      </c>
      <c r="Q17" s="12">
        <v>132.85787099833789</v>
      </c>
      <c r="R17" s="256">
        <v>0.84944318156679066</v>
      </c>
    </row>
    <row r="18" spans="2:18" x14ac:dyDescent="0.3">
      <c r="B18" s="88" t="s">
        <v>619</v>
      </c>
      <c r="C18" s="241">
        <v>4.791898550019686E-2</v>
      </c>
      <c r="D18" s="241">
        <v>8.3948026286323441E-4</v>
      </c>
      <c r="E18" s="241">
        <v>0.1403898012237593</v>
      </c>
      <c r="F18" s="241">
        <v>2.4367269509564075E-3</v>
      </c>
      <c r="G18" s="241">
        <v>2.1239302936230529E-2</v>
      </c>
      <c r="H18" s="241">
        <v>1.6925051286739067E-4</v>
      </c>
      <c r="I18" s="241">
        <v>6.6274156781871317E-3</v>
      </c>
      <c r="J18" s="241">
        <v>4.2892868215407725E-5</v>
      </c>
      <c r="K18" s="12">
        <v>94.534999999999997</v>
      </c>
      <c r="L18" s="12">
        <v>73.137499999999989</v>
      </c>
      <c r="M18" s="12">
        <v>133.3910086402918</v>
      </c>
      <c r="N18" s="12">
        <v>2.1715141429476135</v>
      </c>
      <c r="O18" s="12">
        <v>135.48359488264711</v>
      </c>
      <c r="P18" s="12">
        <v>1.0708696095129622</v>
      </c>
      <c r="Q18" s="12">
        <v>133.51290369559237</v>
      </c>
      <c r="R18" s="256">
        <v>0.86125257023603363</v>
      </c>
    </row>
    <row r="19" spans="2:18" x14ac:dyDescent="0.3">
      <c r="B19" s="88" t="s">
        <v>620</v>
      </c>
      <c r="C19" s="241">
        <v>5.0062414422224213E-2</v>
      </c>
      <c r="D19" s="241">
        <v>1.1082107519200645E-3</v>
      </c>
      <c r="E19" s="241">
        <v>0.14699321430973625</v>
      </c>
      <c r="F19" s="241">
        <v>3.2376130096511955E-3</v>
      </c>
      <c r="G19" s="241">
        <v>2.1284542238533051E-2</v>
      </c>
      <c r="H19" s="241">
        <v>1.5270331678986701E-4</v>
      </c>
      <c r="I19" s="241">
        <v>6.9445256931069746E-3</v>
      </c>
      <c r="J19" s="241">
        <v>1.6237646535068297E-4</v>
      </c>
      <c r="K19" s="12">
        <v>198.23000000000002</v>
      </c>
      <c r="L19" s="12">
        <v>54.620000000000005</v>
      </c>
      <c r="M19" s="12">
        <v>139.25361435383465</v>
      </c>
      <c r="N19" s="12">
        <v>2.8676813771058347</v>
      </c>
      <c r="O19" s="12">
        <v>135.76915461374961</v>
      </c>
      <c r="P19" s="12">
        <v>0.96665750715620113</v>
      </c>
      <c r="Q19" s="12">
        <v>139.87920228190728</v>
      </c>
      <c r="R19" s="256">
        <v>3.2593555259642826</v>
      </c>
    </row>
    <row r="20" spans="2:18" x14ac:dyDescent="0.3">
      <c r="B20" s="88" t="s">
        <v>621</v>
      </c>
      <c r="C20" s="241">
        <v>4.871271000597794E-2</v>
      </c>
      <c r="D20" s="241">
        <v>1.0248258089768432E-3</v>
      </c>
      <c r="E20" s="241">
        <v>0.14483611867067464</v>
      </c>
      <c r="F20" s="241">
        <v>2.9526984042032339E-3</v>
      </c>
      <c r="G20" s="241">
        <v>2.1590051247721374E-2</v>
      </c>
      <c r="H20" s="241">
        <v>1.7822830303246834E-4</v>
      </c>
      <c r="I20" s="241">
        <v>6.7586580193891004E-3</v>
      </c>
      <c r="J20" s="241">
        <v>5.0780975826613923E-5</v>
      </c>
      <c r="K20" s="12">
        <v>200.07499999999999</v>
      </c>
      <c r="L20" s="12">
        <v>49.995000000000012</v>
      </c>
      <c r="M20" s="12">
        <v>137.34223380606659</v>
      </c>
      <c r="N20" s="12">
        <v>2.6204849345570453</v>
      </c>
      <c r="O20" s="12">
        <v>137.69725889440997</v>
      </c>
      <c r="P20" s="12">
        <v>1.1271075273549265</v>
      </c>
      <c r="Q20" s="12">
        <v>136.14796729744774</v>
      </c>
      <c r="R20" s="256">
        <v>1.0195061880165688</v>
      </c>
    </row>
    <row r="21" spans="2:18" ht="14.5" thickBot="1" x14ac:dyDescent="0.35">
      <c r="B21" s="89" t="s">
        <v>622</v>
      </c>
      <c r="C21" s="257">
        <v>4.7543188038152433E-2</v>
      </c>
      <c r="D21" s="257">
        <v>1.1442320057402343E-3</v>
      </c>
      <c r="E21" s="257">
        <v>0.14208258231916113</v>
      </c>
      <c r="F21" s="257">
        <v>3.5644148887171265E-3</v>
      </c>
      <c r="G21" s="257">
        <v>2.1639908517644729E-2</v>
      </c>
      <c r="H21" s="257">
        <v>1.862174095397434E-4</v>
      </c>
      <c r="I21" s="257">
        <v>6.8446344910618019E-3</v>
      </c>
      <c r="J21" s="257">
        <v>5.2342569944440724E-5</v>
      </c>
      <c r="K21" s="258">
        <v>76.02000000000001</v>
      </c>
      <c r="L21" s="258">
        <v>57.402499999999996</v>
      </c>
      <c r="M21" s="258">
        <v>134.89711365577875</v>
      </c>
      <c r="N21" s="258">
        <v>3.1703157534392399</v>
      </c>
      <c r="O21" s="258">
        <v>138.01185942230669</v>
      </c>
      <c r="P21" s="258">
        <v>1.1773685905627136</v>
      </c>
      <c r="Q21" s="258">
        <v>137.87400349319583</v>
      </c>
      <c r="R21" s="259">
        <v>1.0507678567503822</v>
      </c>
    </row>
  </sheetData>
  <mergeCells count="10">
    <mergeCell ref="B2:Q2"/>
    <mergeCell ref="Q3:R3"/>
    <mergeCell ref="B3:B4"/>
    <mergeCell ref="C3:D3"/>
    <mergeCell ref="E3:F3"/>
    <mergeCell ref="G3:H3"/>
    <mergeCell ref="I3:J3"/>
    <mergeCell ref="K3:L3"/>
    <mergeCell ref="M3:N3"/>
    <mergeCell ref="O3:P3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20"/>
  <sheetViews>
    <sheetView topLeftCell="B1" workbookViewId="0">
      <selection activeCell="T9" sqref="T9"/>
    </sheetView>
  </sheetViews>
  <sheetFormatPr defaultRowHeight="14" x14ac:dyDescent="0.3"/>
  <cols>
    <col min="1" max="1" width="9" style="27"/>
    <col min="2" max="2" width="9.83203125" bestFit="1" customWidth="1"/>
    <col min="3" max="3" width="11.75" bestFit="1" customWidth="1"/>
    <col min="4" max="4" width="8.25" bestFit="1" customWidth="1"/>
    <col min="5" max="5" width="7.25" bestFit="1" customWidth="1"/>
    <col min="6" max="6" width="6.25" bestFit="1" customWidth="1"/>
    <col min="7" max="9" width="5.1640625" bestFit="1" customWidth="1"/>
    <col min="10" max="11" width="7.25" bestFit="1" customWidth="1"/>
    <col min="12" max="14" width="6.25" bestFit="1" customWidth="1"/>
    <col min="15" max="15" width="4.75" bestFit="1" customWidth="1"/>
    <col min="16" max="16" width="6.25" bestFit="1" customWidth="1"/>
    <col min="17" max="18" width="5.4140625" bestFit="1" customWidth="1"/>
    <col min="19" max="19" width="4.75" bestFit="1" customWidth="1"/>
    <col min="20" max="20" width="5.4140625" bestFit="1" customWidth="1"/>
    <col min="21" max="22" width="4.75" bestFit="1" customWidth="1"/>
    <col min="23" max="23" width="3.75" bestFit="1" customWidth="1"/>
    <col min="24" max="24" width="6.25" bestFit="1" customWidth="1"/>
    <col min="25" max="26" width="7.25" bestFit="1" customWidth="1"/>
    <col min="27" max="27" width="6.4140625" bestFit="1" customWidth="1"/>
    <col min="29" max="29" width="8" bestFit="1" customWidth="1"/>
    <col min="30" max="30" width="6.83203125" bestFit="1" customWidth="1"/>
    <col min="31" max="31" width="7.1640625" bestFit="1" customWidth="1"/>
    <col min="32" max="32" width="5.25" bestFit="1" customWidth="1"/>
    <col min="34" max="34" width="9" style="27"/>
  </cols>
  <sheetData>
    <row r="2" spans="2:33" ht="14.5" thickBot="1" x14ac:dyDescent="0.35">
      <c r="B2" s="290" t="s">
        <v>688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162"/>
      <c r="Z2" s="162"/>
      <c r="AA2" s="162"/>
      <c r="AB2" s="162"/>
      <c r="AC2" s="242"/>
      <c r="AD2" s="162"/>
      <c r="AE2" s="243"/>
      <c r="AF2" s="162"/>
      <c r="AG2" s="162"/>
    </row>
    <row r="3" spans="2:33" s="82" customFormat="1" ht="17.5" thickBot="1" x14ac:dyDescent="0.35">
      <c r="B3" s="255" t="s">
        <v>623</v>
      </c>
      <c r="C3" s="247" t="s">
        <v>624</v>
      </c>
      <c r="D3" s="247" t="s">
        <v>625</v>
      </c>
      <c r="E3" s="247" t="s">
        <v>195</v>
      </c>
      <c r="F3" s="247" t="s">
        <v>193</v>
      </c>
      <c r="G3" s="247" t="s">
        <v>409</v>
      </c>
      <c r="H3" s="247" t="s">
        <v>186</v>
      </c>
      <c r="I3" s="247" t="s">
        <v>184</v>
      </c>
      <c r="J3" s="247" t="s">
        <v>241</v>
      </c>
      <c r="K3" s="247" t="s">
        <v>626</v>
      </c>
      <c r="L3" s="247" t="s">
        <v>243</v>
      </c>
      <c r="M3" s="247" t="s">
        <v>244</v>
      </c>
      <c r="N3" s="247" t="s">
        <v>245</v>
      </c>
      <c r="O3" s="247" t="s">
        <v>246</v>
      </c>
      <c r="P3" s="247" t="s">
        <v>247</v>
      </c>
      <c r="Q3" s="247" t="s">
        <v>248</v>
      </c>
      <c r="R3" s="247" t="s">
        <v>249</v>
      </c>
      <c r="S3" s="247" t="s">
        <v>250</v>
      </c>
      <c r="T3" s="247" t="s">
        <v>251</v>
      </c>
      <c r="U3" s="247" t="s">
        <v>252</v>
      </c>
      <c r="V3" s="247" t="s">
        <v>253</v>
      </c>
      <c r="W3" s="247" t="s">
        <v>254</v>
      </c>
      <c r="X3" s="247" t="s">
        <v>255</v>
      </c>
      <c r="Y3" s="248" t="s">
        <v>232</v>
      </c>
      <c r="Z3" s="248" t="s">
        <v>233</v>
      </c>
      <c r="AA3" s="248" t="s">
        <v>234</v>
      </c>
      <c r="AB3" s="248" t="s">
        <v>627</v>
      </c>
      <c r="AC3" s="248" t="s">
        <v>628</v>
      </c>
      <c r="AD3" s="248" t="s">
        <v>412</v>
      </c>
      <c r="AE3" s="248" t="s">
        <v>410</v>
      </c>
      <c r="AF3" s="248" t="s">
        <v>629</v>
      </c>
      <c r="AG3" s="249" t="s">
        <v>630</v>
      </c>
    </row>
    <row r="4" spans="2:33" s="82" customFormat="1" x14ac:dyDescent="0.3">
      <c r="B4" s="88" t="s">
        <v>631</v>
      </c>
      <c r="C4" s="129">
        <v>3.3505385012682138</v>
      </c>
      <c r="D4" s="28">
        <v>515.29325942962032</v>
      </c>
      <c r="E4" s="28">
        <v>71463.398042720946</v>
      </c>
      <c r="F4" s="28">
        <v>5166.13959235738</v>
      </c>
      <c r="G4" s="129">
        <v>0.25496557850439455</v>
      </c>
      <c r="H4" s="129">
        <v>4.6970242619627178E-2</v>
      </c>
      <c r="I4" s="129">
        <v>2.7573993975011549E-2</v>
      </c>
      <c r="J4" s="28">
        <v>76278.48277611853</v>
      </c>
      <c r="K4" s="28">
        <v>156023.17772713947</v>
      </c>
      <c r="L4" s="28">
        <v>13271.523584245067</v>
      </c>
      <c r="M4" s="28">
        <v>45543.254043004999</v>
      </c>
      <c r="N4" s="28">
        <v>8343.239788680994</v>
      </c>
      <c r="O4" s="28">
        <v>417.12130987776828</v>
      </c>
      <c r="P4" s="28">
        <v>6115.3062595958036</v>
      </c>
      <c r="Q4" s="28">
        <v>816.6676204460133</v>
      </c>
      <c r="R4" s="28">
        <v>3495.1174549890675</v>
      </c>
      <c r="S4" s="28">
        <v>431.23430489752502</v>
      </c>
      <c r="T4" s="28">
        <v>681.39758699832976</v>
      </c>
      <c r="U4" s="28">
        <v>59.230013223788532</v>
      </c>
      <c r="V4" s="28">
        <v>245.83583009164548</v>
      </c>
      <c r="W4" s="28">
        <v>19.283129790033328</v>
      </c>
      <c r="X4" s="28">
        <v>10778.999771577241</v>
      </c>
      <c r="Y4" s="244">
        <v>311740.87142909854</v>
      </c>
      <c r="Z4" s="244">
        <v>299876.79922906635</v>
      </c>
      <c r="AA4" s="244">
        <v>11864.072200032206</v>
      </c>
      <c r="AB4" s="244">
        <v>25.276043012301656</v>
      </c>
      <c r="AC4" s="244">
        <v>222.5652928212254</v>
      </c>
      <c r="AD4" s="193">
        <v>0.17852931716847231</v>
      </c>
      <c r="AE4" s="193">
        <v>1.2022983686044491</v>
      </c>
      <c r="AF4" s="245">
        <v>1.10737096852183</v>
      </c>
      <c r="AG4" s="250">
        <v>1.0924146384538977</v>
      </c>
    </row>
    <row r="5" spans="2:33" s="82" customFormat="1" x14ac:dyDescent="0.3">
      <c r="B5" s="88" t="s">
        <v>632</v>
      </c>
      <c r="C5" s="129">
        <v>0.77936527184942905</v>
      </c>
      <c r="D5" s="28">
        <v>564.27449989699051</v>
      </c>
      <c r="E5" s="28">
        <v>79808.46767225393</v>
      </c>
      <c r="F5" s="28">
        <v>5263.5413643402289</v>
      </c>
      <c r="G5" s="129">
        <v>0.33668474612815141</v>
      </c>
      <c r="H5" s="129">
        <v>2.139027438719774E-2</v>
      </c>
      <c r="I5" s="129">
        <v>2.3984534930531005E-2</v>
      </c>
      <c r="J5" s="28">
        <v>70697.647904362413</v>
      </c>
      <c r="K5" s="28">
        <v>152117.29995841713</v>
      </c>
      <c r="L5" s="28">
        <v>13483.166261083212</v>
      </c>
      <c r="M5" s="28">
        <v>46948.893924683005</v>
      </c>
      <c r="N5" s="28">
        <v>9320.4554620223262</v>
      </c>
      <c r="O5" s="28">
        <v>382.74485161456158</v>
      </c>
      <c r="P5" s="28">
        <v>6897.4815850271925</v>
      </c>
      <c r="Q5" s="28">
        <v>934.66025650864367</v>
      </c>
      <c r="R5" s="28">
        <v>3852.9763325175313</v>
      </c>
      <c r="S5" s="28">
        <v>468.22337173482919</v>
      </c>
      <c r="T5" s="28">
        <v>737.93650712528711</v>
      </c>
      <c r="U5" s="28">
        <v>65.919673487820106</v>
      </c>
      <c r="V5" s="28">
        <v>267.93852420479101</v>
      </c>
      <c r="W5" s="28">
        <v>21.614327971199792</v>
      </c>
      <c r="X5" s="28">
        <v>11756.356872041682</v>
      </c>
      <c r="Y5" s="244">
        <v>306196.95894075977</v>
      </c>
      <c r="Z5" s="244">
        <v>292950.20836218249</v>
      </c>
      <c r="AA5" s="244">
        <v>13246.75057857729</v>
      </c>
      <c r="AB5" s="244">
        <v>22.114873124881132</v>
      </c>
      <c r="AC5" s="244">
        <v>189.26503070834337</v>
      </c>
      <c r="AD5" s="193">
        <v>0.14593825531635904</v>
      </c>
      <c r="AE5" s="193">
        <v>1.2079938804347674</v>
      </c>
      <c r="AF5" s="245">
        <v>1.1257447915099419</v>
      </c>
      <c r="AG5" s="250">
        <v>1.1003741429064271</v>
      </c>
    </row>
    <row r="6" spans="2:33" s="82" customFormat="1" x14ac:dyDescent="0.3">
      <c r="B6" s="88" t="s">
        <v>633</v>
      </c>
      <c r="C6" s="129">
        <v>1.6247134804466354</v>
      </c>
      <c r="D6" s="28">
        <v>541.34302260849245</v>
      </c>
      <c r="E6" s="28">
        <v>72430.557513753854</v>
      </c>
      <c r="F6" s="28">
        <v>5809.4589227668775</v>
      </c>
      <c r="G6" s="129">
        <v>0.20941292980704998</v>
      </c>
      <c r="H6" s="129">
        <v>4.4593676130627896E-2</v>
      </c>
      <c r="I6" s="129">
        <v>4.8562220887788089E-2</v>
      </c>
      <c r="J6" s="28">
        <v>74147.228954407896</v>
      </c>
      <c r="K6" s="28">
        <v>156884.10066613916</v>
      </c>
      <c r="L6" s="28">
        <v>13375.103725799159</v>
      </c>
      <c r="M6" s="28">
        <v>47013.401482786438</v>
      </c>
      <c r="N6" s="28">
        <v>8775.8086770875234</v>
      </c>
      <c r="O6" s="28">
        <v>450.58551646088409</v>
      </c>
      <c r="P6" s="28">
        <v>6751.1126258897148</v>
      </c>
      <c r="Q6" s="28">
        <v>913.35732390155215</v>
      </c>
      <c r="R6" s="28">
        <v>3956.092872016161</v>
      </c>
      <c r="S6" s="28">
        <v>486.58785370915137</v>
      </c>
      <c r="T6" s="28">
        <v>804.95603146689643</v>
      </c>
      <c r="U6" s="28">
        <v>70.758023078601298</v>
      </c>
      <c r="V6" s="28">
        <v>290.91710821381986</v>
      </c>
      <c r="W6" s="28">
        <v>23.330249228601101</v>
      </c>
      <c r="X6" s="28">
        <v>12330.298516737514</v>
      </c>
      <c r="Y6" s="244">
        <v>313943.34111018537</v>
      </c>
      <c r="Z6" s="244">
        <v>300646.2290226809</v>
      </c>
      <c r="AA6" s="244">
        <v>13297.112087504491</v>
      </c>
      <c r="AB6" s="244">
        <v>22.609889052917211</v>
      </c>
      <c r="AC6" s="244">
        <v>182.82106669421236</v>
      </c>
      <c r="AD6" s="193">
        <v>0.17896562144196834</v>
      </c>
      <c r="AE6" s="193">
        <v>1.2214267977524038</v>
      </c>
      <c r="AF6" s="245">
        <v>1.1145788601314481</v>
      </c>
      <c r="AG6" s="250">
        <v>1.0938238433865588</v>
      </c>
    </row>
    <row r="7" spans="2:33" s="82" customFormat="1" x14ac:dyDescent="0.3">
      <c r="B7" s="88" t="s">
        <v>634</v>
      </c>
      <c r="C7" s="129">
        <v>1.4454888607173975E-2</v>
      </c>
      <c r="D7" s="28">
        <v>970.18790448887455</v>
      </c>
      <c r="E7" s="28">
        <v>146780.52159972451</v>
      </c>
      <c r="F7" s="28">
        <v>6419.916176484935</v>
      </c>
      <c r="G7" s="129">
        <v>0.19580743993143834</v>
      </c>
      <c r="H7" s="129">
        <v>6.3296129023725362E-2</v>
      </c>
      <c r="I7" s="129">
        <v>2.7023545975983564E-2</v>
      </c>
      <c r="J7" s="28">
        <v>69331.630910457548</v>
      </c>
      <c r="K7" s="28">
        <v>147241.14563361267</v>
      </c>
      <c r="L7" s="28">
        <v>11849.208547423197</v>
      </c>
      <c r="M7" s="28">
        <v>35271.500370609872</v>
      </c>
      <c r="N7" s="28">
        <v>7456.3215135069859</v>
      </c>
      <c r="O7" s="28">
        <v>216.70200669296864</v>
      </c>
      <c r="P7" s="28">
        <v>5127.4752843337028</v>
      </c>
      <c r="Q7" s="28">
        <v>833.5850220930397</v>
      </c>
      <c r="R7" s="28">
        <v>3866.5502599104075</v>
      </c>
      <c r="S7" s="28">
        <v>495.31921169206095</v>
      </c>
      <c r="T7" s="28">
        <v>913.30253265279964</v>
      </c>
      <c r="U7" s="28">
        <v>98.000887769254362</v>
      </c>
      <c r="V7" s="28">
        <v>476.97690081390056</v>
      </c>
      <c r="W7" s="28">
        <v>39.173294971260887</v>
      </c>
      <c r="X7" s="28">
        <v>13754.366436540409</v>
      </c>
      <c r="Y7" s="244">
        <v>283216.89237654</v>
      </c>
      <c r="Z7" s="244">
        <v>271366.50898230355</v>
      </c>
      <c r="AA7" s="244">
        <v>11850.383394236427</v>
      </c>
      <c r="AB7" s="244">
        <v>22.899386454811737</v>
      </c>
      <c r="AC7" s="244">
        <v>104.26406292077843</v>
      </c>
      <c r="AD7" s="193">
        <v>0.10714513760210827</v>
      </c>
      <c r="AE7" s="193">
        <v>1.2595150510124018</v>
      </c>
      <c r="AF7" s="245">
        <v>1.2052864745349299</v>
      </c>
      <c r="AG7" s="250">
        <v>1.1845222950945478</v>
      </c>
    </row>
    <row r="8" spans="2:33" s="82" customFormat="1" x14ac:dyDescent="0.3">
      <c r="B8" s="88" t="s">
        <v>635</v>
      </c>
      <c r="C8" s="129">
        <v>3.0933610751196161</v>
      </c>
      <c r="D8" s="28">
        <v>974.39351532540161</v>
      </c>
      <c r="E8" s="28">
        <v>149301.99325095775</v>
      </c>
      <c r="F8" s="28">
        <v>5739.5277576154085</v>
      </c>
      <c r="G8" s="129">
        <v>0.42205206297011894</v>
      </c>
      <c r="H8" s="129">
        <v>2.868082264431799E-2</v>
      </c>
      <c r="I8" s="129">
        <v>4.2909768320792518E-2</v>
      </c>
      <c r="J8" s="28">
        <v>68159.40030781884</v>
      </c>
      <c r="K8" s="28">
        <v>148901.02393408844</v>
      </c>
      <c r="L8" s="28">
        <v>12454.607723986146</v>
      </c>
      <c r="M8" s="28">
        <v>37859.87826443326</v>
      </c>
      <c r="N8" s="28">
        <v>8844.5087810380846</v>
      </c>
      <c r="O8" s="28">
        <v>192.03204228284127</v>
      </c>
      <c r="P8" s="28">
        <v>5876.9784881860187</v>
      </c>
      <c r="Q8" s="28">
        <v>930.78368759480452</v>
      </c>
      <c r="R8" s="28">
        <v>4102.7415534938091</v>
      </c>
      <c r="S8" s="28">
        <v>487.38172978429969</v>
      </c>
      <c r="T8" s="28">
        <v>866.64990573721786</v>
      </c>
      <c r="U8" s="28">
        <v>93.316249933409836</v>
      </c>
      <c r="V8" s="28">
        <v>455.25246847399131</v>
      </c>
      <c r="W8" s="28">
        <v>35.348588190128638</v>
      </c>
      <c r="X8" s="28">
        <v>13599.19941728308</v>
      </c>
      <c r="Y8" s="244">
        <v>289259.90372504079</v>
      </c>
      <c r="Z8" s="244">
        <v>276411.45105364709</v>
      </c>
      <c r="AA8" s="244">
        <v>12848.452671393683</v>
      </c>
      <c r="AB8" s="244">
        <v>21.513209265195083</v>
      </c>
      <c r="AC8" s="244">
        <v>107.39251836555603</v>
      </c>
      <c r="AD8" s="193">
        <v>8.1429810930128119E-2</v>
      </c>
      <c r="AE8" s="193">
        <v>1.2530094047982998</v>
      </c>
      <c r="AF8" s="245">
        <v>1.2224577825184759</v>
      </c>
      <c r="AG8" s="250">
        <v>1.2172078294953061</v>
      </c>
    </row>
    <row r="9" spans="2:33" s="82" customFormat="1" x14ac:dyDescent="0.3">
      <c r="B9" s="88" t="s">
        <v>611</v>
      </c>
      <c r="C9" s="129">
        <v>0</v>
      </c>
      <c r="D9" s="28">
        <v>612.93641877490745</v>
      </c>
      <c r="E9" s="28">
        <v>80878.952438936627</v>
      </c>
      <c r="F9" s="28">
        <v>6757.4423944008759</v>
      </c>
      <c r="G9" s="129">
        <v>0.45860695194032031</v>
      </c>
      <c r="H9" s="129">
        <v>3.7975855251376624E-2</v>
      </c>
      <c r="I9" s="129">
        <v>3.4124520365026709E-2</v>
      </c>
      <c r="J9" s="28">
        <v>80887.483968168526</v>
      </c>
      <c r="K9" s="28">
        <v>175358.87121867933</v>
      </c>
      <c r="L9" s="28">
        <v>15534.096148867309</v>
      </c>
      <c r="M9" s="28">
        <v>54808.090102196351</v>
      </c>
      <c r="N9" s="28">
        <v>11174.501531003483</v>
      </c>
      <c r="O9" s="28">
        <v>487.33704352610675</v>
      </c>
      <c r="P9" s="28">
        <v>8603.4182202949578</v>
      </c>
      <c r="Q9" s="28">
        <v>1195.6571319845391</v>
      </c>
      <c r="R9" s="28">
        <v>5159.2049289819033</v>
      </c>
      <c r="S9" s="28">
        <v>631.52240692744556</v>
      </c>
      <c r="T9" s="28">
        <v>1005.8681892065857</v>
      </c>
      <c r="U9" s="28">
        <v>89.249549592380347</v>
      </c>
      <c r="V9" s="28">
        <v>359.05011191228169</v>
      </c>
      <c r="W9" s="28">
        <v>28.780598815036143</v>
      </c>
      <c r="X9" s="28">
        <v>15676.060206129825</v>
      </c>
      <c r="Y9" s="244">
        <v>355323.13115015591</v>
      </c>
      <c r="Z9" s="244">
        <v>338250.38001244079</v>
      </c>
      <c r="AA9" s="244">
        <v>17072.751137715131</v>
      </c>
      <c r="AB9" s="244">
        <v>19.812294883465938</v>
      </c>
      <c r="AC9" s="244">
        <v>161.5945969536474</v>
      </c>
      <c r="AD9" s="193">
        <v>0.15195096486281046</v>
      </c>
      <c r="AE9" s="193">
        <v>1.2129101683356762</v>
      </c>
      <c r="AF9" s="245">
        <v>1.1292305729056027</v>
      </c>
      <c r="AG9" s="250">
        <v>1.1052330099502019</v>
      </c>
    </row>
    <row r="10" spans="2:33" s="82" customFormat="1" x14ac:dyDescent="0.3">
      <c r="B10" s="88" t="s">
        <v>636</v>
      </c>
      <c r="C10" s="129">
        <v>0.4549078507514579</v>
      </c>
      <c r="D10" s="28">
        <v>739.70797899120066</v>
      </c>
      <c r="E10" s="28">
        <v>103938.51641181325</v>
      </c>
      <c r="F10" s="28">
        <v>7726.6200443621165</v>
      </c>
      <c r="G10" s="129">
        <v>0.44768974745392431</v>
      </c>
      <c r="H10" s="129">
        <v>2.2907824952340547E-2</v>
      </c>
      <c r="I10" s="129">
        <v>1.9029497044168196E-2</v>
      </c>
      <c r="J10" s="28">
        <v>77586.207837545779</v>
      </c>
      <c r="K10" s="28">
        <v>173568.72662481994</v>
      </c>
      <c r="L10" s="28">
        <v>15412.115503973731</v>
      </c>
      <c r="M10" s="28">
        <v>54851.789313736168</v>
      </c>
      <c r="N10" s="28">
        <v>11687.278502094068</v>
      </c>
      <c r="O10" s="28">
        <v>359.87588534118578</v>
      </c>
      <c r="P10" s="28">
        <v>8460.2254006720068</v>
      </c>
      <c r="Q10" s="28">
        <v>1174.2948207791562</v>
      </c>
      <c r="R10" s="28">
        <v>4895.0093126462843</v>
      </c>
      <c r="S10" s="28">
        <v>588.34318557348865</v>
      </c>
      <c r="T10" s="28">
        <v>952.68957264063465</v>
      </c>
      <c r="U10" s="28">
        <v>87.244363499804251</v>
      </c>
      <c r="V10" s="28">
        <v>378.13311712932654</v>
      </c>
      <c r="W10" s="28">
        <v>29.482866599223037</v>
      </c>
      <c r="X10" s="28">
        <v>14954.849610340689</v>
      </c>
      <c r="Y10" s="246">
        <v>350031.41630705091</v>
      </c>
      <c r="Z10" s="244">
        <v>333465.99366751098</v>
      </c>
      <c r="AA10" s="244">
        <v>16565.422639539927</v>
      </c>
      <c r="AB10" s="244">
        <v>20.13024363601582</v>
      </c>
      <c r="AC10" s="244">
        <v>147.17714906214118</v>
      </c>
      <c r="AD10" s="193">
        <v>0.11064421649001439</v>
      </c>
      <c r="AE10" s="193">
        <v>1.2306445720459565</v>
      </c>
      <c r="AF10" s="245">
        <v>1.1405055104353827</v>
      </c>
      <c r="AG10" s="250">
        <v>1.12651280579469</v>
      </c>
    </row>
    <row r="11" spans="2:33" s="82" customFormat="1" x14ac:dyDescent="0.3">
      <c r="B11" s="88" t="s">
        <v>637</v>
      </c>
      <c r="C11" s="129">
        <v>2.0470433186743273</v>
      </c>
      <c r="D11" s="28">
        <v>780.76441287777016</v>
      </c>
      <c r="E11" s="28">
        <v>104841.487980969</v>
      </c>
      <c r="F11" s="28">
        <v>9014.5613455659986</v>
      </c>
      <c r="G11" s="129">
        <v>0.33526756659732992</v>
      </c>
      <c r="H11" s="129">
        <v>2.1551983279485383E-2</v>
      </c>
      <c r="I11" s="129">
        <v>3.7787529121379615E-2</v>
      </c>
      <c r="J11" s="28">
        <v>77735.513122012635</v>
      </c>
      <c r="K11" s="28">
        <v>176087.1799829693</v>
      </c>
      <c r="L11" s="28">
        <v>15844.87792816034</v>
      </c>
      <c r="M11" s="28">
        <v>55433.435127390221</v>
      </c>
      <c r="N11" s="28">
        <v>12586.521648635618</v>
      </c>
      <c r="O11" s="28">
        <v>297.75669030244671</v>
      </c>
      <c r="P11" s="28">
        <v>8761.3808351272401</v>
      </c>
      <c r="Q11" s="28">
        <v>1244.9275650535881</v>
      </c>
      <c r="R11" s="28">
        <v>5125.8093080118952</v>
      </c>
      <c r="S11" s="28">
        <v>588.96165221388355</v>
      </c>
      <c r="T11" s="28">
        <v>978.96474912853921</v>
      </c>
      <c r="U11" s="28">
        <v>97.771025123082538</v>
      </c>
      <c r="V11" s="28">
        <v>445.57494009450465</v>
      </c>
      <c r="W11" s="28">
        <v>37.385571351687396</v>
      </c>
      <c r="X11" s="28">
        <v>15618.290332339418</v>
      </c>
      <c r="Y11" s="246">
        <v>355266.06014557462</v>
      </c>
      <c r="Z11" s="244">
        <v>337985.2844994702</v>
      </c>
      <c r="AA11" s="244">
        <v>17280.775646104426</v>
      </c>
      <c r="AB11" s="244">
        <v>19.558455674740596</v>
      </c>
      <c r="AC11" s="244">
        <v>125.14090390900044</v>
      </c>
      <c r="AD11" s="193">
        <v>8.668541259104473E-2</v>
      </c>
      <c r="AE11" s="193">
        <v>1.2301501054919439</v>
      </c>
      <c r="AF11" s="245">
        <v>1.1688165863905022</v>
      </c>
      <c r="AG11" s="250">
        <v>1.1497888381320367</v>
      </c>
    </row>
    <row r="12" spans="2:33" s="82" customFormat="1" x14ac:dyDescent="0.3">
      <c r="B12" s="88" t="s">
        <v>638</v>
      </c>
      <c r="C12" s="129">
        <v>0</v>
      </c>
      <c r="D12" s="28">
        <v>718.04020969130022</v>
      </c>
      <c r="E12" s="28">
        <v>104987.60972112698</v>
      </c>
      <c r="F12" s="28">
        <v>5868.5805383791931</v>
      </c>
      <c r="G12" s="129">
        <v>0.50390039473113113</v>
      </c>
      <c r="H12" s="129">
        <v>2.8867270995269853E-2</v>
      </c>
      <c r="I12" s="129">
        <v>3.6567117602960789E-2</v>
      </c>
      <c r="J12" s="28">
        <v>87081.686351823955</v>
      </c>
      <c r="K12" s="28">
        <v>190491.62549263585</v>
      </c>
      <c r="L12" s="28">
        <v>16866.691934533083</v>
      </c>
      <c r="M12" s="28">
        <v>58557.019415645213</v>
      </c>
      <c r="N12" s="28">
        <v>11192.17788180869</v>
      </c>
      <c r="O12" s="28">
        <v>478.41485811650244</v>
      </c>
      <c r="P12" s="28">
        <v>8087.5438953158782</v>
      </c>
      <c r="Q12" s="28">
        <v>1083.4249564091103</v>
      </c>
      <c r="R12" s="28">
        <v>4626.0895573810876</v>
      </c>
      <c r="S12" s="28">
        <v>566.52931911186829</v>
      </c>
      <c r="T12" s="28">
        <v>908.66443892341488</v>
      </c>
      <c r="U12" s="28">
        <v>81.709064888792142</v>
      </c>
      <c r="V12" s="28">
        <v>349.45116687669082</v>
      </c>
      <c r="W12" s="28">
        <v>28.548472247929794</v>
      </c>
      <c r="X12" s="28">
        <v>14303.614362696309</v>
      </c>
      <c r="Y12" s="244">
        <v>380399.5768057183</v>
      </c>
      <c r="Z12" s="244">
        <v>364667.61593456351</v>
      </c>
      <c r="AA12" s="244">
        <v>15731.960871154777</v>
      </c>
      <c r="AB12" s="244">
        <v>23.180048496255619</v>
      </c>
      <c r="AC12" s="244">
        <v>178.74788467619288</v>
      </c>
      <c r="AD12" s="193">
        <v>0.15373142987320981</v>
      </c>
      <c r="AE12" s="193">
        <v>1.2186586334145646</v>
      </c>
      <c r="AF12" s="245">
        <v>1.1258272173399795</v>
      </c>
      <c r="AG12" s="250">
        <v>1.093458810247711</v>
      </c>
    </row>
    <row r="13" spans="2:33" s="82" customFormat="1" x14ac:dyDescent="0.3">
      <c r="B13" s="88" t="s">
        <v>639</v>
      </c>
      <c r="C13" s="129">
        <v>1.6013706645380155E-2</v>
      </c>
      <c r="D13" s="28">
        <v>774.83304719323905</v>
      </c>
      <c r="E13" s="28">
        <v>108727.01452556085</v>
      </c>
      <c r="F13" s="28">
        <v>6938.4586727204514</v>
      </c>
      <c r="G13" s="129">
        <v>0.59068206566739057</v>
      </c>
      <c r="H13" s="129">
        <v>9.2654181673514149E-3</v>
      </c>
      <c r="I13" s="129">
        <v>4.2407607645529602E-2</v>
      </c>
      <c r="J13" s="28">
        <v>83788.079014959978</v>
      </c>
      <c r="K13" s="28">
        <v>187275.93576430305</v>
      </c>
      <c r="L13" s="28">
        <v>16642.229081694135</v>
      </c>
      <c r="M13" s="28">
        <v>58764.178642840387</v>
      </c>
      <c r="N13" s="28">
        <v>11811.970935595045</v>
      </c>
      <c r="O13" s="28">
        <v>498.86056150468039</v>
      </c>
      <c r="P13" s="28">
        <v>8641.1725090385098</v>
      </c>
      <c r="Q13" s="28">
        <v>1203.684980456112</v>
      </c>
      <c r="R13" s="28">
        <v>5130.3673702976866</v>
      </c>
      <c r="S13" s="28">
        <v>648.21349412659322</v>
      </c>
      <c r="T13" s="28">
        <v>1073.4699031191219</v>
      </c>
      <c r="U13" s="28">
        <v>99.577591038351784</v>
      </c>
      <c r="V13" s="28">
        <v>424.72988585600001</v>
      </c>
      <c r="W13" s="28">
        <v>35.898456837567153</v>
      </c>
      <c r="X13" s="28">
        <v>16371.335627119483</v>
      </c>
      <c r="Y13" s="246">
        <v>376038.36819166713</v>
      </c>
      <c r="Z13" s="244">
        <v>358781.25400089717</v>
      </c>
      <c r="AA13" s="244">
        <v>17257.114190769942</v>
      </c>
      <c r="AB13" s="244">
        <v>20.79033898916849</v>
      </c>
      <c r="AC13" s="244">
        <v>141.50441427657771</v>
      </c>
      <c r="AD13" s="193">
        <v>0.15095770465749059</v>
      </c>
      <c r="AE13" s="193">
        <v>1.2296164500138416</v>
      </c>
      <c r="AF13" s="245">
        <v>1.129329225303874</v>
      </c>
      <c r="AG13" s="250">
        <v>1.0948036198177076</v>
      </c>
    </row>
    <row r="14" spans="2:33" s="82" customFormat="1" x14ac:dyDescent="0.3">
      <c r="B14" s="88" t="s">
        <v>640</v>
      </c>
      <c r="C14" s="129">
        <v>1.8224123202194478</v>
      </c>
      <c r="D14" s="28">
        <v>738.8356032834987</v>
      </c>
      <c r="E14" s="28">
        <v>102875.95849657385</v>
      </c>
      <c r="F14" s="28">
        <v>7284.396402697178</v>
      </c>
      <c r="G14" s="129">
        <v>0.39302131583045713</v>
      </c>
      <c r="H14" s="129">
        <v>5.3251399796627658E-2</v>
      </c>
      <c r="I14" s="129">
        <v>0.12242200518644131</v>
      </c>
      <c r="J14" s="28">
        <v>90551.206907220578</v>
      </c>
      <c r="K14" s="28">
        <v>200101.68748913953</v>
      </c>
      <c r="L14" s="28">
        <v>17897.923283573196</v>
      </c>
      <c r="M14" s="28">
        <v>61799.821104934948</v>
      </c>
      <c r="N14" s="28">
        <v>12941.411258714736</v>
      </c>
      <c r="O14" s="28">
        <v>383.18772252550406</v>
      </c>
      <c r="P14" s="28">
        <v>8856.6379471053515</v>
      </c>
      <c r="Q14" s="28">
        <v>1234.4027044240581</v>
      </c>
      <c r="R14" s="28">
        <v>5139.6275231287582</v>
      </c>
      <c r="S14" s="28">
        <v>608.75284401988654</v>
      </c>
      <c r="T14" s="28">
        <v>982.43523718087681</v>
      </c>
      <c r="U14" s="28">
        <v>93.700140243836245</v>
      </c>
      <c r="V14" s="28">
        <v>401.25732416436631</v>
      </c>
      <c r="W14" s="28">
        <v>34.011838107604376</v>
      </c>
      <c r="X14" s="28">
        <v>15563.794713477781</v>
      </c>
      <c r="Y14" s="246">
        <v>401026.06332448364</v>
      </c>
      <c r="Z14" s="244">
        <v>383675.23776610888</v>
      </c>
      <c r="AA14" s="244">
        <v>17350.825558374738</v>
      </c>
      <c r="AB14" s="244">
        <v>22.112794372537508</v>
      </c>
      <c r="AC14" s="244">
        <v>161.87204219276202</v>
      </c>
      <c r="AD14" s="193">
        <v>0.10942333715360046</v>
      </c>
      <c r="AE14" s="193">
        <v>1.2186720812897007</v>
      </c>
      <c r="AF14" s="245">
        <v>1.1510413394388099</v>
      </c>
      <c r="AG14" s="250">
        <v>1.1197429499194476</v>
      </c>
    </row>
    <row r="15" spans="2:33" s="82" customFormat="1" x14ac:dyDescent="0.3">
      <c r="B15" s="88" t="s">
        <v>641</v>
      </c>
      <c r="C15" s="129">
        <v>0</v>
      </c>
      <c r="D15" s="28">
        <v>754.20876421363073</v>
      </c>
      <c r="E15" s="28">
        <v>107540.1486011251</v>
      </c>
      <c r="F15" s="28">
        <v>6875.4596746454918</v>
      </c>
      <c r="G15" s="129">
        <v>0.48141412210226703</v>
      </c>
      <c r="H15" s="129">
        <v>2.1199481581426243E-2</v>
      </c>
      <c r="I15" s="129">
        <v>1.2577086816467463E-4</v>
      </c>
      <c r="J15" s="28">
        <v>97537.434695433607</v>
      </c>
      <c r="K15" s="28">
        <v>208917.45887653637</v>
      </c>
      <c r="L15" s="28">
        <v>18722.912930617942</v>
      </c>
      <c r="M15" s="28">
        <v>66997.459357506901</v>
      </c>
      <c r="N15" s="28">
        <v>13212.035864367959</v>
      </c>
      <c r="O15" s="28">
        <v>637.15771901053984</v>
      </c>
      <c r="P15" s="28">
        <v>9842.2051974364913</v>
      </c>
      <c r="Q15" s="28">
        <v>1332.9741440101309</v>
      </c>
      <c r="R15" s="28">
        <v>5632.9706145533901</v>
      </c>
      <c r="S15" s="28">
        <v>685.24818514052288</v>
      </c>
      <c r="T15" s="28">
        <v>1107.3194377842322</v>
      </c>
      <c r="U15" s="28">
        <v>94.915798154693036</v>
      </c>
      <c r="V15" s="28">
        <v>382.56628138347094</v>
      </c>
      <c r="W15" s="28">
        <v>30.924745282566839</v>
      </c>
      <c r="X15" s="28">
        <v>16927.764864928678</v>
      </c>
      <c r="Y15" s="246">
        <v>425133.58384721848</v>
      </c>
      <c r="Z15" s="244">
        <v>406024.45944347297</v>
      </c>
      <c r="AA15" s="244">
        <v>19109.124403745493</v>
      </c>
      <c r="AB15" s="244">
        <v>21.247674716267479</v>
      </c>
      <c r="AC15" s="244">
        <v>182.87957971358637</v>
      </c>
      <c r="AD15" s="193">
        <v>0.17082030941803172</v>
      </c>
      <c r="AE15" s="193">
        <v>1.1986348894829963</v>
      </c>
      <c r="AF15" s="245">
        <v>1.1163815030750803</v>
      </c>
      <c r="AG15" s="250">
        <v>1.0880845609506187</v>
      </c>
    </row>
    <row r="16" spans="2:33" s="82" customFormat="1" x14ac:dyDescent="0.3">
      <c r="B16" s="88" t="s">
        <v>618</v>
      </c>
      <c r="C16" s="129">
        <v>2.6714037515912374</v>
      </c>
      <c r="D16" s="28">
        <v>831.39688681154371</v>
      </c>
      <c r="E16" s="28">
        <v>116858.33861353755</v>
      </c>
      <c r="F16" s="28">
        <v>8282.3134890159145</v>
      </c>
      <c r="G16" s="129">
        <v>0.56610020917940418</v>
      </c>
      <c r="H16" s="129">
        <v>3.9708361756228355E-2</v>
      </c>
      <c r="I16" s="129">
        <v>2.3898844086625855E-2</v>
      </c>
      <c r="J16" s="28">
        <v>92097.133621087167</v>
      </c>
      <c r="K16" s="28">
        <v>206196.52614382564</v>
      </c>
      <c r="L16" s="28">
        <v>18148.69307730527</v>
      </c>
      <c r="M16" s="28">
        <v>64549.339012973345</v>
      </c>
      <c r="N16" s="28">
        <v>13773.779377868237</v>
      </c>
      <c r="O16" s="28">
        <v>386.96203503341565</v>
      </c>
      <c r="P16" s="28">
        <v>9555.3712622710773</v>
      </c>
      <c r="Q16" s="28">
        <v>1338.7918208072913</v>
      </c>
      <c r="R16" s="28">
        <v>5572.1860171637618</v>
      </c>
      <c r="S16" s="28">
        <v>665.6580298355467</v>
      </c>
      <c r="T16" s="28">
        <v>1099.6554910561938</v>
      </c>
      <c r="U16" s="28">
        <v>105.1760102513046</v>
      </c>
      <c r="V16" s="28">
        <v>462.41185917853801</v>
      </c>
      <c r="W16" s="28">
        <v>38.519473827481306</v>
      </c>
      <c r="X16" s="28">
        <v>17223.78635620336</v>
      </c>
      <c r="Y16" s="246">
        <v>413990.20323248464</v>
      </c>
      <c r="Z16" s="246">
        <v>395152.43326809345</v>
      </c>
      <c r="AA16" s="246">
        <v>18837.769964391187</v>
      </c>
      <c r="AB16" s="246">
        <v>20.976603600906337</v>
      </c>
      <c r="AC16" s="170">
        <v>142.86232884297513</v>
      </c>
      <c r="AD16" s="193">
        <v>0.10311970198883824</v>
      </c>
      <c r="AE16" s="193">
        <v>1.2365741482757651</v>
      </c>
      <c r="AF16" s="245">
        <v>1.1453427211401659</v>
      </c>
      <c r="AG16" s="250">
        <v>1.1244846526746941</v>
      </c>
    </row>
    <row r="17" spans="2:33" s="82" customFormat="1" x14ac:dyDescent="0.3">
      <c r="B17" s="88" t="s">
        <v>642</v>
      </c>
      <c r="C17" s="129">
        <v>1.1664483136085084</v>
      </c>
      <c r="D17" s="28">
        <v>938.95278885618507</v>
      </c>
      <c r="E17" s="28">
        <v>127823.94271502383</v>
      </c>
      <c r="F17" s="28">
        <v>10626.099421803065</v>
      </c>
      <c r="G17" s="129">
        <v>0.58677923526030951</v>
      </c>
      <c r="H17" s="129">
        <v>2.2514334535171602E-2</v>
      </c>
      <c r="I17" s="129">
        <v>7.1839579782581472E-2</v>
      </c>
      <c r="J17" s="28">
        <v>87197.549798503955</v>
      </c>
      <c r="K17" s="28">
        <v>199873.83792227422</v>
      </c>
      <c r="L17" s="28">
        <v>17880.582644638976</v>
      </c>
      <c r="M17" s="28">
        <v>61046.241433795643</v>
      </c>
      <c r="N17" s="28">
        <v>13474.561718250816</v>
      </c>
      <c r="O17" s="28">
        <v>436.10759258890994</v>
      </c>
      <c r="P17" s="28">
        <v>9095.6381800690451</v>
      </c>
      <c r="Q17" s="28">
        <v>1292.2252935226213</v>
      </c>
      <c r="R17" s="28">
        <v>5598.2317191425545</v>
      </c>
      <c r="S17" s="28">
        <v>671.88252191079766</v>
      </c>
      <c r="T17" s="28">
        <v>1134.9985841696766</v>
      </c>
      <c r="U17" s="28">
        <v>111.29223140666102</v>
      </c>
      <c r="V17" s="28">
        <v>500.02127272666473</v>
      </c>
      <c r="W17" s="28">
        <v>40.886066208815187</v>
      </c>
      <c r="X17" s="28">
        <v>17267.204252034298</v>
      </c>
      <c r="Y17" s="246">
        <v>398354.05697920918</v>
      </c>
      <c r="Z17" s="246">
        <v>379908.88111005235</v>
      </c>
      <c r="AA17" s="246">
        <v>18445.175869156839</v>
      </c>
      <c r="AB17" s="246">
        <v>20.59665268604558</v>
      </c>
      <c r="AC17" s="170">
        <v>125.08820942192754</v>
      </c>
      <c r="AD17" s="193">
        <v>0.1204324082043466</v>
      </c>
      <c r="AE17" s="193">
        <v>1.241073582320384</v>
      </c>
      <c r="AF17" s="245">
        <v>1.1666418007783228</v>
      </c>
      <c r="AG17" s="250">
        <v>1.1394039113346994</v>
      </c>
    </row>
    <row r="18" spans="2:33" s="82" customFormat="1" x14ac:dyDescent="0.3">
      <c r="B18" s="88" t="s">
        <v>643</v>
      </c>
      <c r="C18" s="129">
        <v>3.4157790267650117</v>
      </c>
      <c r="D18" s="28">
        <v>677.03040075052581</v>
      </c>
      <c r="E18" s="28">
        <v>89647.28204575702</v>
      </c>
      <c r="F18" s="28">
        <v>7122.7830387266285</v>
      </c>
      <c r="G18" s="129">
        <v>0.22576278099966732</v>
      </c>
      <c r="H18" s="129">
        <v>4.6016870468334595E-2</v>
      </c>
      <c r="I18" s="129">
        <v>4.3384389327470615E-2</v>
      </c>
      <c r="J18" s="28">
        <v>111920.35982341465</v>
      </c>
      <c r="K18" s="28">
        <v>229527.17147094727</v>
      </c>
      <c r="L18" s="28">
        <v>19358.091148345884</v>
      </c>
      <c r="M18" s="28">
        <v>65492.067099671978</v>
      </c>
      <c r="N18" s="28">
        <v>11674.036185385245</v>
      </c>
      <c r="O18" s="28">
        <v>560.591032900085</v>
      </c>
      <c r="P18" s="28">
        <v>8398.9415617512805</v>
      </c>
      <c r="Q18" s="28">
        <v>1144.9353671864608</v>
      </c>
      <c r="R18" s="28">
        <v>4807.5980659402094</v>
      </c>
      <c r="S18" s="28">
        <v>586.5194171347415</v>
      </c>
      <c r="T18" s="28">
        <v>943.52126267874291</v>
      </c>
      <c r="U18" s="28">
        <v>82.580375395624927</v>
      </c>
      <c r="V18" s="28">
        <v>340.27670707797114</v>
      </c>
      <c r="W18" s="28">
        <v>27.775670889969504</v>
      </c>
      <c r="X18" s="28">
        <v>14195.563419642969</v>
      </c>
      <c r="Y18" s="246">
        <v>454864.46518872021</v>
      </c>
      <c r="Z18" s="246">
        <v>438532.31676066521</v>
      </c>
      <c r="AA18" s="246">
        <v>16332.148428055001</v>
      </c>
      <c r="AB18" s="246">
        <v>26.850865254651016</v>
      </c>
      <c r="AC18" s="170">
        <v>235.92689481140303</v>
      </c>
      <c r="AD18" s="193">
        <v>0.17308003893070342</v>
      </c>
      <c r="AE18" s="193">
        <v>1.2090182156645795</v>
      </c>
      <c r="AF18" s="245">
        <v>1.1209301134240521</v>
      </c>
      <c r="AG18" s="250">
        <v>1.0921068630863964</v>
      </c>
    </row>
    <row r="19" spans="2:33" s="82" customFormat="1" x14ac:dyDescent="0.3">
      <c r="B19" s="88" t="s">
        <v>644</v>
      </c>
      <c r="C19" s="129">
        <v>0.29346216618111098</v>
      </c>
      <c r="D19" s="28">
        <v>758.14202676487548</v>
      </c>
      <c r="E19" s="28">
        <v>103909.09163296259</v>
      </c>
      <c r="F19" s="28">
        <v>7701.7322099257117</v>
      </c>
      <c r="G19" s="129">
        <v>0.29236026568907758</v>
      </c>
      <c r="H19" s="129">
        <v>5.8761973700208338E-2</v>
      </c>
      <c r="I19" s="129">
        <v>4.8320980884892631E-2</v>
      </c>
      <c r="J19" s="28">
        <v>98011.335285852925</v>
      </c>
      <c r="K19" s="28">
        <v>215191.11911431054</v>
      </c>
      <c r="L19" s="28">
        <v>18989.955091488566</v>
      </c>
      <c r="M19" s="28">
        <v>70029.729558596853</v>
      </c>
      <c r="N19" s="28">
        <v>13495.985048635666</v>
      </c>
      <c r="O19" s="28">
        <v>662.45305653680794</v>
      </c>
      <c r="P19" s="28">
        <v>10407.183779575837</v>
      </c>
      <c r="Q19" s="28">
        <v>1455.0024239728248</v>
      </c>
      <c r="R19" s="28">
        <v>6177.6416167602929</v>
      </c>
      <c r="S19" s="28">
        <v>774.15736735868268</v>
      </c>
      <c r="T19" s="28">
        <v>1224.617447730149</v>
      </c>
      <c r="U19" s="28">
        <v>106.49381879078176</v>
      </c>
      <c r="V19" s="28">
        <v>444.59985829169517</v>
      </c>
      <c r="W19" s="28">
        <v>34.748595265884582</v>
      </c>
      <c r="X19" s="28">
        <v>18824.139902976294</v>
      </c>
      <c r="Y19" s="246">
        <v>437005.022063168</v>
      </c>
      <c r="Z19" s="244">
        <v>416380.5771554219</v>
      </c>
      <c r="AA19" s="244">
        <v>20624.444907746107</v>
      </c>
      <c r="AB19" s="244">
        <v>20.188692545079753</v>
      </c>
      <c r="AC19" s="244">
        <v>158.12755702549839</v>
      </c>
      <c r="AD19" s="193">
        <v>0.17088731930116172</v>
      </c>
      <c r="AE19" s="193">
        <v>1.2229502095807745</v>
      </c>
      <c r="AF19" s="245">
        <v>1.1154668136142267</v>
      </c>
      <c r="AG19" s="250">
        <v>1.1018218541871827</v>
      </c>
    </row>
    <row r="20" spans="2:33" s="82" customFormat="1" ht="14.5" thickBot="1" x14ac:dyDescent="0.35">
      <c r="B20" s="89" t="s">
        <v>645</v>
      </c>
      <c r="C20" s="131">
        <v>0</v>
      </c>
      <c r="D20" s="132">
        <v>791.60128886503946</v>
      </c>
      <c r="E20" s="132">
        <v>106103.71663421112</v>
      </c>
      <c r="F20" s="132">
        <v>8430.2284497220935</v>
      </c>
      <c r="G20" s="131">
        <v>0.46067997633694602</v>
      </c>
      <c r="H20" s="131">
        <v>5.0231608948707582E-2</v>
      </c>
      <c r="I20" s="131">
        <v>4.8722967824983497E-2</v>
      </c>
      <c r="J20" s="132">
        <v>99822.470332741097</v>
      </c>
      <c r="K20" s="132">
        <v>217541.40266888798</v>
      </c>
      <c r="L20" s="132">
        <v>19756.71432717421</v>
      </c>
      <c r="M20" s="132">
        <v>69898.094046940139</v>
      </c>
      <c r="N20" s="132">
        <v>13888.992931102282</v>
      </c>
      <c r="O20" s="132">
        <v>512.12469775321472</v>
      </c>
      <c r="P20" s="132">
        <v>10128.628689987516</v>
      </c>
      <c r="Q20" s="132">
        <v>1368.4132156964422</v>
      </c>
      <c r="R20" s="132">
        <v>5736.4454836748828</v>
      </c>
      <c r="S20" s="132">
        <v>687.90236245479105</v>
      </c>
      <c r="T20" s="132">
        <v>1092.4433381096674</v>
      </c>
      <c r="U20" s="132">
        <v>97.805780432820441</v>
      </c>
      <c r="V20" s="132">
        <v>402.81358649136411</v>
      </c>
      <c r="W20" s="132">
        <v>32.793775339213816</v>
      </c>
      <c r="X20" s="132">
        <v>17106.103047823563</v>
      </c>
      <c r="Y20" s="251">
        <v>440967.04523678561</v>
      </c>
      <c r="Z20" s="251">
        <v>421419.79900459893</v>
      </c>
      <c r="AA20" s="251">
        <v>19547.246232186681</v>
      </c>
      <c r="AB20" s="251">
        <v>21.559036705164388</v>
      </c>
      <c r="AC20" s="252">
        <v>177.75620845903245</v>
      </c>
      <c r="AD20" s="198">
        <v>0.13200447431714121</v>
      </c>
      <c r="AE20" s="198">
        <v>1.2010330576345098</v>
      </c>
      <c r="AF20" s="253">
        <v>1.1277548503073251</v>
      </c>
      <c r="AG20" s="254">
        <v>1.101302516321105</v>
      </c>
    </row>
  </sheetData>
  <mergeCells count="1">
    <mergeCell ref="B2:X2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3"/>
  <sheetViews>
    <sheetView tabSelected="1" workbookViewId="0">
      <pane xSplit="2" ySplit="3" topLeftCell="D4" activePane="bottomRight" state="frozen"/>
      <selection pane="topRight" activeCell="C1" sqref="C1"/>
      <selection pane="bottomLeft" activeCell="A4" sqref="A4"/>
      <selection pane="bottomRight" activeCell="H52" sqref="H52"/>
    </sheetView>
  </sheetViews>
  <sheetFormatPr defaultColWidth="9" defaultRowHeight="14" x14ac:dyDescent="0.3"/>
  <cols>
    <col min="1" max="1" width="4" style="9" customWidth="1"/>
    <col min="2" max="2" width="21" style="9" customWidth="1"/>
    <col min="3" max="3" width="33.83203125" style="9" customWidth="1"/>
    <col min="4" max="4" width="19.83203125" style="9" customWidth="1"/>
    <col min="5" max="5" width="20.25" style="9" customWidth="1"/>
    <col min="6" max="6" width="11.75" style="51" customWidth="1"/>
    <col min="7" max="7" width="10.75" style="51" bestFit="1" customWidth="1"/>
    <col min="8" max="8" width="33.75" style="9" customWidth="1"/>
    <col min="9" max="9" width="9" style="9"/>
    <col min="10" max="10" width="8.75" style="33"/>
    <col min="11" max="16384" width="9" style="9"/>
  </cols>
  <sheetData>
    <row r="2" spans="2:8" ht="14.5" thickBot="1" x14ac:dyDescent="0.35">
      <c r="B2" s="306" t="s">
        <v>683</v>
      </c>
      <c r="C2" s="306"/>
      <c r="D2" s="306"/>
      <c r="E2" s="306"/>
      <c r="F2" s="306"/>
      <c r="G2" s="306"/>
      <c r="H2" s="306"/>
    </row>
    <row r="3" spans="2:8" ht="17.5" thickBot="1" x14ac:dyDescent="0.35">
      <c r="B3" s="90" t="s">
        <v>308</v>
      </c>
      <c r="C3" s="54" t="s">
        <v>1</v>
      </c>
      <c r="D3" s="54" t="s">
        <v>11</v>
      </c>
      <c r="E3" s="54" t="s">
        <v>12</v>
      </c>
      <c r="F3" s="54" t="s">
        <v>13</v>
      </c>
      <c r="G3" s="54" t="s">
        <v>14</v>
      </c>
      <c r="H3" s="69" t="s">
        <v>285</v>
      </c>
    </row>
    <row r="4" spans="2:8" x14ac:dyDescent="0.3">
      <c r="B4" s="295" t="s">
        <v>266</v>
      </c>
      <c r="C4" s="64" t="s">
        <v>162</v>
      </c>
      <c r="D4" s="64" t="s">
        <v>272</v>
      </c>
      <c r="E4" s="64" t="s">
        <v>16</v>
      </c>
      <c r="F4" s="77" t="s">
        <v>17</v>
      </c>
      <c r="G4" s="64" t="s">
        <v>18</v>
      </c>
      <c r="H4" s="65" t="s">
        <v>19</v>
      </c>
    </row>
    <row r="5" spans="2:8" x14ac:dyDescent="0.3">
      <c r="B5" s="321"/>
      <c r="C5" s="18" t="s">
        <v>163</v>
      </c>
      <c r="D5" s="18" t="s">
        <v>15</v>
      </c>
      <c r="E5" s="18" t="s">
        <v>20</v>
      </c>
      <c r="F5" s="29" t="s">
        <v>21</v>
      </c>
      <c r="G5" s="18" t="s">
        <v>22</v>
      </c>
      <c r="H5" s="78" t="s">
        <v>268</v>
      </c>
    </row>
    <row r="6" spans="2:8" x14ac:dyDescent="0.3">
      <c r="B6" s="319" t="s">
        <v>265</v>
      </c>
      <c r="C6" s="13" t="s">
        <v>162</v>
      </c>
      <c r="D6" s="13" t="s">
        <v>15</v>
      </c>
      <c r="E6" s="13" t="s">
        <v>23</v>
      </c>
      <c r="F6" s="30" t="s">
        <v>24</v>
      </c>
      <c r="G6" s="13" t="s">
        <v>25</v>
      </c>
      <c r="H6" s="66" t="s">
        <v>26</v>
      </c>
    </row>
    <row r="7" spans="2:8" x14ac:dyDescent="0.3">
      <c r="B7" s="321"/>
      <c r="C7" s="18" t="s">
        <v>162</v>
      </c>
      <c r="D7" s="18" t="s">
        <v>15</v>
      </c>
      <c r="E7" s="18" t="s">
        <v>28</v>
      </c>
      <c r="F7" s="29" t="s">
        <v>29</v>
      </c>
      <c r="G7" s="18" t="s">
        <v>30</v>
      </c>
      <c r="H7" s="70" t="s">
        <v>31</v>
      </c>
    </row>
    <row r="8" spans="2:8" x14ac:dyDescent="0.3">
      <c r="B8" s="319" t="s">
        <v>273</v>
      </c>
      <c r="C8" s="17" t="s">
        <v>162</v>
      </c>
      <c r="D8" s="17" t="s">
        <v>15</v>
      </c>
      <c r="E8" s="17" t="s">
        <v>32</v>
      </c>
      <c r="F8" s="31" t="s">
        <v>27</v>
      </c>
      <c r="G8" s="31" t="s">
        <v>27</v>
      </c>
      <c r="H8" s="71" t="s">
        <v>33</v>
      </c>
    </row>
    <row r="9" spans="2:8" x14ac:dyDescent="0.3">
      <c r="B9" s="320"/>
      <c r="C9" s="13" t="s">
        <v>162</v>
      </c>
      <c r="D9" s="13" t="s">
        <v>15</v>
      </c>
      <c r="E9" s="13" t="s">
        <v>34</v>
      </c>
      <c r="F9" s="32" t="s">
        <v>27</v>
      </c>
      <c r="G9" s="32" t="s">
        <v>27</v>
      </c>
      <c r="H9" s="67" t="s">
        <v>35</v>
      </c>
    </row>
    <row r="10" spans="2:8" x14ac:dyDescent="0.3">
      <c r="B10" s="320"/>
      <c r="C10" s="13" t="s">
        <v>162</v>
      </c>
      <c r="D10" s="13" t="s">
        <v>15</v>
      </c>
      <c r="E10" s="13" t="s">
        <v>36</v>
      </c>
      <c r="F10" s="32" t="s">
        <v>27</v>
      </c>
      <c r="G10" s="32" t="s">
        <v>27</v>
      </c>
      <c r="H10" s="67" t="s">
        <v>258</v>
      </c>
    </row>
    <row r="11" spans="2:8" x14ac:dyDescent="0.3">
      <c r="B11" s="320"/>
      <c r="C11" s="13" t="s">
        <v>162</v>
      </c>
      <c r="D11" s="13" t="s">
        <v>15</v>
      </c>
      <c r="E11" s="13" t="s">
        <v>38</v>
      </c>
      <c r="F11" s="30" t="s">
        <v>39</v>
      </c>
      <c r="G11" s="13" t="s">
        <v>40</v>
      </c>
      <c r="H11" s="66" t="s">
        <v>26</v>
      </c>
    </row>
    <row r="12" spans="2:8" x14ac:dyDescent="0.3">
      <c r="B12" s="320"/>
      <c r="C12" s="13" t="s">
        <v>164</v>
      </c>
      <c r="D12" s="13" t="s">
        <v>15</v>
      </c>
      <c r="E12" s="13" t="s">
        <v>41</v>
      </c>
      <c r="F12" s="32" t="s">
        <v>27</v>
      </c>
      <c r="G12" s="32" t="s">
        <v>27</v>
      </c>
      <c r="H12" s="66" t="s">
        <v>42</v>
      </c>
    </row>
    <row r="13" spans="2:8" x14ac:dyDescent="0.3">
      <c r="B13" s="320"/>
      <c r="C13" s="13" t="s">
        <v>165</v>
      </c>
      <c r="D13" s="13" t="s">
        <v>15</v>
      </c>
      <c r="E13" s="13" t="s">
        <v>43</v>
      </c>
      <c r="F13" s="36" t="s">
        <v>44</v>
      </c>
      <c r="G13" s="13" t="s">
        <v>45</v>
      </c>
      <c r="H13" s="66" t="s">
        <v>46</v>
      </c>
    </row>
    <row r="14" spans="2:8" x14ac:dyDescent="0.3">
      <c r="B14" s="320"/>
      <c r="C14" s="13" t="s">
        <v>164</v>
      </c>
      <c r="D14" s="13" t="s">
        <v>15</v>
      </c>
      <c r="E14" s="13" t="s">
        <v>47</v>
      </c>
      <c r="F14" s="30" t="s">
        <v>48</v>
      </c>
      <c r="G14" s="13" t="s">
        <v>49</v>
      </c>
      <c r="H14" s="66" t="s">
        <v>261</v>
      </c>
    </row>
    <row r="15" spans="2:8" x14ac:dyDescent="0.3">
      <c r="B15" s="320"/>
      <c r="C15" s="13" t="s">
        <v>166</v>
      </c>
      <c r="D15" s="13" t="s">
        <v>15</v>
      </c>
      <c r="E15" s="13" t="s">
        <v>51</v>
      </c>
      <c r="F15" s="36" t="s">
        <v>52</v>
      </c>
      <c r="G15" s="13" t="s">
        <v>53</v>
      </c>
      <c r="H15" s="66" t="s">
        <v>33</v>
      </c>
    </row>
    <row r="16" spans="2:8" x14ac:dyDescent="0.3">
      <c r="B16" s="320"/>
      <c r="C16" s="13" t="s">
        <v>166</v>
      </c>
      <c r="D16" s="13" t="s">
        <v>15</v>
      </c>
      <c r="E16" s="13" t="s">
        <v>54</v>
      </c>
      <c r="F16" s="36" t="s">
        <v>55</v>
      </c>
      <c r="G16" s="13" t="s">
        <v>56</v>
      </c>
      <c r="H16" s="66" t="s">
        <v>33</v>
      </c>
    </row>
    <row r="17" spans="2:10" x14ac:dyDescent="0.3">
      <c r="B17" s="320"/>
      <c r="C17" s="13" t="s">
        <v>162</v>
      </c>
      <c r="D17" s="13" t="s">
        <v>15</v>
      </c>
      <c r="E17" s="13" t="s">
        <v>57</v>
      </c>
      <c r="F17" s="37" t="s">
        <v>58</v>
      </c>
      <c r="G17" s="58" t="s">
        <v>59</v>
      </c>
      <c r="H17" s="67" t="s">
        <v>259</v>
      </c>
    </row>
    <row r="18" spans="2:10" x14ac:dyDescent="0.3">
      <c r="B18" s="321"/>
      <c r="C18" s="18" t="s">
        <v>167</v>
      </c>
      <c r="D18" s="18" t="s">
        <v>60</v>
      </c>
      <c r="E18" s="18" t="s">
        <v>61</v>
      </c>
      <c r="F18" s="29" t="s">
        <v>260</v>
      </c>
      <c r="G18" s="29" t="s">
        <v>62</v>
      </c>
      <c r="H18" s="70" t="s">
        <v>63</v>
      </c>
    </row>
    <row r="19" spans="2:10" x14ac:dyDescent="0.3">
      <c r="B19" s="319" t="s">
        <v>274</v>
      </c>
      <c r="C19" s="17" t="s">
        <v>162</v>
      </c>
      <c r="D19" s="17" t="s">
        <v>15</v>
      </c>
      <c r="E19" s="17" t="s">
        <v>64</v>
      </c>
      <c r="F19" s="31" t="s">
        <v>27</v>
      </c>
      <c r="G19" s="31" t="s">
        <v>27</v>
      </c>
      <c r="H19" s="72" t="s">
        <v>37</v>
      </c>
      <c r="J19" s="38"/>
    </row>
    <row r="20" spans="2:10" x14ac:dyDescent="0.3">
      <c r="B20" s="320"/>
      <c r="C20" s="13" t="s">
        <v>164</v>
      </c>
      <c r="D20" s="13" t="s">
        <v>15</v>
      </c>
      <c r="E20" s="13" t="s">
        <v>65</v>
      </c>
      <c r="F20" s="30" t="s">
        <v>66</v>
      </c>
      <c r="G20" s="13" t="s">
        <v>67</v>
      </c>
      <c r="H20" s="66" t="s">
        <v>50</v>
      </c>
      <c r="J20" s="38"/>
    </row>
    <row r="21" spans="2:10" x14ac:dyDescent="0.3">
      <c r="B21" s="320"/>
      <c r="C21" s="13" t="s">
        <v>163</v>
      </c>
      <c r="D21" s="13" t="s">
        <v>15</v>
      </c>
      <c r="E21" s="13" t="s">
        <v>68</v>
      </c>
      <c r="F21" s="32" t="s">
        <v>27</v>
      </c>
      <c r="G21" s="32" t="s">
        <v>27</v>
      </c>
      <c r="H21" s="67" t="s">
        <v>69</v>
      </c>
      <c r="J21" s="38"/>
    </row>
    <row r="22" spans="2:10" x14ac:dyDescent="0.3">
      <c r="B22" s="320"/>
      <c r="C22" s="13" t="s">
        <v>166</v>
      </c>
      <c r="D22" s="13" t="s">
        <v>15</v>
      </c>
      <c r="E22" s="13" t="s">
        <v>70</v>
      </c>
      <c r="F22" s="36" t="s">
        <v>71</v>
      </c>
      <c r="G22" s="13" t="s">
        <v>72</v>
      </c>
      <c r="H22" s="66" t="s">
        <v>33</v>
      </c>
      <c r="J22" s="38"/>
    </row>
    <row r="23" spans="2:10" x14ac:dyDescent="0.3">
      <c r="B23" s="320"/>
      <c r="C23" s="13" t="s">
        <v>166</v>
      </c>
      <c r="D23" s="13" t="s">
        <v>15</v>
      </c>
      <c r="E23" s="13" t="s">
        <v>73</v>
      </c>
      <c r="F23" s="36" t="s">
        <v>74</v>
      </c>
      <c r="G23" s="13" t="s">
        <v>75</v>
      </c>
      <c r="H23" s="66" t="s">
        <v>33</v>
      </c>
      <c r="J23" s="38"/>
    </row>
    <row r="24" spans="2:10" x14ac:dyDescent="0.3">
      <c r="B24" s="320"/>
      <c r="C24" s="13" t="s">
        <v>163</v>
      </c>
      <c r="D24" s="13" t="s">
        <v>15</v>
      </c>
      <c r="E24" s="13" t="s">
        <v>77</v>
      </c>
      <c r="F24" s="36" t="s">
        <v>78</v>
      </c>
      <c r="G24" s="30" t="s">
        <v>79</v>
      </c>
      <c r="H24" s="66" t="s">
        <v>50</v>
      </c>
      <c r="J24" s="38"/>
    </row>
    <row r="25" spans="2:10" x14ac:dyDescent="0.3">
      <c r="B25" s="320"/>
      <c r="C25" s="13" t="s">
        <v>162</v>
      </c>
      <c r="D25" s="13" t="s">
        <v>15</v>
      </c>
      <c r="E25" s="13" t="s">
        <v>83</v>
      </c>
      <c r="F25" s="30" t="s">
        <v>84</v>
      </c>
      <c r="G25" s="13" t="s">
        <v>85</v>
      </c>
      <c r="H25" s="66" t="s">
        <v>26</v>
      </c>
      <c r="J25" s="38"/>
    </row>
    <row r="26" spans="2:10" x14ac:dyDescent="0.3">
      <c r="B26" s="320"/>
      <c r="C26" s="13" t="s">
        <v>167</v>
      </c>
      <c r="D26" s="13" t="s">
        <v>60</v>
      </c>
      <c r="E26" s="13" t="s">
        <v>86</v>
      </c>
      <c r="F26" s="32" t="s">
        <v>27</v>
      </c>
      <c r="G26" s="32" t="s">
        <v>27</v>
      </c>
      <c r="H26" s="66" t="s">
        <v>33</v>
      </c>
      <c r="J26" s="38"/>
    </row>
    <row r="27" spans="2:10" x14ac:dyDescent="0.3">
      <c r="B27" s="321"/>
      <c r="C27" s="18" t="s">
        <v>167</v>
      </c>
      <c r="D27" s="18" t="s">
        <v>60</v>
      </c>
      <c r="E27" s="18" t="s">
        <v>87</v>
      </c>
      <c r="F27" s="39" t="s">
        <v>88</v>
      </c>
      <c r="G27" s="18" t="s">
        <v>89</v>
      </c>
      <c r="H27" s="70" t="s">
        <v>63</v>
      </c>
      <c r="J27" s="38"/>
    </row>
    <row r="28" spans="2:10" x14ac:dyDescent="0.3">
      <c r="B28" s="319" t="s">
        <v>275</v>
      </c>
      <c r="C28" s="13" t="s">
        <v>162</v>
      </c>
      <c r="D28" s="13" t="s">
        <v>15</v>
      </c>
      <c r="E28" s="13" t="s">
        <v>90</v>
      </c>
      <c r="F28" s="13" t="s">
        <v>27</v>
      </c>
      <c r="G28" s="13" t="s">
        <v>27</v>
      </c>
      <c r="H28" s="66" t="s">
        <v>284</v>
      </c>
    </row>
    <row r="29" spans="2:10" x14ac:dyDescent="0.3">
      <c r="B29" s="320"/>
      <c r="C29" s="13" t="s">
        <v>162</v>
      </c>
      <c r="D29" s="13" t="s">
        <v>15</v>
      </c>
      <c r="E29" s="13" t="s">
        <v>92</v>
      </c>
      <c r="F29" s="30" t="s">
        <v>93</v>
      </c>
      <c r="G29" s="13" t="s">
        <v>94</v>
      </c>
      <c r="H29" s="66" t="s">
        <v>691</v>
      </c>
    </row>
    <row r="30" spans="2:10" x14ac:dyDescent="0.3">
      <c r="B30" s="320"/>
      <c r="C30" s="13" t="s">
        <v>165</v>
      </c>
      <c r="D30" s="13" t="s">
        <v>15</v>
      </c>
      <c r="E30" s="13" t="s">
        <v>80</v>
      </c>
      <c r="F30" s="32" t="s">
        <v>27</v>
      </c>
      <c r="G30" s="32" t="s">
        <v>27</v>
      </c>
      <c r="H30" s="66" t="s">
        <v>81</v>
      </c>
    </row>
    <row r="31" spans="2:10" x14ac:dyDescent="0.3">
      <c r="B31" s="320"/>
      <c r="C31" s="13" t="s">
        <v>165</v>
      </c>
      <c r="D31" s="20" t="s">
        <v>76</v>
      </c>
      <c r="E31" s="13" t="s">
        <v>82</v>
      </c>
      <c r="F31" s="32" t="s">
        <v>27</v>
      </c>
      <c r="G31" s="32" t="s">
        <v>27</v>
      </c>
      <c r="H31" s="66" t="s">
        <v>81</v>
      </c>
    </row>
    <row r="32" spans="2:10" x14ac:dyDescent="0.3">
      <c r="B32" s="320"/>
      <c r="C32" s="13" t="s">
        <v>287</v>
      </c>
      <c r="D32" s="13" t="s">
        <v>60</v>
      </c>
      <c r="E32" s="13" t="s">
        <v>95</v>
      </c>
      <c r="F32" s="30" t="s">
        <v>96</v>
      </c>
      <c r="G32" s="13" t="s">
        <v>97</v>
      </c>
      <c r="H32" s="66" t="s">
        <v>63</v>
      </c>
    </row>
    <row r="33" spans="2:8" x14ac:dyDescent="0.3">
      <c r="B33" s="320"/>
      <c r="C33" s="13" t="s">
        <v>167</v>
      </c>
      <c r="D33" s="13" t="s">
        <v>98</v>
      </c>
      <c r="E33" s="13" t="s">
        <v>99</v>
      </c>
      <c r="F33" s="32" t="s">
        <v>27</v>
      </c>
      <c r="G33" s="32" t="s">
        <v>27</v>
      </c>
      <c r="H33" s="66" t="s">
        <v>100</v>
      </c>
    </row>
    <row r="34" spans="2:8" x14ac:dyDescent="0.3">
      <c r="B34" s="320"/>
      <c r="C34" s="13" t="s">
        <v>167</v>
      </c>
      <c r="D34" s="13" t="s">
        <v>101</v>
      </c>
      <c r="E34" s="13" t="s">
        <v>102</v>
      </c>
      <c r="F34" s="32" t="s">
        <v>27</v>
      </c>
      <c r="G34" s="32" t="s">
        <v>27</v>
      </c>
      <c r="H34" s="66" t="s">
        <v>100</v>
      </c>
    </row>
    <row r="35" spans="2:8" x14ac:dyDescent="0.3">
      <c r="B35" s="320"/>
      <c r="C35" s="13" t="s">
        <v>168</v>
      </c>
      <c r="D35" s="13" t="s">
        <v>15</v>
      </c>
      <c r="E35" s="13" t="s">
        <v>103</v>
      </c>
      <c r="F35" s="32" t="s">
        <v>27</v>
      </c>
      <c r="G35" s="32" t="s">
        <v>27</v>
      </c>
      <c r="H35" s="66" t="s">
        <v>283</v>
      </c>
    </row>
    <row r="36" spans="2:8" x14ac:dyDescent="0.3">
      <c r="B36" s="321"/>
      <c r="C36" s="18" t="s">
        <v>167</v>
      </c>
      <c r="D36" s="18" t="s">
        <v>15</v>
      </c>
      <c r="E36" s="18" t="s">
        <v>104</v>
      </c>
      <c r="F36" s="39" t="s">
        <v>105</v>
      </c>
      <c r="G36" s="18" t="s">
        <v>106</v>
      </c>
      <c r="H36" s="70" t="s">
        <v>690</v>
      </c>
    </row>
    <row r="37" spans="2:8" x14ac:dyDescent="0.3">
      <c r="B37" s="88" t="s">
        <v>169</v>
      </c>
      <c r="C37" s="57" t="s">
        <v>165</v>
      </c>
      <c r="D37" s="57" t="s">
        <v>107</v>
      </c>
      <c r="E37" s="57" t="s">
        <v>108</v>
      </c>
      <c r="F37" s="31" t="s">
        <v>27</v>
      </c>
      <c r="G37" s="31" t="s">
        <v>27</v>
      </c>
      <c r="H37" s="73" t="s">
        <v>50</v>
      </c>
    </row>
    <row r="38" spans="2:8" x14ac:dyDescent="0.3">
      <c r="B38" s="88" t="s">
        <v>181</v>
      </c>
      <c r="C38" s="40" t="s">
        <v>163</v>
      </c>
      <c r="D38" s="41" t="s">
        <v>111</v>
      </c>
      <c r="E38" s="40" t="s">
        <v>112</v>
      </c>
      <c r="F38" s="42" t="s">
        <v>27</v>
      </c>
      <c r="G38" s="42" t="s">
        <v>27</v>
      </c>
      <c r="H38" s="68" t="s">
        <v>69</v>
      </c>
    </row>
    <row r="39" spans="2:8" x14ac:dyDescent="0.3">
      <c r="B39" s="88" t="s">
        <v>172</v>
      </c>
      <c r="C39" s="40" t="s">
        <v>173</v>
      </c>
      <c r="D39" s="41" t="s">
        <v>122</v>
      </c>
      <c r="E39" s="40" t="s">
        <v>123</v>
      </c>
      <c r="F39" s="43" t="s">
        <v>124</v>
      </c>
      <c r="G39" s="44" t="s">
        <v>125</v>
      </c>
      <c r="H39" s="68" t="s">
        <v>269</v>
      </c>
    </row>
    <row r="40" spans="2:8" x14ac:dyDescent="0.3">
      <c r="B40" s="91" t="s">
        <v>174</v>
      </c>
      <c r="C40" s="45" t="s">
        <v>281</v>
      </c>
      <c r="D40" s="46" t="s">
        <v>122</v>
      </c>
      <c r="E40" s="45" t="s">
        <v>129</v>
      </c>
      <c r="F40" s="29" t="s">
        <v>130</v>
      </c>
      <c r="G40" s="39" t="s">
        <v>131</v>
      </c>
      <c r="H40" s="74" t="s">
        <v>132</v>
      </c>
    </row>
    <row r="41" spans="2:8" x14ac:dyDescent="0.3">
      <c r="B41" s="319" t="s">
        <v>278</v>
      </c>
      <c r="C41" s="47" t="s">
        <v>165</v>
      </c>
      <c r="D41" s="47" t="s">
        <v>109</v>
      </c>
      <c r="E41" s="47" t="s">
        <v>110</v>
      </c>
      <c r="F41" s="32" t="s">
        <v>27</v>
      </c>
      <c r="G41" s="32" t="s">
        <v>27</v>
      </c>
      <c r="H41" s="68" t="s">
        <v>81</v>
      </c>
    </row>
    <row r="42" spans="2:8" x14ac:dyDescent="0.3">
      <c r="B42" s="320"/>
      <c r="C42" s="47" t="s">
        <v>282</v>
      </c>
      <c r="D42" s="48" t="s">
        <v>113</v>
      </c>
      <c r="E42" s="47" t="s">
        <v>114</v>
      </c>
      <c r="F42" s="32" t="s">
        <v>27</v>
      </c>
      <c r="G42" s="32" t="s">
        <v>27</v>
      </c>
      <c r="H42" s="68" t="s">
        <v>91</v>
      </c>
    </row>
    <row r="43" spans="2:8" x14ac:dyDescent="0.3">
      <c r="B43" s="320"/>
      <c r="C43" s="49" t="s">
        <v>171</v>
      </c>
      <c r="D43" s="48" t="s">
        <v>113</v>
      </c>
      <c r="E43" s="47" t="s">
        <v>115</v>
      </c>
      <c r="F43" s="32" t="s">
        <v>27</v>
      </c>
      <c r="G43" s="32" t="s">
        <v>27</v>
      </c>
      <c r="H43" s="68" t="s">
        <v>91</v>
      </c>
    </row>
    <row r="44" spans="2:8" x14ac:dyDescent="0.3">
      <c r="B44" s="320"/>
      <c r="C44" s="47" t="s">
        <v>280</v>
      </c>
      <c r="D44" s="48" t="s">
        <v>116</v>
      </c>
      <c r="E44" s="47" t="s">
        <v>117</v>
      </c>
      <c r="F44" s="32" t="s">
        <v>27</v>
      </c>
      <c r="G44" s="32" t="s">
        <v>27</v>
      </c>
      <c r="H44" s="68" t="s">
        <v>118</v>
      </c>
    </row>
    <row r="45" spans="2:8" x14ac:dyDescent="0.3">
      <c r="B45" s="320"/>
      <c r="C45" s="49" t="s">
        <v>263</v>
      </c>
      <c r="D45" s="48" t="s">
        <v>119</v>
      </c>
      <c r="E45" s="47" t="s">
        <v>120</v>
      </c>
      <c r="F45" s="32" t="s">
        <v>27</v>
      </c>
      <c r="G45" s="32" t="s">
        <v>27</v>
      </c>
      <c r="H45" s="68" t="s">
        <v>121</v>
      </c>
    </row>
    <row r="46" spans="2:8" x14ac:dyDescent="0.3">
      <c r="B46" s="320"/>
      <c r="C46" s="47" t="s">
        <v>164</v>
      </c>
      <c r="D46" s="48" t="s">
        <v>291</v>
      </c>
      <c r="E46" s="47" t="s">
        <v>126</v>
      </c>
      <c r="F46" s="36" t="s">
        <v>127</v>
      </c>
      <c r="G46" s="30" t="s">
        <v>128</v>
      </c>
      <c r="H46" s="68" t="s">
        <v>50</v>
      </c>
    </row>
    <row r="47" spans="2:8" x14ac:dyDescent="0.3">
      <c r="B47" s="320"/>
      <c r="C47" s="47" t="s">
        <v>279</v>
      </c>
      <c r="D47" s="47" t="s">
        <v>133</v>
      </c>
      <c r="E47" s="47" t="s">
        <v>134</v>
      </c>
      <c r="F47" s="32" t="s">
        <v>27</v>
      </c>
      <c r="G47" s="32" t="s">
        <v>27</v>
      </c>
      <c r="H47" s="68" t="s">
        <v>277</v>
      </c>
    </row>
    <row r="48" spans="2:8" x14ac:dyDescent="0.3">
      <c r="B48" s="321"/>
      <c r="C48" s="45" t="s">
        <v>175</v>
      </c>
      <c r="D48" s="45" t="s">
        <v>276</v>
      </c>
      <c r="E48" s="45" t="s">
        <v>135</v>
      </c>
      <c r="F48" s="50" t="s">
        <v>27</v>
      </c>
      <c r="G48" s="50" t="s">
        <v>27</v>
      </c>
      <c r="H48" s="75" t="s">
        <v>136</v>
      </c>
    </row>
    <row r="49" spans="2:8" x14ac:dyDescent="0.3">
      <c r="B49" s="88" t="s">
        <v>170</v>
      </c>
      <c r="C49" s="47" t="s">
        <v>162</v>
      </c>
      <c r="D49" s="47" t="s">
        <v>288</v>
      </c>
      <c r="E49" s="47" t="s">
        <v>267</v>
      </c>
      <c r="F49" s="32" t="s">
        <v>27</v>
      </c>
      <c r="G49" s="32" t="s">
        <v>27</v>
      </c>
      <c r="H49" s="68" t="s">
        <v>692</v>
      </c>
    </row>
    <row r="50" spans="2:8" x14ac:dyDescent="0.3">
      <c r="B50" s="88" t="s">
        <v>170</v>
      </c>
      <c r="C50" s="47" t="s">
        <v>162</v>
      </c>
      <c r="D50" s="47" t="s">
        <v>138</v>
      </c>
      <c r="E50" s="47" t="s">
        <v>295</v>
      </c>
      <c r="F50" s="36" t="s">
        <v>139</v>
      </c>
      <c r="G50" s="30" t="s">
        <v>140</v>
      </c>
      <c r="H50" s="68" t="s">
        <v>693</v>
      </c>
    </row>
    <row r="51" spans="2:8" x14ac:dyDescent="0.3">
      <c r="B51" s="88" t="s">
        <v>176</v>
      </c>
      <c r="C51" s="47" t="s">
        <v>162</v>
      </c>
      <c r="D51" s="47" t="s">
        <v>60</v>
      </c>
      <c r="E51" s="47" t="s">
        <v>294</v>
      </c>
      <c r="F51" s="36" t="s">
        <v>142</v>
      </c>
      <c r="G51" s="30" t="s">
        <v>143</v>
      </c>
      <c r="H51" s="68" t="s">
        <v>694</v>
      </c>
    </row>
    <row r="52" spans="2:8" x14ac:dyDescent="0.3">
      <c r="B52" s="91" t="s">
        <v>177</v>
      </c>
      <c r="C52" s="45" t="s">
        <v>162</v>
      </c>
      <c r="D52" s="45" t="s">
        <v>144</v>
      </c>
      <c r="E52" s="45" t="s">
        <v>293</v>
      </c>
      <c r="F52" s="50" t="s">
        <v>27</v>
      </c>
      <c r="G52" s="50" t="s">
        <v>27</v>
      </c>
      <c r="H52" s="75" t="s">
        <v>693</v>
      </c>
    </row>
    <row r="53" spans="2:8" ht="15.5" x14ac:dyDescent="0.35">
      <c r="B53" s="96" t="s">
        <v>170</v>
      </c>
      <c r="C53" s="97" t="s">
        <v>286</v>
      </c>
      <c r="D53" s="97" t="s">
        <v>289</v>
      </c>
      <c r="E53" s="60" t="s">
        <v>301</v>
      </c>
      <c r="F53" s="59" t="s">
        <v>27</v>
      </c>
      <c r="G53" s="59" t="s">
        <v>27</v>
      </c>
      <c r="H53" s="98" t="s">
        <v>137</v>
      </c>
    </row>
    <row r="54" spans="2:8" ht="15.5" x14ac:dyDescent="0.35">
      <c r="B54" s="96" t="s">
        <v>170</v>
      </c>
      <c r="C54" s="99" t="s">
        <v>286</v>
      </c>
      <c r="D54" s="99" t="s">
        <v>290</v>
      </c>
      <c r="E54" s="99" t="s">
        <v>298</v>
      </c>
      <c r="F54" s="100" t="s">
        <v>305</v>
      </c>
      <c r="G54" s="100" t="s">
        <v>304</v>
      </c>
      <c r="H54" s="98" t="s">
        <v>141</v>
      </c>
    </row>
    <row r="55" spans="2:8" ht="15.5" x14ac:dyDescent="0.35">
      <c r="B55" s="96" t="s">
        <v>170</v>
      </c>
      <c r="C55" s="99" t="s">
        <v>286</v>
      </c>
      <c r="D55" s="99" t="s">
        <v>292</v>
      </c>
      <c r="E55" s="99" t="s">
        <v>299</v>
      </c>
      <c r="F55" s="61" t="s">
        <v>27</v>
      </c>
      <c r="G55" s="61" t="s">
        <v>27</v>
      </c>
      <c r="H55" s="98" t="s">
        <v>141</v>
      </c>
    </row>
    <row r="56" spans="2:8" ht="15.5" x14ac:dyDescent="0.35">
      <c r="B56" s="96" t="s">
        <v>176</v>
      </c>
      <c r="C56" s="99" t="s">
        <v>286</v>
      </c>
      <c r="D56" s="99" t="s">
        <v>290</v>
      </c>
      <c r="E56" s="99" t="s">
        <v>300</v>
      </c>
      <c r="F56" s="100" t="s">
        <v>302</v>
      </c>
      <c r="G56" s="100" t="s">
        <v>303</v>
      </c>
      <c r="H56" s="98" t="s">
        <v>141</v>
      </c>
    </row>
    <row r="57" spans="2:8" ht="15.5" x14ac:dyDescent="0.35">
      <c r="B57" s="101" t="s">
        <v>177</v>
      </c>
      <c r="C57" s="63" t="s">
        <v>286</v>
      </c>
      <c r="D57" s="63" t="s">
        <v>297</v>
      </c>
      <c r="E57" s="63" t="s">
        <v>296</v>
      </c>
      <c r="F57" s="62" t="s">
        <v>27</v>
      </c>
      <c r="G57" s="62" t="s">
        <v>27</v>
      </c>
      <c r="H57" s="102" t="s">
        <v>137</v>
      </c>
    </row>
    <row r="58" spans="2:8" x14ac:dyDescent="0.3">
      <c r="B58" s="88" t="s">
        <v>178</v>
      </c>
      <c r="C58" s="47" t="s">
        <v>179</v>
      </c>
      <c r="D58" s="47" t="s">
        <v>145</v>
      </c>
      <c r="E58" s="47" t="s">
        <v>146</v>
      </c>
      <c r="F58" s="30" t="s">
        <v>147</v>
      </c>
      <c r="G58" s="30" t="s">
        <v>148</v>
      </c>
      <c r="H58" s="68" t="s">
        <v>646</v>
      </c>
    </row>
    <row r="59" spans="2:8" x14ac:dyDescent="0.3">
      <c r="B59" s="88" t="s">
        <v>178</v>
      </c>
      <c r="C59" s="47" t="s">
        <v>179</v>
      </c>
      <c r="D59" s="47" t="s">
        <v>145</v>
      </c>
      <c r="E59" s="47" t="s">
        <v>149</v>
      </c>
      <c r="F59" s="30" t="s">
        <v>150</v>
      </c>
      <c r="G59" s="30" t="s">
        <v>151</v>
      </c>
      <c r="H59" s="68" t="s">
        <v>50</v>
      </c>
    </row>
    <row r="60" spans="2:8" x14ac:dyDescent="0.3">
      <c r="B60" s="88" t="s">
        <v>180</v>
      </c>
      <c r="C60" s="13" t="s">
        <v>167</v>
      </c>
      <c r="D60" s="13" t="s">
        <v>152</v>
      </c>
      <c r="E60" s="13" t="s">
        <v>153</v>
      </c>
      <c r="F60" s="30" t="s">
        <v>154</v>
      </c>
      <c r="G60" s="13" t="s">
        <v>155</v>
      </c>
      <c r="H60" s="66" t="s">
        <v>63</v>
      </c>
    </row>
    <row r="61" spans="2:8" x14ac:dyDescent="0.3">
      <c r="B61" s="88" t="s">
        <v>262</v>
      </c>
      <c r="C61" s="13" t="s">
        <v>167</v>
      </c>
      <c r="D61" s="13" t="s">
        <v>152</v>
      </c>
      <c r="E61" s="13" t="s">
        <v>156</v>
      </c>
      <c r="F61" s="30" t="s">
        <v>157</v>
      </c>
      <c r="G61" s="13" t="s">
        <v>158</v>
      </c>
      <c r="H61" s="66" t="s">
        <v>63</v>
      </c>
    </row>
    <row r="62" spans="2:8" ht="14.5" thickBot="1" x14ac:dyDescent="0.35">
      <c r="B62" s="89" t="s">
        <v>182</v>
      </c>
      <c r="C62" s="55" t="s">
        <v>167</v>
      </c>
      <c r="D62" s="55" t="s">
        <v>152</v>
      </c>
      <c r="E62" s="55" t="s">
        <v>159</v>
      </c>
      <c r="F62" s="56" t="s">
        <v>160</v>
      </c>
      <c r="G62" s="55" t="s">
        <v>161</v>
      </c>
      <c r="H62" s="76" t="s">
        <v>63</v>
      </c>
    </row>
    <row r="63" spans="2:8" x14ac:dyDescent="0.3">
      <c r="F63" s="9"/>
      <c r="G63" s="9"/>
    </row>
  </sheetData>
  <sortState ref="J20:J30">
    <sortCondition ref="J20:J30"/>
  </sortState>
  <mergeCells count="7">
    <mergeCell ref="B41:B48"/>
    <mergeCell ref="B2:H2"/>
    <mergeCell ref="B4:B5"/>
    <mergeCell ref="B6:B7"/>
    <mergeCell ref="B8:B18"/>
    <mergeCell ref="B19:B27"/>
    <mergeCell ref="B28:B3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topLeftCell="B1" workbookViewId="0">
      <selection activeCell="D15" sqref="D15"/>
    </sheetView>
  </sheetViews>
  <sheetFormatPr defaultRowHeight="14" x14ac:dyDescent="0.3"/>
  <cols>
    <col min="2" max="2" width="19.83203125" customWidth="1"/>
    <col min="3" max="3" width="49.75" customWidth="1"/>
    <col min="4" max="4" width="51.83203125" customWidth="1"/>
    <col min="5" max="5" width="51.25" customWidth="1"/>
    <col min="6" max="6" width="50.4140625" customWidth="1"/>
  </cols>
  <sheetData>
    <row r="2" spans="2:6" ht="14.5" thickBot="1" x14ac:dyDescent="0.35">
      <c r="B2" s="269" t="s">
        <v>684</v>
      </c>
      <c r="C2" s="269"/>
      <c r="D2" s="269"/>
      <c r="E2" s="269"/>
    </row>
    <row r="3" spans="2:6" ht="14.5" thickBot="1" x14ac:dyDescent="0.35">
      <c r="B3" s="92" t="s">
        <v>0</v>
      </c>
      <c r="C3" s="86" t="s">
        <v>309</v>
      </c>
      <c r="D3" s="86" t="s">
        <v>649</v>
      </c>
      <c r="E3" s="86" t="s">
        <v>657</v>
      </c>
      <c r="F3" s="87" t="s">
        <v>656</v>
      </c>
    </row>
    <row r="4" spans="2:6" x14ac:dyDescent="0.3">
      <c r="B4" s="93" t="s">
        <v>1</v>
      </c>
      <c r="C4" s="21" t="s">
        <v>306</v>
      </c>
      <c r="D4" s="234" t="s">
        <v>168</v>
      </c>
      <c r="E4" s="267" t="s">
        <v>658</v>
      </c>
      <c r="F4" s="81" t="s">
        <v>659</v>
      </c>
    </row>
    <row r="5" spans="2:6" ht="14.5" x14ac:dyDescent="0.3">
      <c r="B5" s="94" t="s">
        <v>2</v>
      </c>
      <c r="C5" s="21" t="s">
        <v>660</v>
      </c>
      <c r="D5" s="82" t="s">
        <v>661</v>
      </c>
      <c r="E5" s="82" t="s">
        <v>662</v>
      </c>
      <c r="F5" s="81" t="s">
        <v>663</v>
      </c>
    </row>
    <row r="6" spans="2:6" x14ac:dyDescent="0.3">
      <c r="B6" s="94" t="s">
        <v>3</v>
      </c>
      <c r="C6" s="21" t="s">
        <v>4</v>
      </c>
      <c r="D6" s="267" t="s">
        <v>4</v>
      </c>
      <c r="E6" s="267" t="s">
        <v>669</v>
      </c>
      <c r="F6" s="81" t="s">
        <v>673</v>
      </c>
    </row>
    <row r="7" spans="2:6" x14ac:dyDescent="0.3">
      <c r="B7" s="94" t="s">
        <v>5</v>
      </c>
      <c r="C7" s="82" t="s">
        <v>664</v>
      </c>
      <c r="D7" s="82" t="s">
        <v>6</v>
      </c>
      <c r="E7" s="82" t="s">
        <v>668</v>
      </c>
      <c r="F7" s="81" t="s">
        <v>670</v>
      </c>
    </row>
    <row r="8" spans="2:6" ht="28" x14ac:dyDescent="0.3">
      <c r="B8" s="93" t="s">
        <v>7</v>
      </c>
      <c r="C8" s="83" t="s">
        <v>183</v>
      </c>
      <c r="D8" s="83" t="s">
        <v>674</v>
      </c>
      <c r="E8" s="83" t="s">
        <v>675</v>
      </c>
      <c r="F8" s="84" t="s">
        <v>676</v>
      </c>
    </row>
    <row r="9" spans="2:6" x14ac:dyDescent="0.3">
      <c r="B9" s="93" t="s">
        <v>8</v>
      </c>
      <c r="C9" s="21" t="s">
        <v>9</v>
      </c>
      <c r="D9" s="267" t="s">
        <v>307</v>
      </c>
      <c r="E9" s="267" t="s">
        <v>665</v>
      </c>
      <c r="F9" s="81" t="s">
        <v>667</v>
      </c>
    </row>
    <row r="10" spans="2:6" ht="14.5" thickBot="1" x14ac:dyDescent="0.35">
      <c r="B10" s="95" t="s">
        <v>10</v>
      </c>
      <c r="C10" s="85" t="s">
        <v>666</v>
      </c>
      <c r="D10" s="85" t="s">
        <v>648</v>
      </c>
      <c r="E10" s="85" t="s">
        <v>671</v>
      </c>
      <c r="F10" s="268" t="s">
        <v>672</v>
      </c>
    </row>
    <row r="13" spans="2:6" x14ac:dyDescent="0.3">
      <c r="C13" s="263"/>
    </row>
    <row r="15" spans="2:6" x14ac:dyDescent="0.3">
      <c r="C15" s="3"/>
    </row>
  </sheetData>
  <mergeCells count="1">
    <mergeCell ref="B2:E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41"/>
  <sheetViews>
    <sheetView topLeftCell="B1" workbookViewId="0">
      <selection activeCell="G17" sqref="G17"/>
    </sheetView>
  </sheetViews>
  <sheetFormatPr defaultRowHeight="14" x14ac:dyDescent="0.3"/>
  <cols>
    <col min="2" max="2" width="10.83203125" style="6" customWidth="1"/>
    <col min="3" max="3" width="12.25" style="6" customWidth="1"/>
    <col min="4" max="4" width="8.1640625" style="5" customWidth="1"/>
    <col min="5" max="5" width="6.1640625" style="5" customWidth="1"/>
    <col min="6" max="6" width="6.83203125" style="5" customWidth="1"/>
    <col min="7" max="7" width="6" style="4" customWidth="1"/>
    <col min="8" max="9" width="5.83203125" style="4" customWidth="1"/>
    <col min="10" max="10" width="5.75" customWidth="1"/>
    <col min="11" max="11" width="6.25" customWidth="1"/>
    <col min="12" max="12" width="5.25" customWidth="1"/>
    <col min="13" max="13" width="5.75" customWidth="1"/>
    <col min="14" max="14" width="6" customWidth="1"/>
    <col min="25" max="25" width="10.1640625" customWidth="1"/>
    <col min="26" max="26" width="10.83203125" customWidth="1"/>
    <col min="27" max="27" width="10.25" customWidth="1"/>
  </cols>
  <sheetData>
    <row r="2" spans="2:27" s="9" customFormat="1" ht="14.5" thickBot="1" x14ac:dyDescent="0.35">
      <c r="B2" s="273" t="s">
        <v>678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</row>
    <row r="3" spans="2:27" s="9" customFormat="1" x14ac:dyDescent="0.3">
      <c r="B3" s="274" t="s">
        <v>348</v>
      </c>
      <c r="C3" s="276" t="s">
        <v>349</v>
      </c>
      <c r="D3" s="276"/>
      <c r="E3" s="277" t="s">
        <v>350</v>
      </c>
      <c r="F3" s="277" t="s">
        <v>351</v>
      </c>
      <c r="G3" s="277" t="s">
        <v>352</v>
      </c>
      <c r="H3" s="277" t="s">
        <v>311</v>
      </c>
      <c r="I3" s="277" t="s">
        <v>353</v>
      </c>
      <c r="J3" s="277" t="s">
        <v>312</v>
      </c>
      <c r="K3" s="277" t="s">
        <v>354</v>
      </c>
      <c r="L3" s="277" t="s">
        <v>355</v>
      </c>
      <c r="M3" s="277" t="s">
        <v>356</v>
      </c>
      <c r="N3" s="277" t="s">
        <v>357</v>
      </c>
      <c r="O3" s="277" t="s">
        <v>358</v>
      </c>
      <c r="P3" s="279" t="s">
        <v>359</v>
      </c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80"/>
    </row>
    <row r="4" spans="2:27" s="9" customFormat="1" ht="14.5" thickBot="1" x14ac:dyDescent="0.35">
      <c r="B4" s="275"/>
      <c r="C4" s="107" t="s">
        <v>313</v>
      </c>
      <c r="D4" s="108" t="s">
        <v>360</v>
      </c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109" t="s">
        <v>186</v>
      </c>
      <c r="Q4" s="109" t="s">
        <v>184</v>
      </c>
      <c r="R4" s="109" t="s">
        <v>190</v>
      </c>
      <c r="S4" s="109" t="s">
        <v>189</v>
      </c>
      <c r="T4" s="109" t="s">
        <v>185</v>
      </c>
      <c r="U4" s="109" t="s">
        <v>188</v>
      </c>
      <c r="V4" s="109" t="s">
        <v>187</v>
      </c>
      <c r="W4" s="109" t="s">
        <v>191</v>
      </c>
      <c r="X4" s="109" t="s">
        <v>192</v>
      </c>
      <c r="Y4" s="109" t="s">
        <v>193</v>
      </c>
      <c r="Z4" s="109" t="s">
        <v>361</v>
      </c>
      <c r="AA4" s="110" t="s">
        <v>362</v>
      </c>
    </row>
    <row r="5" spans="2:27" s="9" customFormat="1" x14ac:dyDescent="0.3">
      <c r="B5" s="93" t="s">
        <v>363</v>
      </c>
      <c r="C5" s="271" t="s">
        <v>364</v>
      </c>
      <c r="D5" s="21" t="s">
        <v>264</v>
      </c>
      <c r="E5" s="24">
        <v>66.328000000000003</v>
      </c>
      <c r="F5" s="24">
        <v>12.307</v>
      </c>
      <c r="G5" s="24">
        <v>15.906000000000001</v>
      </c>
      <c r="H5" s="24">
        <v>3.3079999999999998</v>
      </c>
      <c r="I5" s="24">
        <v>0.76</v>
      </c>
      <c r="J5" s="24">
        <v>0.81100000000000005</v>
      </c>
      <c r="K5" s="24">
        <v>0.08</v>
      </c>
      <c r="L5" s="24">
        <v>2.8000000000000001E-2</v>
      </c>
      <c r="M5" s="24">
        <v>0.109</v>
      </c>
      <c r="N5" s="24">
        <v>0.01</v>
      </c>
      <c r="O5" s="23">
        <v>99.647000000000034</v>
      </c>
      <c r="P5" s="111">
        <v>1.4777621862329715</v>
      </c>
      <c r="Q5" s="111">
        <v>0.16493905423281185</v>
      </c>
      <c r="R5" s="111">
        <v>0.26221618966490889</v>
      </c>
      <c r="S5" s="111">
        <v>5.5217557317360277E-2</v>
      </c>
      <c r="T5" s="112">
        <v>1.1648547513518551E-2</v>
      </c>
      <c r="U5" s="112">
        <v>2.4054285541177535E-2</v>
      </c>
      <c r="V5" s="112">
        <v>1.2574861471068013E-3</v>
      </c>
      <c r="W5" s="112">
        <v>7.2140198699242083E-4</v>
      </c>
      <c r="X5" s="112">
        <v>2.0955623435847262E-3</v>
      </c>
      <c r="Y5" s="112">
        <v>8.7729019567486045E-5</v>
      </c>
      <c r="Z5" s="24">
        <v>0.10040721353935536</v>
      </c>
      <c r="AA5" s="113">
        <v>0.17394986463252299</v>
      </c>
    </row>
    <row r="6" spans="2:27" s="9" customFormat="1" x14ac:dyDescent="0.3">
      <c r="B6" s="93" t="s">
        <v>365</v>
      </c>
      <c r="C6" s="271"/>
      <c r="D6" s="21" t="s">
        <v>264</v>
      </c>
      <c r="E6" s="24">
        <v>68.152000000000001</v>
      </c>
      <c r="F6" s="24">
        <v>11.948</v>
      </c>
      <c r="G6" s="24">
        <v>16.134</v>
      </c>
      <c r="H6" s="24">
        <v>3.1930000000000001</v>
      </c>
      <c r="I6" s="24">
        <v>0.57699999999999996</v>
      </c>
      <c r="J6" s="24">
        <v>0.81100000000000005</v>
      </c>
      <c r="K6" s="24">
        <v>7.5999999999999998E-2</v>
      </c>
      <c r="L6" s="24">
        <v>0</v>
      </c>
      <c r="M6" s="24">
        <v>0</v>
      </c>
      <c r="N6" s="24">
        <v>0</v>
      </c>
      <c r="O6" s="23">
        <v>100.89100000000001</v>
      </c>
      <c r="P6" s="111">
        <v>1.4945668434139128</v>
      </c>
      <c r="Q6" s="111">
        <v>0.15761429513251907</v>
      </c>
      <c r="R6" s="111">
        <v>0.26180001527042068</v>
      </c>
      <c r="S6" s="111">
        <v>5.2461378620078949E-2</v>
      </c>
      <c r="T6" s="112">
        <v>8.7048859845384428E-3</v>
      </c>
      <c r="U6" s="112">
        <v>2.3676720797198444E-2</v>
      </c>
      <c r="V6" s="112">
        <v>1.1758607813316204E-3</v>
      </c>
      <c r="W6" s="112">
        <v>0</v>
      </c>
      <c r="X6" s="112">
        <v>0</v>
      </c>
      <c r="Y6" s="112">
        <v>0</v>
      </c>
      <c r="Z6" s="24">
        <v>9.5397708795529612E-2</v>
      </c>
      <c r="AA6" s="113">
        <v>0.16693548631798677</v>
      </c>
    </row>
    <row r="7" spans="2:27" s="9" customFormat="1" x14ac:dyDescent="0.3">
      <c r="B7" s="93" t="s">
        <v>315</v>
      </c>
      <c r="C7" s="271" t="s">
        <v>366</v>
      </c>
      <c r="D7" s="21" t="s">
        <v>264</v>
      </c>
      <c r="E7" s="24">
        <v>32.512</v>
      </c>
      <c r="F7" s="24">
        <v>46.652999999999999</v>
      </c>
      <c r="G7" s="24">
        <v>13.93</v>
      </c>
      <c r="H7" s="24">
        <v>2.024</v>
      </c>
      <c r="I7" s="24">
        <v>2.444</v>
      </c>
      <c r="J7" s="24">
        <v>1.4650000000000001</v>
      </c>
      <c r="K7" s="24">
        <v>0.4</v>
      </c>
      <c r="L7" s="24">
        <v>9.9000000000000005E-2</v>
      </c>
      <c r="M7" s="24">
        <v>0</v>
      </c>
      <c r="N7" s="24">
        <v>0.104</v>
      </c>
      <c r="O7" s="23">
        <v>99.631000000000029</v>
      </c>
      <c r="P7" s="111">
        <v>0.85033716772081502</v>
      </c>
      <c r="Q7" s="111">
        <v>0.73399094831831069</v>
      </c>
      <c r="R7" s="111">
        <v>0.26958111749199742</v>
      </c>
      <c r="S7" s="111">
        <v>3.9660850822200902E-2</v>
      </c>
      <c r="T7" s="112">
        <v>4.3974328204501541E-2</v>
      </c>
      <c r="U7" s="112">
        <v>5.1009264466975311E-2</v>
      </c>
      <c r="V7" s="112">
        <v>7.3809632412991577E-3</v>
      </c>
      <c r="W7" s="112">
        <v>2.9942932145317056E-3</v>
      </c>
      <c r="X7" s="112">
        <v>0</v>
      </c>
      <c r="Y7" s="112">
        <v>1.071066519368259E-3</v>
      </c>
      <c r="Z7" s="24">
        <v>0.46328215783565913</v>
      </c>
      <c r="AA7" s="113">
        <v>0.12825183799730699</v>
      </c>
    </row>
    <row r="8" spans="2:27" s="9" customFormat="1" x14ac:dyDescent="0.3">
      <c r="B8" s="93" t="s">
        <v>316</v>
      </c>
      <c r="C8" s="271"/>
      <c r="D8" s="21" t="s">
        <v>264</v>
      </c>
      <c r="E8" s="24">
        <v>33.851999999999997</v>
      </c>
      <c r="F8" s="24">
        <v>45.320999999999998</v>
      </c>
      <c r="G8" s="24">
        <v>14.289</v>
      </c>
      <c r="H8" s="24">
        <v>1.7969999999999999</v>
      </c>
      <c r="I8" s="24">
        <v>1.9179999999999999</v>
      </c>
      <c r="J8" s="24">
        <v>1.56</v>
      </c>
      <c r="K8" s="24">
        <v>0.28100000000000003</v>
      </c>
      <c r="L8" s="24">
        <v>5.8000000000000003E-2</v>
      </c>
      <c r="M8" s="24">
        <v>6.0000000000000001E-3</v>
      </c>
      <c r="N8" s="24">
        <v>1.9E-2</v>
      </c>
      <c r="O8" s="23">
        <v>99.101000000000013</v>
      </c>
      <c r="P8" s="111">
        <v>0.88262259396666254</v>
      </c>
      <c r="Q8" s="111">
        <v>0.71081051624534719</v>
      </c>
      <c r="R8" s="111">
        <v>0.27566613771603704</v>
      </c>
      <c r="S8" s="111">
        <v>3.5102886353586903E-2</v>
      </c>
      <c r="T8" s="112">
        <v>3.440248761463572E-2</v>
      </c>
      <c r="U8" s="112">
        <v>5.4147606895356623E-2</v>
      </c>
      <c r="V8" s="112">
        <v>5.1689532406767351E-3</v>
      </c>
      <c r="W8" s="112">
        <v>1.7487605902980531E-3</v>
      </c>
      <c r="X8" s="112">
        <v>1.3499211425256055E-4</v>
      </c>
      <c r="Y8" s="112">
        <v>1.9506526314718719E-4</v>
      </c>
      <c r="Z8" s="24">
        <v>0.44608745211198247</v>
      </c>
      <c r="AA8" s="113">
        <v>0.11295490745474858</v>
      </c>
    </row>
    <row r="9" spans="2:27" s="9" customFormat="1" x14ac:dyDescent="0.3">
      <c r="B9" s="93" t="s">
        <v>317</v>
      </c>
      <c r="C9" s="271" t="s">
        <v>366</v>
      </c>
      <c r="D9" s="21" t="s">
        <v>318</v>
      </c>
      <c r="E9" s="24">
        <v>22.353000000000002</v>
      </c>
      <c r="F9" s="24">
        <v>55.792999999999999</v>
      </c>
      <c r="G9" s="24">
        <v>11.352</v>
      </c>
      <c r="H9" s="24">
        <v>4.6790000000000003</v>
      </c>
      <c r="I9" s="24">
        <v>3.5609999999999999</v>
      </c>
      <c r="J9" s="24">
        <v>0.96099999999999997</v>
      </c>
      <c r="K9" s="24">
        <v>0.30499999999999999</v>
      </c>
      <c r="L9" s="24">
        <v>5.1999999999999998E-2</v>
      </c>
      <c r="M9" s="24">
        <v>7.0000000000000007E-2</v>
      </c>
      <c r="N9" s="24">
        <v>0.106</v>
      </c>
      <c r="O9" s="23">
        <v>99.231999999999999</v>
      </c>
      <c r="P9" s="111">
        <v>0.62155152708320238</v>
      </c>
      <c r="Q9" s="111">
        <v>0.93322139300481699</v>
      </c>
      <c r="R9" s="111">
        <v>0.23356328723220721</v>
      </c>
      <c r="S9" s="111">
        <v>9.7476158932331691E-2</v>
      </c>
      <c r="T9" s="112">
        <v>6.8118304449326997E-2</v>
      </c>
      <c r="U9" s="112">
        <v>3.5573669665453438E-2</v>
      </c>
      <c r="V9" s="112">
        <v>5.9833820494531141E-3</v>
      </c>
      <c r="W9" s="112">
        <v>1.672077176517158E-3</v>
      </c>
      <c r="X9" s="112">
        <v>1.6795997458129144E-3</v>
      </c>
      <c r="Y9" s="112">
        <v>1.1606006608779519E-3</v>
      </c>
      <c r="Z9" s="24">
        <v>0.60023002777279211</v>
      </c>
      <c r="AA9" s="113">
        <v>0.29445481516387756</v>
      </c>
    </row>
    <row r="10" spans="2:27" s="9" customFormat="1" x14ac:dyDescent="0.3">
      <c r="B10" s="93" t="s">
        <v>319</v>
      </c>
      <c r="C10" s="271"/>
      <c r="D10" s="21" t="s">
        <v>264</v>
      </c>
      <c r="E10" s="24">
        <v>53.152999999999999</v>
      </c>
      <c r="F10" s="24">
        <v>27.946999999999999</v>
      </c>
      <c r="G10" s="24">
        <v>14.564</v>
      </c>
      <c r="H10" s="24">
        <v>2.8540000000000001</v>
      </c>
      <c r="I10" s="24">
        <v>1.1659999999999999</v>
      </c>
      <c r="J10" s="24">
        <v>0.501</v>
      </c>
      <c r="K10" s="24">
        <v>0.11700000000000001</v>
      </c>
      <c r="L10" s="24">
        <v>1.7999999999999999E-2</v>
      </c>
      <c r="M10" s="24">
        <v>0.11</v>
      </c>
      <c r="N10" s="24">
        <v>0.08</v>
      </c>
      <c r="O10" s="23">
        <v>100.50999999999999</v>
      </c>
      <c r="P10" s="111">
        <v>1.2569036813835561</v>
      </c>
      <c r="Q10" s="111">
        <v>0.39753288801444225</v>
      </c>
      <c r="R10" s="111">
        <v>0.25482718919491781</v>
      </c>
      <c r="S10" s="111">
        <v>5.0562929501840839E-2</v>
      </c>
      <c r="T10" s="112">
        <v>1.8968076962137651E-2</v>
      </c>
      <c r="U10" s="112">
        <v>1.5771605419798444E-2</v>
      </c>
      <c r="V10" s="112">
        <v>1.9519363583347313E-3</v>
      </c>
      <c r="W10" s="112">
        <v>4.9221900415730526E-4</v>
      </c>
      <c r="X10" s="112">
        <v>2.2445709738893125E-3</v>
      </c>
      <c r="Y10" s="112">
        <v>7.4490318692573855E-4</v>
      </c>
      <c r="Z10" s="24">
        <v>0.24028294306810022</v>
      </c>
      <c r="AA10" s="113">
        <v>0.16556832197982149</v>
      </c>
    </row>
    <row r="11" spans="2:27" s="9" customFormat="1" x14ac:dyDescent="0.3">
      <c r="B11" s="93" t="s">
        <v>320</v>
      </c>
      <c r="C11" s="271" t="s">
        <v>366</v>
      </c>
      <c r="D11" s="21" t="s">
        <v>264</v>
      </c>
      <c r="E11" s="24">
        <v>65.662000000000006</v>
      </c>
      <c r="F11" s="24">
        <v>11.98</v>
      </c>
      <c r="G11" s="24">
        <v>15.865</v>
      </c>
      <c r="H11" s="24">
        <v>4.6550000000000002</v>
      </c>
      <c r="I11" s="24">
        <v>0.71599999999999997</v>
      </c>
      <c r="J11" s="24">
        <v>0.81100000000000005</v>
      </c>
      <c r="K11" s="24">
        <v>1.4999999999999999E-2</v>
      </c>
      <c r="L11" s="24">
        <v>2.1999999999999999E-2</v>
      </c>
      <c r="M11" s="24">
        <v>0.03</v>
      </c>
      <c r="N11" s="24">
        <v>1.4999999999999999E-2</v>
      </c>
      <c r="O11" s="23">
        <v>99.771000000000015</v>
      </c>
      <c r="P11" s="111">
        <v>1.4634639224063732</v>
      </c>
      <c r="Q11" s="111">
        <v>0.16061584392654965</v>
      </c>
      <c r="R11" s="111">
        <v>0.26163682309882563</v>
      </c>
      <c r="S11" s="111">
        <v>7.7730532276164735E-2</v>
      </c>
      <c r="T11" s="112">
        <v>1.0978208432424008E-2</v>
      </c>
      <c r="U11" s="112">
        <v>2.4063163868605512E-2</v>
      </c>
      <c r="V11" s="112">
        <v>2.3586567741120168E-4</v>
      </c>
      <c r="W11" s="112">
        <v>5.6702505607462918E-4</v>
      </c>
      <c r="X11" s="112">
        <v>5.7697315764717108E-4</v>
      </c>
      <c r="Y11" s="112">
        <v>1.3164209992460915E-4</v>
      </c>
      <c r="Z11" s="24">
        <v>9.8896524207804662E-2</v>
      </c>
      <c r="AA11" s="113">
        <v>0.22904540181914351</v>
      </c>
    </row>
    <row r="12" spans="2:27" s="9" customFormat="1" x14ac:dyDescent="0.3">
      <c r="B12" s="93" t="s">
        <v>321</v>
      </c>
      <c r="C12" s="271"/>
      <c r="D12" s="21" t="s">
        <v>264</v>
      </c>
      <c r="E12" s="24">
        <v>35.210999999999999</v>
      </c>
      <c r="F12" s="24">
        <v>43.128</v>
      </c>
      <c r="G12" s="24">
        <v>14.782</v>
      </c>
      <c r="H12" s="24">
        <v>2.1179999999999999</v>
      </c>
      <c r="I12" s="24">
        <v>2.6240000000000001</v>
      </c>
      <c r="J12" s="24">
        <v>1.252</v>
      </c>
      <c r="K12" s="24">
        <v>0.17</v>
      </c>
      <c r="L12" s="24">
        <v>3.2000000000000001E-2</v>
      </c>
      <c r="M12" s="24">
        <v>0.13400000000000001</v>
      </c>
      <c r="N12" s="24">
        <v>0.05</v>
      </c>
      <c r="O12" s="23">
        <v>99.500999999999976</v>
      </c>
      <c r="P12" s="111">
        <v>0.90934209056246951</v>
      </c>
      <c r="Q12" s="111">
        <v>0.66999553008818258</v>
      </c>
      <c r="R12" s="111">
        <v>0.2824704417795541</v>
      </c>
      <c r="S12" s="111">
        <v>4.0980658503605959E-2</v>
      </c>
      <c r="T12" s="112">
        <v>4.6619037305810601E-2</v>
      </c>
      <c r="U12" s="112">
        <v>4.3044456026745531E-2</v>
      </c>
      <c r="V12" s="112">
        <v>3.0974437687467191E-3</v>
      </c>
      <c r="W12" s="112">
        <v>9.556757548542748E-4</v>
      </c>
      <c r="X12" s="112">
        <v>2.9862088159851637E-3</v>
      </c>
      <c r="Y12" s="112">
        <v>5.0845739404534369E-4</v>
      </c>
      <c r="Z12" s="24">
        <v>0.42422565088531183</v>
      </c>
      <c r="AA12" s="113">
        <v>0.12669815767431339</v>
      </c>
    </row>
    <row r="13" spans="2:27" s="9" customFormat="1" x14ac:dyDescent="0.3">
      <c r="B13" s="93" t="s">
        <v>322</v>
      </c>
      <c r="C13" s="271" t="s">
        <v>366</v>
      </c>
      <c r="D13" s="21" t="s">
        <v>264</v>
      </c>
      <c r="E13" s="24">
        <v>54.03</v>
      </c>
      <c r="F13" s="24">
        <v>24.132000000000001</v>
      </c>
      <c r="G13" s="24">
        <v>15.052</v>
      </c>
      <c r="H13" s="24">
        <v>4.5330000000000004</v>
      </c>
      <c r="I13" s="24">
        <v>1.248</v>
      </c>
      <c r="J13" s="24">
        <v>0.443</v>
      </c>
      <c r="K13" s="24">
        <v>0.04</v>
      </c>
      <c r="L13" s="24">
        <v>3.2000000000000001E-2</v>
      </c>
      <c r="M13" s="24">
        <v>2.5999999999999999E-2</v>
      </c>
      <c r="N13" s="24">
        <v>5.5E-2</v>
      </c>
      <c r="O13" s="23">
        <v>99.591000000000008</v>
      </c>
      <c r="P13" s="111">
        <v>1.2767381767348842</v>
      </c>
      <c r="Q13" s="111">
        <v>0.34302347793900939</v>
      </c>
      <c r="R13" s="111">
        <v>0.26317944317314712</v>
      </c>
      <c r="S13" s="111">
        <v>8.0252143080512831E-2</v>
      </c>
      <c r="T13" s="112">
        <v>2.0287661893912949E-2</v>
      </c>
      <c r="U13" s="112">
        <v>1.3935885325765457E-2</v>
      </c>
      <c r="V13" s="112">
        <v>6.6685658445817691E-4</v>
      </c>
      <c r="W13" s="112">
        <v>8.744369707977829E-4</v>
      </c>
      <c r="X13" s="112">
        <v>5.3015964371368033E-4</v>
      </c>
      <c r="Y13" s="112">
        <v>5.1175865379800875E-4</v>
      </c>
      <c r="Z13" s="24">
        <v>0.21177404524252075</v>
      </c>
      <c r="AA13" s="113">
        <v>0.23367723381517469</v>
      </c>
    </row>
    <row r="14" spans="2:27" s="9" customFormat="1" x14ac:dyDescent="0.3">
      <c r="B14" s="93" t="s">
        <v>323</v>
      </c>
      <c r="C14" s="271"/>
      <c r="D14" s="21" t="s">
        <v>264</v>
      </c>
      <c r="E14" s="24">
        <v>66.004999999999995</v>
      </c>
      <c r="F14" s="24">
        <v>11.090999999999999</v>
      </c>
      <c r="G14" s="24">
        <v>15.74</v>
      </c>
      <c r="H14" s="24">
        <v>4.6790000000000003</v>
      </c>
      <c r="I14" s="24">
        <v>0.69799999999999995</v>
      </c>
      <c r="J14" s="24">
        <v>0.65500000000000003</v>
      </c>
      <c r="K14" s="24">
        <v>0</v>
      </c>
      <c r="L14" s="24">
        <v>8.9999999999999993E-3</v>
      </c>
      <c r="M14" s="24">
        <v>0.01</v>
      </c>
      <c r="N14" s="24">
        <v>5.8999999999999997E-2</v>
      </c>
      <c r="O14" s="23">
        <v>98.945999999999998</v>
      </c>
      <c r="P14" s="111">
        <v>1.4795486257607167</v>
      </c>
      <c r="Q14" s="111">
        <v>0.14955011968757756</v>
      </c>
      <c r="R14" s="111">
        <v>0.26106461583675156</v>
      </c>
      <c r="S14" s="111">
        <v>7.8579542369187835E-2</v>
      </c>
      <c r="T14" s="112">
        <v>1.0763620225709113E-2</v>
      </c>
      <c r="U14" s="112">
        <v>1.9545989813426552E-2</v>
      </c>
      <c r="V14" s="112">
        <v>0</v>
      </c>
      <c r="W14" s="112">
        <v>2.3329561319293532E-4</v>
      </c>
      <c r="X14" s="112">
        <v>1.9342778031205635E-4</v>
      </c>
      <c r="Y14" s="112">
        <v>5.2076291312559469E-4</v>
      </c>
      <c r="Z14" s="24">
        <v>9.1799297068652808E-2</v>
      </c>
      <c r="AA14" s="113">
        <v>0.23135843932737984</v>
      </c>
    </row>
    <row r="15" spans="2:27" s="9" customFormat="1" x14ac:dyDescent="0.3">
      <c r="B15" s="93" t="s">
        <v>324</v>
      </c>
      <c r="C15" s="271"/>
      <c r="D15" s="21" t="s">
        <v>264</v>
      </c>
      <c r="E15" s="24">
        <v>39.212000000000003</v>
      </c>
      <c r="F15" s="24">
        <v>40.267000000000003</v>
      </c>
      <c r="G15" s="24">
        <v>14.967000000000001</v>
      </c>
      <c r="H15" s="24">
        <v>1.93</v>
      </c>
      <c r="I15" s="24">
        <v>1.8839999999999999</v>
      </c>
      <c r="J15" s="24">
        <v>1.127</v>
      </c>
      <c r="K15" s="24">
        <v>0.17499999999999999</v>
      </c>
      <c r="L15" s="24">
        <v>6.3E-2</v>
      </c>
      <c r="M15" s="24">
        <v>2.8000000000000001E-2</v>
      </c>
      <c r="N15" s="24">
        <v>3.5000000000000003E-2</v>
      </c>
      <c r="O15" s="23">
        <v>99.688000000000002</v>
      </c>
      <c r="P15" s="111">
        <v>0.99289294550513452</v>
      </c>
      <c r="Q15" s="111">
        <v>0.61333303619824342</v>
      </c>
      <c r="R15" s="111">
        <v>0.28042005270857995</v>
      </c>
      <c r="S15" s="111">
        <v>3.6613798119038449E-2</v>
      </c>
      <c r="T15" s="112">
        <v>3.2818208169530939E-2</v>
      </c>
      <c r="U15" s="112">
        <v>3.7990176187495006E-2</v>
      </c>
      <c r="V15" s="112">
        <v>3.126274116279451E-3</v>
      </c>
      <c r="W15" s="112">
        <v>1.8447420019925835E-3</v>
      </c>
      <c r="X15" s="112">
        <v>6.1179778875439207E-4</v>
      </c>
      <c r="Y15" s="112">
        <v>3.489692049509138E-4</v>
      </c>
      <c r="Z15" s="24">
        <v>0.38184728872821067</v>
      </c>
      <c r="AA15" s="113">
        <v>0.11548860799393489</v>
      </c>
    </row>
    <row r="16" spans="2:27" s="9" customFormat="1" x14ac:dyDescent="0.3">
      <c r="B16" s="93" t="s">
        <v>325</v>
      </c>
      <c r="C16" s="271" t="s">
        <v>366</v>
      </c>
      <c r="D16" s="21" t="s">
        <v>264</v>
      </c>
      <c r="E16" s="24">
        <v>67.725999999999999</v>
      </c>
      <c r="F16" s="24">
        <v>11.359</v>
      </c>
      <c r="G16" s="24">
        <v>15.661</v>
      </c>
      <c r="H16" s="24">
        <v>2.992</v>
      </c>
      <c r="I16" s="24">
        <v>1.1619999999999999</v>
      </c>
      <c r="J16" s="24">
        <v>1.419</v>
      </c>
      <c r="K16" s="24">
        <v>0.11799999999999999</v>
      </c>
      <c r="L16" s="24">
        <v>0</v>
      </c>
      <c r="M16" s="24">
        <v>5.0000000000000001E-3</v>
      </c>
      <c r="N16" s="24">
        <v>0.11799999999999999</v>
      </c>
      <c r="O16" s="23">
        <v>100.55999999999999</v>
      </c>
      <c r="P16" s="111">
        <v>1.4850394252655783</v>
      </c>
      <c r="Q16" s="111">
        <v>0.1498256977648153</v>
      </c>
      <c r="R16" s="111">
        <v>0.25409313040247122</v>
      </c>
      <c r="S16" s="111">
        <v>4.9152791676565541E-2</v>
      </c>
      <c r="T16" s="112">
        <v>1.7528276738066881E-2</v>
      </c>
      <c r="U16" s="112">
        <v>4.1421794843147015E-2</v>
      </c>
      <c r="V16" s="112">
        <v>1.8254508317029903E-3</v>
      </c>
      <c r="W16" s="112">
        <v>0</v>
      </c>
      <c r="X16" s="112">
        <v>9.4606070046257919E-5</v>
      </c>
      <c r="Y16" s="112">
        <v>1.0188264076064055E-3</v>
      </c>
      <c r="Z16" s="24">
        <v>9.1644072440115229E-2</v>
      </c>
      <c r="AA16" s="113">
        <v>0.16208887934774785</v>
      </c>
    </row>
    <row r="17" spans="2:27" s="9" customFormat="1" x14ac:dyDescent="0.3">
      <c r="B17" s="93" t="s">
        <v>326</v>
      </c>
      <c r="C17" s="271"/>
      <c r="D17" s="21" t="s">
        <v>264</v>
      </c>
      <c r="E17" s="24">
        <v>33.767000000000003</v>
      </c>
      <c r="F17" s="24">
        <v>45.963999999999999</v>
      </c>
      <c r="G17" s="24">
        <v>14.233000000000001</v>
      </c>
      <c r="H17" s="24">
        <v>1.871</v>
      </c>
      <c r="I17" s="24">
        <v>2.1269999999999998</v>
      </c>
      <c r="J17" s="24">
        <v>1.3360000000000001</v>
      </c>
      <c r="K17" s="24">
        <v>0.35299999999999998</v>
      </c>
      <c r="L17" s="24">
        <v>0.11700000000000001</v>
      </c>
      <c r="M17" s="24">
        <v>0.14099999999999999</v>
      </c>
      <c r="N17" s="24">
        <v>1.9E-2</v>
      </c>
      <c r="O17" s="23">
        <v>99.928000000000011</v>
      </c>
      <c r="P17" s="111">
        <v>0.87587457262032031</v>
      </c>
      <c r="Q17" s="111">
        <v>0.71718452303359237</v>
      </c>
      <c r="R17" s="111">
        <v>0.27317236775417014</v>
      </c>
      <c r="S17" s="111">
        <v>3.6360284339181551E-2</v>
      </c>
      <c r="T17" s="112">
        <v>3.7954866358504778E-2</v>
      </c>
      <c r="U17" s="112">
        <v>4.6133867021915943E-2</v>
      </c>
      <c r="V17" s="112">
        <v>6.4599584002054461E-3</v>
      </c>
      <c r="W17" s="112">
        <v>3.5095138291333238E-3</v>
      </c>
      <c r="X17" s="112">
        <v>3.155985461867412E-3</v>
      </c>
      <c r="Y17" s="112">
        <v>1.9406118110897443E-4</v>
      </c>
      <c r="Z17" s="24">
        <v>0.45019329476864467</v>
      </c>
      <c r="AA17" s="113">
        <v>0.11746833199431149</v>
      </c>
    </row>
    <row r="18" spans="2:27" s="9" customFormat="1" x14ac:dyDescent="0.3">
      <c r="B18" s="93" t="s">
        <v>327</v>
      </c>
      <c r="C18" s="271" t="s">
        <v>364</v>
      </c>
      <c r="D18" s="21" t="s">
        <v>264</v>
      </c>
      <c r="E18" s="24">
        <v>66.489999999999995</v>
      </c>
      <c r="F18" s="24">
        <v>11.552</v>
      </c>
      <c r="G18" s="24">
        <v>15.529</v>
      </c>
      <c r="H18" s="24">
        <v>4.58</v>
      </c>
      <c r="I18" s="24">
        <v>0.82399999999999995</v>
      </c>
      <c r="J18" s="24">
        <v>0.89700000000000002</v>
      </c>
      <c r="K18" s="24">
        <v>0.10299999999999999</v>
      </c>
      <c r="L18" s="24">
        <v>0</v>
      </c>
      <c r="M18" s="24">
        <v>6.9000000000000006E-2</v>
      </c>
      <c r="N18" s="24">
        <v>0.121</v>
      </c>
      <c r="O18" s="23">
        <v>100.16499999999999</v>
      </c>
      <c r="P18" s="111">
        <v>1.4726206204975489</v>
      </c>
      <c r="Q18" s="111">
        <v>0.15390593824862248</v>
      </c>
      <c r="R18" s="111">
        <v>0.25448893911944259</v>
      </c>
      <c r="S18" s="111">
        <v>7.5998332776059607E-2</v>
      </c>
      <c r="T18" s="112">
        <v>1.2554872079983329E-2</v>
      </c>
      <c r="U18" s="112">
        <v>2.6447885014725909E-2</v>
      </c>
      <c r="V18" s="112">
        <v>1.6094494631097996E-3</v>
      </c>
      <c r="W18" s="112">
        <v>0</v>
      </c>
      <c r="X18" s="112">
        <v>1.3187123569638785E-3</v>
      </c>
      <c r="Y18" s="112">
        <v>1.0552504435436204E-3</v>
      </c>
      <c r="Z18" s="24">
        <v>9.4622456314062783E-2</v>
      </c>
      <c r="AA18" s="113">
        <v>0.22995842575168751</v>
      </c>
    </row>
    <row r="19" spans="2:27" s="9" customFormat="1" x14ac:dyDescent="0.3">
      <c r="B19" s="93" t="s">
        <v>328</v>
      </c>
      <c r="C19" s="271"/>
      <c r="D19" s="21" t="s">
        <v>264</v>
      </c>
      <c r="E19" s="24">
        <v>67.281000000000006</v>
      </c>
      <c r="F19" s="24">
        <v>11.494</v>
      </c>
      <c r="G19" s="24">
        <v>15.334</v>
      </c>
      <c r="H19" s="24">
        <v>3.0830000000000002</v>
      </c>
      <c r="I19" s="24">
        <v>0.96299999999999997</v>
      </c>
      <c r="J19" s="24">
        <v>0.86299999999999999</v>
      </c>
      <c r="K19" s="24">
        <v>0.13500000000000001</v>
      </c>
      <c r="L19" s="24">
        <v>3.0000000000000001E-3</v>
      </c>
      <c r="M19" s="24">
        <v>2.5000000000000001E-2</v>
      </c>
      <c r="N19" s="24">
        <v>0</v>
      </c>
      <c r="O19" s="23">
        <v>99.181000000000012</v>
      </c>
      <c r="P19" s="111">
        <v>1.4987528251712383</v>
      </c>
      <c r="Q19" s="111">
        <v>0.15401833418674854</v>
      </c>
      <c r="R19" s="111">
        <v>0.25274577982202745</v>
      </c>
      <c r="S19" s="111">
        <v>5.145352633548278E-2</v>
      </c>
      <c r="T19" s="112">
        <v>1.4757554645413742E-2</v>
      </c>
      <c r="U19" s="112">
        <v>2.5592477683996261E-2</v>
      </c>
      <c r="V19" s="112">
        <v>2.1216655301930501E-3</v>
      </c>
      <c r="W19" s="112">
        <v>7.7280600361415941E-5</v>
      </c>
      <c r="X19" s="112">
        <v>4.8055602453815611E-4</v>
      </c>
      <c r="Y19" s="112">
        <v>0</v>
      </c>
      <c r="Z19" s="24">
        <v>9.3187936705391466E-2</v>
      </c>
      <c r="AA19" s="113">
        <v>0.16914412785951868</v>
      </c>
    </row>
    <row r="20" spans="2:27" s="9" customFormat="1" x14ac:dyDescent="0.3">
      <c r="B20" s="93" t="s">
        <v>329</v>
      </c>
      <c r="C20" s="271" t="s">
        <v>367</v>
      </c>
      <c r="D20" s="21" t="s">
        <v>318</v>
      </c>
      <c r="E20" s="24">
        <v>28.263000000000002</v>
      </c>
      <c r="F20" s="24">
        <v>51.360999999999997</v>
      </c>
      <c r="G20" s="24">
        <v>14.186999999999999</v>
      </c>
      <c r="H20" s="24">
        <v>2.0590000000000002</v>
      </c>
      <c r="I20" s="24">
        <v>2.3109999999999999</v>
      </c>
      <c r="J20" s="24">
        <v>1.597</v>
      </c>
      <c r="K20" s="24">
        <v>0.315</v>
      </c>
      <c r="L20" s="24">
        <v>7.8E-2</v>
      </c>
      <c r="M20" s="24">
        <v>0.16</v>
      </c>
      <c r="N20" s="24">
        <v>6.3E-2</v>
      </c>
      <c r="O20" s="23">
        <v>100.39399999999999</v>
      </c>
      <c r="P20" s="111">
        <v>0.7497829362865992</v>
      </c>
      <c r="Q20" s="111">
        <v>0.8196235283576504</v>
      </c>
      <c r="R20" s="111">
        <v>0.27848303251955447</v>
      </c>
      <c r="S20" s="111">
        <v>4.0923962972323188E-2</v>
      </c>
      <c r="T20" s="112">
        <v>4.2176231786801507E-2</v>
      </c>
      <c r="U20" s="112">
        <v>5.640091772233493E-2</v>
      </c>
      <c r="V20" s="112">
        <v>5.8956734783353398E-3</v>
      </c>
      <c r="W20" s="112">
        <v>2.3928945038446613E-3</v>
      </c>
      <c r="X20" s="112">
        <v>3.6627199765856154E-3</v>
      </c>
      <c r="Y20" s="112">
        <v>6.5810239597075817E-4</v>
      </c>
      <c r="Z20" s="24">
        <v>0.52225063858357512</v>
      </c>
      <c r="AA20" s="113">
        <v>0.12812481739575382</v>
      </c>
    </row>
    <row r="21" spans="2:27" s="9" customFormat="1" x14ac:dyDescent="0.3">
      <c r="B21" s="93" t="s">
        <v>330</v>
      </c>
      <c r="C21" s="271"/>
      <c r="D21" s="21" t="s">
        <v>318</v>
      </c>
      <c r="E21" s="24">
        <v>29.806999999999999</v>
      </c>
      <c r="F21" s="24">
        <v>49.688000000000002</v>
      </c>
      <c r="G21" s="24">
        <v>13.782</v>
      </c>
      <c r="H21" s="24">
        <v>2.121</v>
      </c>
      <c r="I21" s="24">
        <v>1.988</v>
      </c>
      <c r="J21" s="24">
        <v>1.466</v>
      </c>
      <c r="K21" s="24">
        <v>0.26400000000000001</v>
      </c>
      <c r="L21" s="24">
        <v>6.0000000000000001E-3</v>
      </c>
      <c r="M21" s="24">
        <v>2.3E-2</v>
      </c>
      <c r="N21" s="24">
        <v>0.10199999999999999</v>
      </c>
      <c r="O21" s="23">
        <v>99.246999999999986</v>
      </c>
      <c r="P21" s="111">
        <v>0.79426537487155202</v>
      </c>
      <c r="Q21" s="111">
        <v>0.79645736226052777</v>
      </c>
      <c r="R21" s="111">
        <v>0.27173806918615456</v>
      </c>
      <c r="S21" s="111">
        <v>4.2344018801344543E-2</v>
      </c>
      <c r="T21" s="112">
        <v>3.6443013236199431E-2</v>
      </c>
      <c r="U21" s="112">
        <v>5.2005023104721472E-2</v>
      </c>
      <c r="V21" s="112">
        <v>4.9631438728841891E-3</v>
      </c>
      <c r="W21" s="112">
        <v>1.8488865739420157E-4</v>
      </c>
      <c r="X21" s="112">
        <v>5.288611187213389E-4</v>
      </c>
      <c r="Y21" s="112">
        <v>1.0702448905004153E-3</v>
      </c>
      <c r="Z21" s="24">
        <v>0.50068899102835729</v>
      </c>
      <c r="AA21" s="113">
        <v>0.13481831795205684</v>
      </c>
    </row>
    <row r="22" spans="2:27" s="9" customFormat="1" x14ac:dyDescent="0.3">
      <c r="B22" s="93" t="s">
        <v>331</v>
      </c>
      <c r="C22" s="271" t="s">
        <v>366</v>
      </c>
      <c r="D22" s="21" t="s">
        <v>264</v>
      </c>
      <c r="E22" s="24">
        <v>55.475999999999999</v>
      </c>
      <c r="F22" s="24">
        <v>24.245999999999999</v>
      </c>
      <c r="G22" s="24">
        <v>14.516999999999999</v>
      </c>
      <c r="H22" s="24">
        <v>3.1320000000000001</v>
      </c>
      <c r="I22" s="24">
        <v>1.327</v>
      </c>
      <c r="J22" s="24">
        <v>0.45700000000000002</v>
      </c>
      <c r="K22" s="24">
        <v>9.4E-2</v>
      </c>
      <c r="L22" s="24">
        <v>0</v>
      </c>
      <c r="M22" s="24">
        <v>0</v>
      </c>
      <c r="N22" s="24">
        <v>3.9E-2</v>
      </c>
      <c r="O22" s="23">
        <v>99.287999999999997</v>
      </c>
      <c r="P22" s="111">
        <v>1.3091377604623515</v>
      </c>
      <c r="Q22" s="111">
        <v>0.34417867883917863</v>
      </c>
      <c r="R22" s="111">
        <v>0.25348248959933156</v>
      </c>
      <c r="S22" s="111">
        <v>5.5374013995675708E-2</v>
      </c>
      <c r="T22" s="112">
        <v>2.1542776164694133E-2</v>
      </c>
      <c r="U22" s="112">
        <v>1.4356889932905405E-2</v>
      </c>
      <c r="V22" s="112">
        <v>1.5649974671379473E-3</v>
      </c>
      <c r="W22" s="112">
        <v>0</v>
      </c>
      <c r="X22" s="112">
        <v>0</v>
      </c>
      <c r="Y22" s="112">
        <v>3.6239353872509212E-4</v>
      </c>
      <c r="Z22" s="24">
        <v>0.20817471517103067</v>
      </c>
      <c r="AA22" s="113">
        <v>0.17928718790485862</v>
      </c>
    </row>
    <row r="23" spans="2:27" s="9" customFormat="1" x14ac:dyDescent="0.3">
      <c r="B23" s="93" t="s">
        <v>332</v>
      </c>
      <c r="C23" s="271"/>
      <c r="D23" s="21" t="s">
        <v>264</v>
      </c>
      <c r="E23" s="24">
        <v>54.531999999999996</v>
      </c>
      <c r="F23" s="24">
        <v>25.234999999999999</v>
      </c>
      <c r="G23" s="24">
        <v>14.015000000000001</v>
      </c>
      <c r="H23" s="24">
        <v>2.871</v>
      </c>
      <c r="I23" s="24">
        <v>1.7190000000000001</v>
      </c>
      <c r="J23" s="24">
        <v>0.433</v>
      </c>
      <c r="K23" s="24">
        <v>0.1</v>
      </c>
      <c r="L23" s="24">
        <v>0.03</v>
      </c>
      <c r="M23" s="24">
        <v>8.7999999999999995E-2</v>
      </c>
      <c r="N23" s="24">
        <v>2.4E-2</v>
      </c>
      <c r="O23" s="23">
        <v>99.046999999999983</v>
      </c>
      <c r="P23" s="111">
        <v>1.2955649973507584</v>
      </c>
      <c r="Q23" s="111">
        <v>0.3606407031946593</v>
      </c>
      <c r="R23" s="111">
        <v>0.24637223254203311</v>
      </c>
      <c r="S23" s="111">
        <v>5.1102837484966905E-2</v>
      </c>
      <c r="T23" s="112">
        <v>2.8095333561111123E-2</v>
      </c>
      <c r="U23" s="112">
        <v>1.369492432914299E-2</v>
      </c>
      <c r="V23" s="112">
        <v>1.6761518284870405E-3</v>
      </c>
      <c r="W23" s="112">
        <v>8.24215334484316E-4</v>
      </c>
      <c r="X23" s="112">
        <v>1.8040845724941409E-3</v>
      </c>
      <c r="Y23" s="112">
        <v>2.2451980186315469E-4</v>
      </c>
      <c r="Z23" s="24">
        <v>0.21775115438613329</v>
      </c>
      <c r="AA23" s="113">
        <v>0.17178863923060378</v>
      </c>
    </row>
    <row r="24" spans="2:27" s="9" customFormat="1" x14ac:dyDescent="0.3">
      <c r="B24" s="93" t="s">
        <v>333</v>
      </c>
      <c r="C24" s="271"/>
      <c r="D24" s="21" t="s">
        <v>368</v>
      </c>
      <c r="E24" s="24">
        <v>20.777000000000001</v>
      </c>
      <c r="F24" s="24">
        <v>58.439</v>
      </c>
      <c r="G24" s="24">
        <v>10.635</v>
      </c>
      <c r="H24" s="24">
        <v>4.9550000000000001</v>
      </c>
      <c r="I24" s="24">
        <v>2.952</v>
      </c>
      <c r="J24" s="24">
        <v>1.149</v>
      </c>
      <c r="K24" s="24">
        <v>0.218</v>
      </c>
      <c r="L24" s="24">
        <v>5.8000000000000003E-2</v>
      </c>
      <c r="M24" s="24">
        <v>0.13400000000000001</v>
      </c>
      <c r="N24" s="24">
        <v>0</v>
      </c>
      <c r="O24" s="23">
        <v>99.317000000000021</v>
      </c>
      <c r="P24" s="111">
        <v>0.58191747958767281</v>
      </c>
      <c r="Q24" s="111">
        <v>0.98456635488962074</v>
      </c>
      <c r="R24" s="111">
        <v>0.22039763705432788</v>
      </c>
      <c r="S24" s="111">
        <v>0.10397436201932818</v>
      </c>
      <c r="T24" s="112">
        <v>5.6878148658025186E-2</v>
      </c>
      <c r="U24" s="112">
        <v>4.2841291253162085E-2</v>
      </c>
      <c r="V24" s="112">
        <v>4.3076522057909489E-3</v>
      </c>
      <c r="W24" s="112">
        <v>1.8785303327791274E-3</v>
      </c>
      <c r="X24" s="112">
        <v>3.2385439992933134E-3</v>
      </c>
      <c r="Y24" s="112">
        <v>0</v>
      </c>
      <c r="Z24" s="24">
        <v>0.62851995866152821</v>
      </c>
      <c r="AA24" s="113">
        <v>0.32054049768863813</v>
      </c>
    </row>
    <row r="25" spans="2:27" s="9" customFormat="1" x14ac:dyDescent="0.3">
      <c r="B25" s="93" t="s">
        <v>334</v>
      </c>
      <c r="C25" s="271" t="s">
        <v>366</v>
      </c>
      <c r="D25" s="21" t="s">
        <v>264</v>
      </c>
      <c r="E25" s="24">
        <v>36.279000000000003</v>
      </c>
      <c r="F25" s="24">
        <v>42.588999999999999</v>
      </c>
      <c r="G25" s="24">
        <v>14.295</v>
      </c>
      <c r="H25" s="24">
        <v>1.9810000000000001</v>
      </c>
      <c r="I25" s="24">
        <v>2.3660000000000001</v>
      </c>
      <c r="J25" s="24">
        <v>1.2210000000000001</v>
      </c>
      <c r="K25" s="24">
        <v>0.125</v>
      </c>
      <c r="L25" s="24">
        <v>2.1999999999999999E-2</v>
      </c>
      <c r="M25" s="24">
        <v>8.3000000000000004E-2</v>
      </c>
      <c r="N25" s="24">
        <v>4.3999999999999997E-2</v>
      </c>
      <c r="O25" s="23">
        <v>99.00500000000001</v>
      </c>
      <c r="P25" s="111">
        <v>0.93725847515642602</v>
      </c>
      <c r="Q25" s="111">
        <v>0.66185851961849784</v>
      </c>
      <c r="R25" s="111">
        <v>0.27326191353173346</v>
      </c>
      <c r="S25" s="111">
        <v>3.8343573620884558E-2</v>
      </c>
      <c r="T25" s="112">
        <v>4.2050323848235462E-2</v>
      </c>
      <c r="U25" s="112">
        <v>4.1993656661186728E-2</v>
      </c>
      <c r="V25" s="112">
        <v>2.2783458851206827E-3</v>
      </c>
      <c r="W25" s="112">
        <v>6.5726181992086755E-4</v>
      </c>
      <c r="X25" s="112">
        <v>1.8503274918203318E-3</v>
      </c>
      <c r="Y25" s="112">
        <v>4.4760236617405995E-4</v>
      </c>
      <c r="Z25" s="24">
        <v>0.41388999165233353</v>
      </c>
      <c r="AA25" s="113">
        <v>0.12305166372793895</v>
      </c>
    </row>
    <row r="26" spans="2:27" s="9" customFormat="1" x14ac:dyDescent="0.3">
      <c r="B26" s="93" t="s">
        <v>335</v>
      </c>
      <c r="C26" s="271"/>
      <c r="D26" s="21" t="s">
        <v>264</v>
      </c>
      <c r="E26" s="24">
        <v>32.389000000000003</v>
      </c>
      <c r="F26" s="24">
        <v>46.451000000000001</v>
      </c>
      <c r="G26" s="24">
        <v>14.041</v>
      </c>
      <c r="H26" s="24">
        <v>1.6970000000000001</v>
      </c>
      <c r="I26" s="24">
        <v>2.637</v>
      </c>
      <c r="J26" s="24">
        <v>1.5169999999999999</v>
      </c>
      <c r="K26" s="24">
        <v>0.34499999999999997</v>
      </c>
      <c r="L26" s="24">
        <v>7.6999999999999999E-2</v>
      </c>
      <c r="M26" s="24">
        <v>6.7000000000000004E-2</v>
      </c>
      <c r="N26" s="24">
        <v>8.4000000000000005E-2</v>
      </c>
      <c r="O26" s="23">
        <v>99.304999999999993</v>
      </c>
      <c r="P26" s="111">
        <v>0.84956075422336308</v>
      </c>
      <c r="Q26" s="111">
        <v>0.73291839578540652</v>
      </c>
      <c r="R26" s="111">
        <v>0.27251211759882776</v>
      </c>
      <c r="S26" s="111">
        <v>3.3348997802498101E-2</v>
      </c>
      <c r="T26" s="112">
        <v>4.7583629795486929E-2</v>
      </c>
      <c r="U26" s="112">
        <v>5.2972008935955918E-2</v>
      </c>
      <c r="V26" s="112">
        <v>6.3844218098565745E-3</v>
      </c>
      <c r="W26" s="112">
        <v>2.3356043908311155E-3</v>
      </c>
      <c r="X26" s="112">
        <v>1.5164850928715565E-3</v>
      </c>
      <c r="Y26" s="112">
        <v>8.675845649026942E-4</v>
      </c>
      <c r="Z26" s="24">
        <v>0.463145688700761</v>
      </c>
      <c r="AA26" s="113">
        <v>0.1090331399555</v>
      </c>
    </row>
    <row r="27" spans="2:27" s="9" customFormat="1" x14ac:dyDescent="0.3">
      <c r="B27" s="93" t="s">
        <v>336</v>
      </c>
      <c r="C27" s="271" t="s">
        <v>314</v>
      </c>
      <c r="D27" s="21" t="s">
        <v>264</v>
      </c>
      <c r="E27" s="24">
        <v>63.158999999999999</v>
      </c>
      <c r="F27" s="24">
        <v>16.288</v>
      </c>
      <c r="G27" s="24">
        <v>15.515000000000001</v>
      </c>
      <c r="H27" s="24">
        <v>2.8679999999999999</v>
      </c>
      <c r="I27" s="24">
        <v>1.373</v>
      </c>
      <c r="J27" s="24">
        <v>0.753</v>
      </c>
      <c r="K27" s="24">
        <v>9.9000000000000005E-2</v>
      </c>
      <c r="L27" s="24">
        <v>0</v>
      </c>
      <c r="M27" s="24">
        <v>5.5E-2</v>
      </c>
      <c r="N27" s="24">
        <v>0.17100000000000001</v>
      </c>
      <c r="O27" s="23">
        <v>100.28100000000001</v>
      </c>
      <c r="P27" s="111">
        <v>1.4238269243303705</v>
      </c>
      <c r="Q27" s="111">
        <v>0.22087846153826662</v>
      </c>
      <c r="R27" s="111">
        <v>0.2588002030373231</v>
      </c>
      <c r="S27" s="111">
        <v>4.8440112760506721E-2</v>
      </c>
      <c r="T27" s="112">
        <v>2.1293302755866786E-2</v>
      </c>
      <c r="U27" s="112">
        <v>2.2598566571643216E-2</v>
      </c>
      <c r="V27" s="112">
        <v>1.5745727302070528E-3</v>
      </c>
      <c r="W27" s="112">
        <v>0</v>
      </c>
      <c r="X27" s="112">
        <v>1.0699194582837605E-3</v>
      </c>
      <c r="Y27" s="112">
        <v>1.517936817532259E-3</v>
      </c>
      <c r="Z27" s="24">
        <v>0.13429667309176563</v>
      </c>
      <c r="AA27" s="113">
        <v>0.15766196774898925</v>
      </c>
    </row>
    <row r="28" spans="2:27" s="9" customFormat="1" x14ac:dyDescent="0.3">
      <c r="B28" s="93" t="s">
        <v>337</v>
      </c>
      <c r="C28" s="271"/>
      <c r="D28" s="21" t="s">
        <v>264</v>
      </c>
      <c r="E28" s="24">
        <v>61.677999999999997</v>
      </c>
      <c r="F28" s="24">
        <v>16.285</v>
      </c>
      <c r="G28" s="24">
        <v>15.884</v>
      </c>
      <c r="H28" s="24">
        <v>2.9049999999999998</v>
      </c>
      <c r="I28" s="24">
        <v>1.1299999999999999</v>
      </c>
      <c r="J28" s="24">
        <v>0.69599999999999995</v>
      </c>
      <c r="K28" s="24">
        <v>0.13400000000000001</v>
      </c>
      <c r="L28" s="24">
        <v>4.3999999999999997E-2</v>
      </c>
      <c r="M28" s="24">
        <v>7.0999999999999994E-2</v>
      </c>
      <c r="N28" s="24">
        <v>0.26900000000000002</v>
      </c>
      <c r="O28" s="23">
        <v>99.095999999999989</v>
      </c>
      <c r="P28" s="111">
        <v>1.4110711561213605</v>
      </c>
      <c r="Q28" s="111">
        <v>0.2241145469420428</v>
      </c>
      <c r="R28" s="111">
        <v>0.26888674083304359</v>
      </c>
      <c r="S28" s="111">
        <v>4.9793059393221865E-2</v>
      </c>
      <c r="T28" s="112">
        <v>1.7784743716808743E-2</v>
      </c>
      <c r="U28" s="112">
        <v>2.1197850846713207E-2</v>
      </c>
      <c r="V28" s="112">
        <v>2.1628629707794588E-3</v>
      </c>
      <c r="W28" s="112">
        <v>1.1640803650790079E-3</v>
      </c>
      <c r="X28" s="112">
        <v>1.4016623925389019E-3</v>
      </c>
      <c r="Y28" s="112">
        <v>2.4232964184117836E-3</v>
      </c>
      <c r="Z28" s="24">
        <v>0.13705755041900147</v>
      </c>
      <c r="AA28" s="113">
        <v>0.15624793086310571</v>
      </c>
    </row>
    <row r="29" spans="2:27" x14ac:dyDescent="0.3">
      <c r="B29" s="93" t="s">
        <v>338</v>
      </c>
      <c r="C29" s="271" t="s">
        <v>364</v>
      </c>
      <c r="D29" s="21" t="s">
        <v>264</v>
      </c>
      <c r="E29" s="24">
        <v>64.653000000000006</v>
      </c>
      <c r="F29" s="24">
        <v>15.276999999999999</v>
      </c>
      <c r="G29" s="24">
        <v>15.999000000000001</v>
      </c>
      <c r="H29" s="24">
        <v>3.0339999999999998</v>
      </c>
      <c r="I29" s="24">
        <v>0.93300000000000005</v>
      </c>
      <c r="J29" s="24">
        <v>0.55600000000000005</v>
      </c>
      <c r="K29" s="24">
        <v>7.3999999999999996E-2</v>
      </c>
      <c r="L29" s="24">
        <v>2.1999999999999999E-2</v>
      </c>
      <c r="M29" s="24">
        <v>8.5000000000000006E-2</v>
      </c>
      <c r="N29" s="24">
        <v>0.02</v>
      </c>
      <c r="O29" s="23">
        <v>100.65299999999999</v>
      </c>
      <c r="P29" s="111">
        <v>1.4448427077840273</v>
      </c>
      <c r="Q29" s="111">
        <v>0.20536839995039946</v>
      </c>
      <c r="R29" s="111">
        <v>0.26455477463989013</v>
      </c>
      <c r="S29" s="111">
        <v>5.0798572434554726E-2</v>
      </c>
      <c r="T29" s="112">
        <v>1.4343794957437818E-2</v>
      </c>
      <c r="U29" s="112">
        <v>1.6541338187867231E-2</v>
      </c>
      <c r="V29" s="112">
        <v>1.1667268263410111E-3</v>
      </c>
      <c r="W29" s="112">
        <v>5.6854680738630079E-4</v>
      </c>
      <c r="X29" s="112">
        <v>1.6391445535580808E-3</v>
      </c>
      <c r="Y29" s="112">
        <v>1.7599385853809421E-4</v>
      </c>
      <c r="Z29" s="24">
        <v>0.12444977432757044</v>
      </c>
      <c r="AA29" s="113">
        <v>0.16108461478470626</v>
      </c>
    </row>
    <row r="30" spans="2:27" x14ac:dyDescent="0.3">
      <c r="B30" s="93" t="s">
        <v>339</v>
      </c>
      <c r="C30" s="271"/>
      <c r="D30" s="21" t="s">
        <v>264</v>
      </c>
      <c r="E30" s="24">
        <v>64.239000000000004</v>
      </c>
      <c r="F30" s="24">
        <v>15.935</v>
      </c>
      <c r="G30" s="24">
        <v>15.477</v>
      </c>
      <c r="H30" s="24">
        <v>2.7770000000000001</v>
      </c>
      <c r="I30" s="24">
        <v>1.02</v>
      </c>
      <c r="J30" s="24">
        <v>0.51500000000000001</v>
      </c>
      <c r="K30" s="24">
        <v>7.8E-2</v>
      </c>
      <c r="L30" s="24">
        <v>8.9999999999999993E-3</v>
      </c>
      <c r="M30" s="24">
        <v>0.04</v>
      </c>
      <c r="N30" s="24">
        <v>3.6999999999999998E-2</v>
      </c>
      <c r="O30" s="23">
        <v>100.12700000000002</v>
      </c>
      <c r="P30" s="111">
        <v>1.4458668411667819</v>
      </c>
      <c r="Q30" s="111">
        <v>0.21574723877048332</v>
      </c>
      <c r="R30" s="111">
        <v>0.25775505167645357</v>
      </c>
      <c r="S30" s="111">
        <v>4.6828413920985176E-2</v>
      </c>
      <c r="T30" s="112">
        <v>1.5793567246358966E-2</v>
      </c>
      <c r="U30" s="112">
        <v>1.5431236090786981E-2</v>
      </c>
      <c r="V30" s="112">
        <v>1.238596088192912E-3</v>
      </c>
      <c r="W30" s="112">
        <v>2.342522069739403E-4</v>
      </c>
      <c r="X30" s="112">
        <v>7.7688360802048359E-4</v>
      </c>
      <c r="Y30" s="112">
        <v>3.2791922496301407E-4</v>
      </c>
      <c r="Z30" s="24">
        <v>0.12984196593870276</v>
      </c>
      <c r="AA30" s="113">
        <v>0.15374575185534614</v>
      </c>
    </row>
    <row r="31" spans="2:27" x14ac:dyDescent="0.3">
      <c r="B31" s="93" t="s">
        <v>340</v>
      </c>
      <c r="C31" s="271" t="s">
        <v>366</v>
      </c>
      <c r="D31" s="21" t="s">
        <v>264</v>
      </c>
      <c r="E31" s="24">
        <v>62.195</v>
      </c>
      <c r="F31" s="24">
        <v>18.177</v>
      </c>
      <c r="G31" s="24">
        <v>14.845000000000001</v>
      </c>
      <c r="H31" s="24">
        <v>2.8839999999999999</v>
      </c>
      <c r="I31" s="24">
        <v>0.94599999999999995</v>
      </c>
      <c r="J31" s="24">
        <v>0.71599999999999997</v>
      </c>
      <c r="K31" s="24">
        <v>8.2000000000000003E-2</v>
      </c>
      <c r="L31" s="24">
        <v>1.4E-2</v>
      </c>
      <c r="M31" s="24">
        <v>0</v>
      </c>
      <c r="N31" s="24">
        <v>2.4E-2</v>
      </c>
      <c r="O31" s="23">
        <v>99.882999999999981</v>
      </c>
      <c r="P31" s="111">
        <v>1.4141393269118978</v>
      </c>
      <c r="Q31" s="111">
        <v>0.24861228617406944</v>
      </c>
      <c r="R31" s="111">
        <v>0.24975132831027175</v>
      </c>
      <c r="S31" s="111">
        <v>4.9128785306438119E-2</v>
      </c>
      <c r="T31" s="112">
        <v>1.4797161037049859E-2</v>
      </c>
      <c r="U31" s="112">
        <v>2.1672734502746153E-2</v>
      </c>
      <c r="V31" s="112">
        <v>1.3153949053457536E-3</v>
      </c>
      <c r="W31" s="112">
        <v>3.6810898593368281E-4</v>
      </c>
      <c r="X31" s="112">
        <v>0</v>
      </c>
      <c r="Y31" s="112">
        <v>2.1487386624755359E-4</v>
      </c>
      <c r="Z31" s="24">
        <v>0.14951859569250994</v>
      </c>
      <c r="AA31" s="113">
        <v>0.16437622668145097</v>
      </c>
    </row>
    <row r="32" spans="2:27" x14ac:dyDescent="0.3">
      <c r="B32" s="93" t="s">
        <v>341</v>
      </c>
      <c r="C32" s="271"/>
      <c r="D32" s="21" t="s">
        <v>264</v>
      </c>
      <c r="E32" s="24">
        <v>65.650000000000006</v>
      </c>
      <c r="F32" s="24">
        <v>13.888999999999999</v>
      </c>
      <c r="G32" s="24">
        <v>15.288</v>
      </c>
      <c r="H32" s="24">
        <v>3.0649999999999999</v>
      </c>
      <c r="I32" s="24">
        <v>0.751</v>
      </c>
      <c r="J32" s="24">
        <v>0.57199999999999995</v>
      </c>
      <c r="K32" s="24">
        <v>0.13900000000000001</v>
      </c>
      <c r="L32" s="24">
        <v>0</v>
      </c>
      <c r="M32" s="24">
        <v>0</v>
      </c>
      <c r="N32" s="24">
        <v>0.04</v>
      </c>
      <c r="O32" s="23">
        <v>99.394000000000005</v>
      </c>
      <c r="P32" s="111">
        <v>1.4751963268038086</v>
      </c>
      <c r="Q32" s="111">
        <v>0.18773693441242478</v>
      </c>
      <c r="R32" s="111">
        <v>0.25418893575421969</v>
      </c>
      <c r="S32" s="111">
        <v>5.1599989501669601E-2</v>
      </c>
      <c r="T32" s="112">
        <v>1.1609287455940366E-2</v>
      </c>
      <c r="U32" s="112">
        <v>1.7110987784856809E-2</v>
      </c>
      <c r="V32" s="112">
        <v>2.2036137181250639E-3</v>
      </c>
      <c r="W32" s="112">
        <v>0</v>
      </c>
      <c r="X32" s="112">
        <v>0</v>
      </c>
      <c r="Y32" s="112">
        <v>3.5392456895530483E-4</v>
      </c>
      <c r="Z32" s="24">
        <v>0.11289505044545087</v>
      </c>
      <c r="AA32" s="113">
        <v>0.16874381391834209</v>
      </c>
    </row>
    <row r="33" spans="2:27" x14ac:dyDescent="0.3">
      <c r="B33" s="93" t="s">
        <v>342</v>
      </c>
      <c r="C33" s="271"/>
      <c r="D33" s="21" t="s">
        <v>264</v>
      </c>
      <c r="E33" s="24">
        <v>66.543999999999997</v>
      </c>
      <c r="F33" s="24">
        <v>12.815</v>
      </c>
      <c r="G33" s="24">
        <v>15.491</v>
      </c>
      <c r="H33" s="24">
        <v>3.1230000000000002</v>
      </c>
      <c r="I33" s="24">
        <v>0.96399999999999997</v>
      </c>
      <c r="J33" s="24">
        <v>0.67500000000000004</v>
      </c>
      <c r="K33" s="24">
        <v>1.9E-2</v>
      </c>
      <c r="L33" s="24">
        <v>4.2000000000000003E-2</v>
      </c>
      <c r="M33" s="24">
        <v>5.8999999999999997E-2</v>
      </c>
      <c r="N33" s="24">
        <v>8.2000000000000003E-2</v>
      </c>
      <c r="O33" s="23">
        <v>99.813999999999993</v>
      </c>
      <c r="P33" s="111">
        <v>1.4826810612487458</v>
      </c>
      <c r="Q33" s="111">
        <v>0.17175963155675994</v>
      </c>
      <c r="R33" s="111">
        <v>0.25539310489339567</v>
      </c>
      <c r="S33" s="111">
        <v>5.2133257698675085E-2</v>
      </c>
      <c r="T33" s="112">
        <v>1.4776324058624252E-2</v>
      </c>
      <c r="U33" s="112">
        <v>2.0021959132606973E-2</v>
      </c>
      <c r="V33" s="112">
        <v>2.986744092038922E-4</v>
      </c>
      <c r="W33" s="112">
        <v>1.0821806971625322E-3</v>
      </c>
      <c r="X33" s="112">
        <v>1.1343766786218903E-3</v>
      </c>
      <c r="Y33" s="112">
        <v>7.1942962620366276E-4</v>
      </c>
      <c r="Z33" s="24">
        <v>0.10381733978357351</v>
      </c>
      <c r="AA33" s="113">
        <v>0.16952451574965977</v>
      </c>
    </row>
    <row r="34" spans="2:27" x14ac:dyDescent="0.3">
      <c r="B34" s="93" t="s">
        <v>343</v>
      </c>
      <c r="C34" s="271" t="s">
        <v>314</v>
      </c>
      <c r="D34" s="21" t="s">
        <v>264</v>
      </c>
      <c r="E34" s="24">
        <v>63.703000000000003</v>
      </c>
      <c r="F34" s="24">
        <v>13.3</v>
      </c>
      <c r="G34" s="24">
        <v>15.874000000000001</v>
      </c>
      <c r="H34" s="24">
        <v>4.593</v>
      </c>
      <c r="I34" s="24">
        <v>0.84599999999999997</v>
      </c>
      <c r="J34" s="24">
        <v>0.72099999999999997</v>
      </c>
      <c r="K34" s="24">
        <v>9.5000000000000001E-2</v>
      </c>
      <c r="L34" s="24">
        <v>0</v>
      </c>
      <c r="M34" s="24">
        <v>2.5000000000000001E-2</v>
      </c>
      <c r="N34" s="24">
        <v>0</v>
      </c>
      <c r="O34" s="23">
        <v>99.157000000000011</v>
      </c>
      <c r="P34" s="111">
        <v>1.4392794753723979</v>
      </c>
      <c r="Q34" s="111">
        <v>0.18075925388425654</v>
      </c>
      <c r="R34" s="111">
        <v>0.26537652311625082</v>
      </c>
      <c r="S34" s="111">
        <v>7.7747375020268419E-2</v>
      </c>
      <c r="T34" s="112">
        <v>1.3149406336214992E-2</v>
      </c>
      <c r="U34" s="112">
        <v>2.1686250609924428E-2</v>
      </c>
      <c r="V34" s="112">
        <v>1.5143087346835068E-3</v>
      </c>
      <c r="W34" s="112">
        <v>0</v>
      </c>
      <c r="X34" s="112">
        <v>4.8740692600344977E-4</v>
      </c>
      <c r="Y34" s="112">
        <v>0</v>
      </c>
      <c r="Z34" s="24">
        <v>0.11157711887986585</v>
      </c>
      <c r="AA34" s="113">
        <v>0.22658688433684954</v>
      </c>
    </row>
    <row r="35" spans="2:27" x14ac:dyDescent="0.3">
      <c r="B35" s="93" t="s">
        <v>344</v>
      </c>
      <c r="C35" s="271"/>
      <c r="D35" s="21" t="s">
        <v>264</v>
      </c>
      <c r="E35" s="24">
        <v>65.466999999999999</v>
      </c>
      <c r="F35" s="24">
        <v>12.781000000000001</v>
      </c>
      <c r="G35" s="24">
        <v>16.09</v>
      </c>
      <c r="H35" s="24">
        <v>3.1890000000000001</v>
      </c>
      <c r="I35" s="24">
        <v>0.85299999999999998</v>
      </c>
      <c r="J35" s="24">
        <v>0.69899999999999995</v>
      </c>
      <c r="K35" s="24">
        <v>2.7E-2</v>
      </c>
      <c r="L35" s="24">
        <v>1.4999999999999999E-2</v>
      </c>
      <c r="M35" s="24">
        <v>6.4000000000000001E-2</v>
      </c>
      <c r="N35" s="24">
        <v>0</v>
      </c>
      <c r="O35" s="23">
        <v>99.184999999999988</v>
      </c>
      <c r="P35" s="111">
        <v>1.470194438740295</v>
      </c>
      <c r="Q35" s="111">
        <v>0.17265566103746655</v>
      </c>
      <c r="R35" s="111">
        <v>0.26736173853541068</v>
      </c>
      <c r="S35" s="111">
        <v>5.3655086255590699E-2</v>
      </c>
      <c r="T35" s="112">
        <v>1.3178072809459773E-2</v>
      </c>
      <c r="U35" s="112">
        <v>2.0897458523495192E-2</v>
      </c>
      <c r="V35" s="112">
        <v>4.2778118082119592E-4</v>
      </c>
      <c r="W35" s="112">
        <v>3.895428615716989E-4</v>
      </c>
      <c r="X35" s="112">
        <v>1.2402200558891945E-3</v>
      </c>
      <c r="Y35" s="112">
        <v>0</v>
      </c>
      <c r="Z35" s="24">
        <v>0.10509520074949184</v>
      </c>
      <c r="AA35" s="113">
        <v>0.16714104094239593</v>
      </c>
    </row>
    <row r="36" spans="2:27" x14ac:dyDescent="0.3">
      <c r="B36" s="93" t="s">
        <v>345</v>
      </c>
      <c r="C36" s="271" t="s">
        <v>366</v>
      </c>
      <c r="D36" s="21" t="s">
        <v>264</v>
      </c>
      <c r="E36" s="24">
        <v>61.158999999999999</v>
      </c>
      <c r="F36" s="24">
        <v>17.762</v>
      </c>
      <c r="G36" s="24">
        <v>15.702</v>
      </c>
      <c r="H36" s="24">
        <v>3.0369999999999999</v>
      </c>
      <c r="I36" s="24">
        <v>1.149</v>
      </c>
      <c r="J36" s="24">
        <v>0.48499999999999999</v>
      </c>
      <c r="K36" s="24">
        <v>0</v>
      </c>
      <c r="L36" s="24">
        <v>8.6999999999999994E-2</v>
      </c>
      <c r="M36" s="24">
        <v>0</v>
      </c>
      <c r="N36" s="24">
        <v>4.3999999999999997E-2</v>
      </c>
      <c r="O36" s="23">
        <v>99.424999999999997</v>
      </c>
      <c r="P36" s="111">
        <v>1.4012620202194666</v>
      </c>
      <c r="Q36" s="111">
        <v>0.24480173594289903</v>
      </c>
      <c r="R36" s="111">
        <v>0.26619802268421622</v>
      </c>
      <c r="S36" s="111">
        <v>5.2132410913505421E-2</v>
      </c>
      <c r="T36" s="112">
        <v>1.811046244142836E-2</v>
      </c>
      <c r="U36" s="112">
        <v>1.4793286712201674E-2</v>
      </c>
      <c r="V36" s="112">
        <v>0</v>
      </c>
      <c r="W36" s="112">
        <v>2.3051005986783461E-3</v>
      </c>
      <c r="X36" s="112">
        <v>0</v>
      </c>
      <c r="Y36" s="112">
        <v>3.9696048760489843E-4</v>
      </c>
      <c r="Z36" s="24">
        <v>0.14871947397324997</v>
      </c>
      <c r="AA36" s="113">
        <v>0.16376822763790735</v>
      </c>
    </row>
    <row r="37" spans="2:27" x14ac:dyDescent="0.3">
      <c r="B37" s="93" t="s">
        <v>346</v>
      </c>
      <c r="C37" s="271"/>
      <c r="D37" s="21" t="s">
        <v>264</v>
      </c>
      <c r="E37" s="24">
        <v>56.744999999999997</v>
      </c>
      <c r="F37" s="24">
        <v>23.178000000000001</v>
      </c>
      <c r="G37" s="24">
        <v>15.432</v>
      </c>
      <c r="H37" s="24">
        <v>2.726</v>
      </c>
      <c r="I37" s="24">
        <v>1.4</v>
      </c>
      <c r="J37" s="24">
        <v>0.56899999999999995</v>
      </c>
      <c r="K37" s="24">
        <v>6.0999999999999999E-2</v>
      </c>
      <c r="L37" s="24">
        <v>2.5000000000000001E-2</v>
      </c>
      <c r="M37" s="24">
        <v>0</v>
      </c>
      <c r="N37" s="24">
        <v>5.0000000000000001E-3</v>
      </c>
      <c r="O37" s="23">
        <v>100.14100000000001</v>
      </c>
      <c r="P37" s="111">
        <v>1.3205272943270991</v>
      </c>
      <c r="Q37" s="111">
        <v>0.32445867661082806</v>
      </c>
      <c r="R37" s="111">
        <v>0.26572527998910755</v>
      </c>
      <c r="S37" s="111">
        <v>4.7528014935212172E-2</v>
      </c>
      <c r="T37" s="112">
        <v>2.241291548243601E-2</v>
      </c>
      <c r="U37" s="112">
        <v>1.7627714531231652E-2</v>
      </c>
      <c r="V37" s="112">
        <v>1.001509773902973E-3</v>
      </c>
      <c r="W37" s="112">
        <v>6.7277748040374928E-4</v>
      </c>
      <c r="X37" s="112">
        <v>0</v>
      </c>
      <c r="Y37" s="112">
        <v>4.5816869778560451E-5</v>
      </c>
      <c r="Z37" s="24">
        <v>0.19724099922009083</v>
      </c>
      <c r="AA37" s="113">
        <v>0.15172391066690832</v>
      </c>
    </row>
    <row r="38" spans="2:27" ht="14.5" thickBot="1" x14ac:dyDescent="0.35">
      <c r="B38" s="95" t="s">
        <v>347</v>
      </c>
      <c r="C38" s="272"/>
      <c r="D38" s="109" t="s">
        <v>318</v>
      </c>
      <c r="E38" s="114">
        <v>25.553999999999998</v>
      </c>
      <c r="F38" s="114">
        <v>52.902999999999999</v>
      </c>
      <c r="G38" s="114">
        <v>12.726000000000001</v>
      </c>
      <c r="H38" s="114">
        <v>4.5449999999999999</v>
      </c>
      <c r="I38" s="114">
        <v>2.8679999999999999</v>
      </c>
      <c r="J38" s="114">
        <v>0.94299999999999995</v>
      </c>
      <c r="K38" s="114">
        <v>0.247</v>
      </c>
      <c r="L38" s="114">
        <v>7.5999999999999998E-2</v>
      </c>
      <c r="M38" s="114">
        <v>2.3E-2</v>
      </c>
      <c r="N38" s="114">
        <v>0</v>
      </c>
      <c r="O38" s="115">
        <v>99.884999999999991</v>
      </c>
      <c r="P38" s="116">
        <v>0.69337422430231199</v>
      </c>
      <c r="Q38" s="116">
        <v>0.86348093912071289</v>
      </c>
      <c r="R38" s="116">
        <v>0.25550040820731679</v>
      </c>
      <c r="S38" s="116">
        <v>9.2394630424060376E-2</v>
      </c>
      <c r="T38" s="117">
        <v>5.3535083635659494E-2</v>
      </c>
      <c r="U38" s="117">
        <v>3.4063122460260394E-2</v>
      </c>
      <c r="V38" s="117">
        <v>4.7283686693345142E-3</v>
      </c>
      <c r="W38" s="117">
        <v>2.384701640266614E-3</v>
      </c>
      <c r="X38" s="117">
        <v>5.38521540077236E-4</v>
      </c>
      <c r="Y38" s="117">
        <v>0</v>
      </c>
      <c r="Z38" s="114">
        <v>0.55463151576810477</v>
      </c>
      <c r="AA38" s="118">
        <v>0.26558191455544133</v>
      </c>
    </row>
    <row r="39" spans="2:27" x14ac:dyDescent="0.3">
      <c r="B39" s="270" t="s">
        <v>654</v>
      </c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  <c r="P39" s="270"/>
      <c r="Q39" s="270"/>
      <c r="R39" s="270"/>
      <c r="S39" s="270"/>
      <c r="T39" s="270"/>
      <c r="U39" s="270"/>
      <c r="V39" s="270"/>
      <c r="W39" s="270"/>
      <c r="X39" s="270"/>
      <c r="Y39" s="270"/>
      <c r="Z39" s="270"/>
      <c r="AA39" s="270"/>
    </row>
    <row r="40" spans="2:27" x14ac:dyDescent="0.3"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  <c r="P40" s="270"/>
      <c r="Q40" s="270"/>
      <c r="R40" s="270"/>
      <c r="S40" s="270"/>
      <c r="T40" s="270"/>
      <c r="U40" s="270"/>
      <c r="V40" s="270"/>
      <c r="W40" s="270"/>
      <c r="X40" s="270"/>
      <c r="Y40" s="270"/>
      <c r="Z40" s="270"/>
      <c r="AA40" s="270"/>
    </row>
    <row r="41" spans="2:27" x14ac:dyDescent="0.3">
      <c r="B41" s="270"/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  <c r="P41" s="270"/>
      <c r="Q41" s="270"/>
      <c r="R41" s="270"/>
      <c r="S41" s="270"/>
      <c r="T41" s="270"/>
      <c r="U41" s="270"/>
      <c r="V41" s="270"/>
      <c r="W41" s="270"/>
      <c r="X41" s="270"/>
      <c r="Y41" s="270"/>
      <c r="Z41" s="270"/>
      <c r="AA41" s="270"/>
    </row>
  </sheetData>
  <mergeCells count="31">
    <mergeCell ref="B2:AA2"/>
    <mergeCell ref="B3:B4"/>
    <mergeCell ref="C3:D3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AA3"/>
    <mergeCell ref="C5:C6"/>
    <mergeCell ref="C7:C8"/>
    <mergeCell ref="C9:C10"/>
    <mergeCell ref="C11:C12"/>
    <mergeCell ref="C13:C15"/>
    <mergeCell ref="C16:C17"/>
    <mergeCell ref="C18:C19"/>
    <mergeCell ref="C20:C21"/>
    <mergeCell ref="C22:C24"/>
    <mergeCell ref="C25:C26"/>
    <mergeCell ref="B39:AA41"/>
    <mergeCell ref="C27:C28"/>
    <mergeCell ref="C29:C30"/>
    <mergeCell ref="C31:C33"/>
    <mergeCell ref="C34:C35"/>
    <mergeCell ref="C36:C38"/>
  </mergeCells>
  <phoneticPr fontId="1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4"/>
  <sheetViews>
    <sheetView topLeftCell="B1" workbookViewId="0">
      <selection activeCell="J16" sqref="J16"/>
    </sheetView>
  </sheetViews>
  <sheetFormatPr defaultRowHeight="14" x14ac:dyDescent="0.3"/>
  <cols>
    <col min="1" max="1" width="3.25" customWidth="1"/>
    <col min="2" max="2" width="11.1640625" customWidth="1"/>
    <col min="3" max="3" width="11.75" customWidth="1"/>
    <col min="11" max="11" width="7.25" customWidth="1"/>
    <col min="13" max="13" width="7.25" customWidth="1"/>
  </cols>
  <sheetData>
    <row r="1" spans="2:15" x14ac:dyDescent="0.3"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2:15" ht="14.5" thickBot="1" x14ac:dyDescent="0.35">
      <c r="B2" s="284" t="s">
        <v>679</v>
      </c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</row>
    <row r="3" spans="2:15" ht="14.25" customHeight="1" x14ac:dyDescent="0.3">
      <c r="B3" s="288" t="s">
        <v>194</v>
      </c>
      <c r="C3" s="282" t="s">
        <v>414</v>
      </c>
      <c r="D3" s="285" t="s">
        <v>369</v>
      </c>
      <c r="E3" s="286"/>
      <c r="F3" s="285" t="s">
        <v>370</v>
      </c>
      <c r="G3" s="286" t="s">
        <v>196</v>
      </c>
      <c r="H3" s="285" t="s">
        <v>371</v>
      </c>
      <c r="I3" s="286" t="s">
        <v>197</v>
      </c>
      <c r="J3" s="285" t="s">
        <v>369</v>
      </c>
      <c r="K3" s="286"/>
      <c r="L3" s="285" t="s">
        <v>370</v>
      </c>
      <c r="M3" s="286" t="s">
        <v>196</v>
      </c>
      <c r="N3" s="285" t="s">
        <v>371</v>
      </c>
      <c r="O3" s="287" t="s">
        <v>197</v>
      </c>
    </row>
    <row r="4" spans="2:15" ht="14.5" thickBot="1" x14ac:dyDescent="0.35">
      <c r="B4" s="289"/>
      <c r="C4" s="283"/>
      <c r="D4" s="126" t="s">
        <v>198</v>
      </c>
      <c r="E4" s="126" t="s">
        <v>199</v>
      </c>
      <c r="F4" s="126" t="s">
        <v>198</v>
      </c>
      <c r="G4" s="126" t="s">
        <v>199</v>
      </c>
      <c r="H4" s="126" t="s">
        <v>198</v>
      </c>
      <c r="I4" s="126" t="s">
        <v>199</v>
      </c>
      <c r="J4" s="126" t="s">
        <v>200</v>
      </c>
      <c r="K4" s="126" t="s">
        <v>199</v>
      </c>
      <c r="L4" s="126" t="s">
        <v>200</v>
      </c>
      <c r="M4" s="126" t="s">
        <v>199</v>
      </c>
      <c r="N4" s="126" t="s">
        <v>200</v>
      </c>
      <c r="O4" s="127" t="s">
        <v>199</v>
      </c>
    </row>
    <row r="5" spans="2:15" x14ac:dyDescent="0.3">
      <c r="B5" s="88" t="s">
        <v>372</v>
      </c>
      <c r="C5" s="38" t="s">
        <v>373</v>
      </c>
      <c r="D5" s="120">
        <v>5.9166366390743116E-2</v>
      </c>
      <c r="E5" s="120">
        <v>2.6497600441896104E-3</v>
      </c>
      <c r="F5" s="120">
        <v>0.17070190830618284</v>
      </c>
      <c r="G5" s="120">
        <v>7.8456470952020137E-3</v>
      </c>
      <c r="H5" s="120">
        <v>2.1178193827199703E-2</v>
      </c>
      <c r="I5" s="120">
        <v>3.2963257884042536E-4</v>
      </c>
      <c r="J5" s="121">
        <v>572.255</v>
      </c>
      <c r="K5" s="121">
        <v>130.53749999999997</v>
      </c>
      <c r="L5" s="121">
        <v>160.02791344655509</v>
      </c>
      <c r="M5" s="121">
        <v>6.8056228517295851</v>
      </c>
      <c r="N5" s="121">
        <v>135.09784159973208</v>
      </c>
      <c r="O5" s="122">
        <v>2.0821572966450104</v>
      </c>
    </row>
    <row r="6" spans="2:15" x14ac:dyDescent="0.3">
      <c r="B6" s="88" t="s">
        <v>374</v>
      </c>
      <c r="C6" s="38" t="s">
        <v>402</v>
      </c>
      <c r="D6" s="120">
        <v>5.4510051811289803E-2</v>
      </c>
      <c r="E6" s="120">
        <v>3.9282502348033854E-3</v>
      </c>
      <c r="F6" s="120">
        <v>0.13954725063228174</v>
      </c>
      <c r="G6" s="120">
        <v>9.506758710045261E-3</v>
      </c>
      <c r="H6" s="120">
        <v>1.9368611438867547E-2</v>
      </c>
      <c r="I6" s="120">
        <v>4.089061047845614E-4</v>
      </c>
      <c r="J6" s="121">
        <v>390.78999999999996</v>
      </c>
      <c r="K6" s="121">
        <v>162.94499999999996</v>
      </c>
      <c r="L6" s="121">
        <v>132.64053912154233</v>
      </c>
      <c r="M6" s="121">
        <v>8.4713897211526525</v>
      </c>
      <c r="N6" s="121">
        <v>123.66431740930445</v>
      </c>
      <c r="O6" s="122">
        <v>2.5867550684855605</v>
      </c>
    </row>
    <row r="7" spans="2:15" x14ac:dyDescent="0.3">
      <c r="B7" s="88" t="s">
        <v>375</v>
      </c>
      <c r="C7" s="38" t="s">
        <v>373</v>
      </c>
      <c r="D7" s="120">
        <v>5.2049875233852343E-2</v>
      </c>
      <c r="E7" s="120">
        <v>2.0340721170652911E-3</v>
      </c>
      <c r="F7" s="120">
        <v>0.15585540247389548</v>
      </c>
      <c r="G7" s="120">
        <v>6.77905886458453E-3</v>
      </c>
      <c r="H7" s="120">
        <v>2.2050615934746699E-2</v>
      </c>
      <c r="I7" s="120">
        <v>5.4433699230199987E-4</v>
      </c>
      <c r="J7" s="121">
        <v>287.10000000000002</v>
      </c>
      <c r="K7" s="121">
        <v>90.72750000000002</v>
      </c>
      <c r="L7" s="121">
        <v>147.06876992571631</v>
      </c>
      <c r="M7" s="121">
        <v>5.9560322133626125</v>
      </c>
      <c r="N7" s="121">
        <v>140.60284873528636</v>
      </c>
      <c r="O7" s="122">
        <v>3.4341544160300601</v>
      </c>
    </row>
    <row r="8" spans="2:15" x14ac:dyDescent="0.3">
      <c r="B8" s="88" t="s">
        <v>376</v>
      </c>
      <c r="C8" s="38" t="s">
        <v>373</v>
      </c>
      <c r="D8" s="120">
        <v>6.7980179099724994E-2</v>
      </c>
      <c r="E8" s="120">
        <v>3.4947056062646165E-3</v>
      </c>
      <c r="F8" s="120">
        <v>0.19557280726185333</v>
      </c>
      <c r="G8" s="120">
        <v>1.118923158522294E-2</v>
      </c>
      <c r="H8" s="120">
        <v>2.0772133678006167E-2</v>
      </c>
      <c r="I8" s="120">
        <v>4.1093747045368794E-4</v>
      </c>
      <c r="J8" s="121">
        <v>877.77499999999998</v>
      </c>
      <c r="K8" s="121">
        <v>102.77750000000003</v>
      </c>
      <c r="L8" s="121">
        <v>181.37321131052633</v>
      </c>
      <c r="M8" s="121">
        <v>9.5036562374372711</v>
      </c>
      <c r="N8" s="121">
        <v>132.53398693216613</v>
      </c>
      <c r="O8" s="122">
        <v>2.5961526551095435</v>
      </c>
    </row>
    <row r="9" spans="2:15" x14ac:dyDescent="0.3">
      <c r="B9" s="88" t="s">
        <v>377</v>
      </c>
      <c r="C9" s="38" t="s">
        <v>403</v>
      </c>
      <c r="D9" s="120">
        <v>5.3455105977852503E-2</v>
      </c>
      <c r="E9" s="120">
        <v>2.9486070409178058E-3</v>
      </c>
      <c r="F9" s="120">
        <v>0.1396398269252058</v>
      </c>
      <c r="G9" s="120">
        <v>7.6742980765740964E-3</v>
      </c>
      <c r="H9" s="120">
        <v>1.9223870860975326E-2</v>
      </c>
      <c r="I9" s="120">
        <v>3.9671097059202541E-4</v>
      </c>
      <c r="J9" s="121">
        <v>346.35</v>
      </c>
      <c r="K9" s="121">
        <v>130.54</v>
      </c>
      <c r="L9" s="121">
        <v>132.72302502184047</v>
      </c>
      <c r="M9" s="121">
        <v>6.838152552268455</v>
      </c>
      <c r="N9" s="121">
        <v>122.7489233580452</v>
      </c>
      <c r="O9" s="122">
        <v>2.5100034482848477</v>
      </c>
    </row>
    <row r="10" spans="2:15" x14ac:dyDescent="0.3">
      <c r="B10" s="88" t="s">
        <v>378</v>
      </c>
      <c r="C10" s="38" t="s">
        <v>373</v>
      </c>
      <c r="D10" s="120">
        <v>5.3393363806890262E-2</v>
      </c>
      <c r="E10" s="120">
        <v>3.7311372583428643E-3</v>
      </c>
      <c r="F10" s="120">
        <v>0.14748915164516604</v>
      </c>
      <c r="G10" s="120">
        <v>1.0471533027395629E-2</v>
      </c>
      <c r="H10" s="120">
        <v>2.0835056721865114E-2</v>
      </c>
      <c r="I10" s="120">
        <v>5.2815102013271508E-4</v>
      </c>
      <c r="J10" s="121">
        <v>346.35</v>
      </c>
      <c r="K10" s="121">
        <v>154.60999999999999</v>
      </c>
      <c r="L10" s="121">
        <v>139.69255115386093</v>
      </c>
      <c r="M10" s="121">
        <v>9.2664718128179402</v>
      </c>
      <c r="N10" s="121">
        <v>132.93134838773844</v>
      </c>
      <c r="O10" s="122">
        <v>3.3359637242568581</v>
      </c>
    </row>
    <row r="11" spans="2:15" x14ac:dyDescent="0.3">
      <c r="B11" s="88" t="s">
        <v>379</v>
      </c>
      <c r="C11" s="38" t="s">
        <v>373</v>
      </c>
      <c r="D11" s="120">
        <v>5.2335476636792701E-2</v>
      </c>
      <c r="E11" s="120">
        <v>1.4789006843725129E-3</v>
      </c>
      <c r="F11" s="120">
        <v>0.15520275335710068</v>
      </c>
      <c r="G11" s="120">
        <v>5.1347132495911359E-3</v>
      </c>
      <c r="H11" s="120">
        <v>2.1543786448952967E-2</v>
      </c>
      <c r="I11" s="120">
        <v>4.1301446356181975E-4</v>
      </c>
      <c r="J11" s="121">
        <v>301.90999999999997</v>
      </c>
      <c r="K11" s="121">
        <v>64.81</v>
      </c>
      <c r="L11" s="121">
        <v>146.49527603170847</v>
      </c>
      <c r="M11" s="121">
        <v>4.5143336544662658</v>
      </c>
      <c r="N11" s="121">
        <v>137.40531320836456</v>
      </c>
      <c r="O11" s="122">
        <v>2.6073684227289511</v>
      </c>
    </row>
    <row r="12" spans="2:15" x14ac:dyDescent="0.3">
      <c r="B12" s="88" t="s">
        <v>380</v>
      </c>
      <c r="C12" s="38" t="s">
        <v>373</v>
      </c>
      <c r="D12" s="120">
        <v>5.0660228785524862E-2</v>
      </c>
      <c r="E12" s="120">
        <v>1.4859437294210685E-3</v>
      </c>
      <c r="F12" s="120">
        <v>0.14787774156515104</v>
      </c>
      <c r="G12" s="120">
        <v>4.6022257287027021E-3</v>
      </c>
      <c r="H12" s="120">
        <v>2.1269486607645355E-2</v>
      </c>
      <c r="I12" s="120">
        <v>3.1633082287661312E-4</v>
      </c>
      <c r="J12" s="121">
        <v>233.39999999999998</v>
      </c>
      <c r="K12" s="121">
        <v>66.655000000000001</v>
      </c>
      <c r="L12" s="121">
        <v>140.03634597320413</v>
      </c>
      <c r="M12" s="121">
        <v>4.0721237606386609</v>
      </c>
      <c r="N12" s="121">
        <v>135.67412179590818</v>
      </c>
      <c r="O12" s="122">
        <v>1.9980737288825969</v>
      </c>
    </row>
    <row r="13" spans="2:15" x14ac:dyDescent="0.3">
      <c r="B13" s="88" t="s">
        <v>381</v>
      </c>
      <c r="C13" s="38" t="s">
        <v>403</v>
      </c>
      <c r="D13" s="120">
        <v>5.0601159155751363E-2</v>
      </c>
      <c r="E13" s="120">
        <v>3.1410873617816648E-3</v>
      </c>
      <c r="F13" s="120">
        <v>0.12591783638896131</v>
      </c>
      <c r="G13" s="120">
        <v>7.2432622309653123E-3</v>
      </c>
      <c r="H13" s="120">
        <v>1.8672494149589568E-2</v>
      </c>
      <c r="I13" s="120">
        <v>3.6916170962982491E-4</v>
      </c>
      <c r="J13" s="121">
        <v>233.39999999999998</v>
      </c>
      <c r="K13" s="121">
        <v>144.42499999999998</v>
      </c>
      <c r="L13" s="121">
        <v>120.42296552359885</v>
      </c>
      <c r="M13" s="121">
        <v>6.5326823709965707</v>
      </c>
      <c r="N13" s="121">
        <v>119.2606176721211</v>
      </c>
      <c r="O13" s="122">
        <v>2.3370350794325572</v>
      </c>
    </row>
    <row r="14" spans="2:15" x14ac:dyDescent="0.3">
      <c r="B14" s="88" t="s">
        <v>382</v>
      </c>
      <c r="C14" s="38" t="s">
        <v>373</v>
      </c>
      <c r="D14" s="120">
        <v>5.3549039547929861E-2</v>
      </c>
      <c r="E14" s="120">
        <v>2.4666948977383526E-3</v>
      </c>
      <c r="F14" s="120">
        <v>0.14902510564553056</v>
      </c>
      <c r="G14" s="120">
        <v>7.6743616159823305E-3</v>
      </c>
      <c r="H14" s="120">
        <v>2.0515824093940514E-2</v>
      </c>
      <c r="I14" s="120">
        <v>4.7580856265003977E-4</v>
      </c>
      <c r="J14" s="121">
        <v>353.76</v>
      </c>
      <c r="K14" s="121">
        <v>99.064999999999998</v>
      </c>
      <c r="L14" s="121">
        <v>141.05076775551711</v>
      </c>
      <c r="M14" s="121">
        <v>6.7824419063807815</v>
      </c>
      <c r="N14" s="121">
        <v>130.91512885765985</v>
      </c>
      <c r="O14" s="122">
        <v>3.0064280497832141</v>
      </c>
    </row>
    <row r="15" spans="2:15" x14ac:dyDescent="0.3">
      <c r="B15" s="88" t="s">
        <v>383</v>
      </c>
      <c r="C15" s="38" t="s">
        <v>373</v>
      </c>
      <c r="D15" s="120">
        <v>5.0075863845024611E-2</v>
      </c>
      <c r="E15" s="120">
        <v>2.4449792712860413E-3</v>
      </c>
      <c r="F15" s="120">
        <v>0.1465521360467362</v>
      </c>
      <c r="G15" s="120">
        <v>7.42999015961657E-3</v>
      </c>
      <c r="H15" s="120">
        <v>2.1584225658031597E-2</v>
      </c>
      <c r="I15" s="120">
        <v>4.6458740901660339E-4</v>
      </c>
      <c r="J15" s="121">
        <v>198.23000000000002</v>
      </c>
      <c r="K15" s="121">
        <v>114.80000000000003</v>
      </c>
      <c r="L15" s="121">
        <v>138.86307191362343</v>
      </c>
      <c r="M15" s="121">
        <v>6.580653993303323</v>
      </c>
      <c r="N15" s="121">
        <v>137.66049828674201</v>
      </c>
      <c r="O15" s="122">
        <v>2.9325878753446588</v>
      </c>
    </row>
    <row r="16" spans="2:15" x14ac:dyDescent="0.3">
      <c r="B16" s="88" t="s">
        <v>384</v>
      </c>
      <c r="C16" s="38" t="s">
        <v>373</v>
      </c>
      <c r="D16" s="120">
        <v>5.0521041718537232E-2</v>
      </c>
      <c r="E16" s="120">
        <v>1.3197995575082351E-3</v>
      </c>
      <c r="F16" s="120">
        <v>0.14385630505186675</v>
      </c>
      <c r="G16" s="120">
        <v>4.0176385592169111E-3</v>
      </c>
      <c r="H16" s="120">
        <v>2.1076724975264638E-2</v>
      </c>
      <c r="I16" s="120">
        <v>4.1984033547989651E-4</v>
      </c>
      <c r="J16" s="121">
        <v>220.44</v>
      </c>
      <c r="K16" s="121">
        <v>56.47</v>
      </c>
      <c r="L16" s="121">
        <v>136.47284113944522</v>
      </c>
      <c r="M16" s="121">
        <v>3.567601058745633</v>
      </c>
      <c r="N16" s="121">
        <v>134.4572651068824</v>
      </c>
      <c r="O16" s="122">
        <v>2.6515930133971373</v>
      </c>
    </row>
    <row r="17" spans="2:15" x14ac:dyDescent="0.3">
      <c r="B17" s="88" t="s">
        <v>385</v>
      </c>
      <c r="C17" s="38" t="s">
        <v>373</v>
      </c>
      <c r="D17" s="120">
        <v>5.2629776981171918E-2</v>
      </c>
      <c r="E17" s="120">
        <v>1.5311592940768601E-3</v>
      </c>
      <c r="F17" s="120">
        <v>0.15888803222293943</v>
      </c>
      <c r="G17" s="120">
        <v>4.9045599509419547E-3</v>
      </c>
      <c r="H17" s="120">
        <v>2.2360110394609941E-2</v>
      </c>
      <c r="I17" s="120">
        <v>4.1844572100103154E-4</v>
      </c>
      <c r="J17" s="121">
        <v>322.27999999999997</v>
      </c>
      <c r="K17" s="121">
        <v>60.180000000000007</v>
      </c>
      <c r="L17" s="121">
        <v>149.72935214804383</v>
      </c>
      <c r="M17" s="121">
        <v>4.2984348395963377</v>
      </c>
      <c r="N17" s="121">
        <v>142.55463803563907</v>
      </c>
      <c r="O17" s="122">
        <v>2.6396005034660028</v>
      </c>
    </row>
    <row r="18" spans="2:15" x14ac:dyDescent="0.3">
      <c r="B18" s="88" t="s">
        <v>386</v>
      </c>
      <c r="C18" s="38" t="s">
        <v>404</v>
      </c>
      <c r="D18" s="120">
        <v>5.1954252044429688E-2</v>
      </c>
      <c r="E18" s="120">
        <v>2.3937942750366127E-3</v>
      </c>
      <c r="F18" s="120">
        <v>0.13392965302008977</v>
      </c>
      <c r="G18" s="120">
        <v>6.2262494133867377E-3</v>
      </c>
      <c r="H18" s="120">
        <v>1.9160094578220193E-2</v>
      </c>
      <c r="I18" s="120">
        <v>3.3124642356869899E-4</v>
      </c>
      <c r="J18" s="121">
        <v>283.39499999999998</v>
      </c>
      <c r="K18" s="121">
        <v>105.54000000000002</v>
      </c>
      <c r="L18" s="121">
        <v>127.62265218818136</v>
      </c>
      <c r="M18" s="121">
        <v>5.5760019624750372</v>
      </c>
      <c r="N18" s="121">
        <v>122.34553681189911</v>
      </c>
      <c r="O18" s="122">
        <v>2.0962486282476895</v>
      </c>
    </row>
    <row r="19" spans="2:15" x14ac:dyDescent="0.3">
      <c r="B19" s="88" t="s">
        <v>387</v>
      </c>
      <c r="C19" s="38" t="s">
        <v>405</v>
      </c>
      <c r="D19" s="120">
        <v>5.4735539962022677E-2</v>
      </c>
      <c r="E19" s="120">
        <v>2.8221758157313402E-3</v>
      </c>
      <c r="F19" s="120">
        <v>0.14141505619597675</v>
      </c>
      <c r="G19" s="120">
        <v>7.502184853421516E-3</v>
      </c>
      <c r="H19" s="120">
        <v>1.8793574089360998E-2</v>
      </c>
      <c r="I19" s="120">
        <v>3.7513582913065418E-4</v>
      </c>
      <c r="J19" s="121">
        <v>466.71000000000004</v>
      </c>
      <c r="K19" s="121">
        <v>119.4325</v>
      </c>
      <c r="L19" s="121">
        <v>134.30346755695007</v>
      </c>
      <c r="M19" s="121">
        <v>6.6744384712926683</v>
      </c>
      <c r="N19" s="121">
        <v>120.02679626424428</v>
      </c>
      <c r="O19" s="122">
        <v>2.3745558976625576</v>
      </c>
    </row>
    <row r="20" spans="2:15" x14ac:dyDescent="0.3">
      <c r="B20" s="88" t="s">
        <v>388</v>
      </c>
      <c r="C20" s="38" t="s">
        <v>373</v>
      </c>
      <c r="D20" s="120">
        <v>4.7486245529120612E-2</v>
      </c>
      <c r="E20" s="120">
        <v>1.5092774954409568E-3</v>
      </c>
      <c r="F20" s="120">
        <v>0.14286624710205961</v>
      </c>
      <c r="G20" s="120">
        <v>4.6070521032820283E-3</v>
      </c>
      <c r="H20" s="120">
        <v>2.2166885270769314E-2</v>
      </c>
      <c r="I20" s="120">
        <v>3.3906522874020602E-4</v>
      </c>
      <c r="J20" s="121">
        <v>72.314999999999998</v>
      </c>
      <c r="K20" s="121">
        <v>74.064999999999998</v>
      </c>
      <c r="L20" s="121">
        <v>135.59360187550865</v>
      </c>
      <c r="M20" s="121">
        <v>4.0941880686361261</v>
      </c>
      <c r="N20" s="121">
        <v>141.33615651398108</v>
      </c>
      <c r="O20" s="122">
        <v>2.1397158353210672</v>
      </c>
    </row>
    <row r="21" spans="2:15" x14ac:dyDescent="0.3">
      <c r="B21" s="88" t="s">
        <v>389</v>
      </c>
      <c r="C21" s="38" t="s">
        <v>373</v>
      </c>
      <c r="D21" s="120">
        <v>4.8585606682877744E-2</v>
      </c>
      <c r="E21" s="120">
        <v>1.7878164376006493E-3</v>
      </c>
      <c r="F21" s="120">
        <v>0.13650387633775071</v>
      </c>
      <c r="G21" s="120">
        <v>5.2300711865699906E-3</v>
      </c>
      <c r="H21" s="120">
        <v>2.0768383636955989E-2</v>
      </c>
      <c r="I21" s="120">
        <v>3.5493986335672576E-4</v>
      </c>
      <c r="J21" s="121">
        <v>127.86500000000001</v>
      </c>
      <c r="K21" s="121">
        <v>87.025000000000006</v>
      </c>
      <c r="L21" s="121">
        <v>129.92514095808761</v>
      </c>
      <c r="M21" s="121">
        <v>4.6735210688176005</v>
      </c>
      <c r="N21" s="121">
        <v>132.51030450450375</v>
      </c>
      <c r="O21" s="122">
        <v>2.2426781107659957</v>
      </c>
    </row>
    <row r="22" spans="2:15" x14ac:dyDescent="0.3">
      <c r="B22" s="88" t="s">
        <v>390</v>
      </c>
      <c r="C22" s="38" t="s">
        <v>403</v>
      </c>
      <c r="D22" s="120">
        <v>4.7254644314995431E-2</v>
      </c>
      <c r="E22" s="120">
        <v>1.1085811942893626E-3</v>
      </c>
      <c r="F22" s="120">
        <v>0.12164561346774129</v>
      </c>
      <c r="G22" s="120">
        <v>2.9283707089752566E-3</v>
      </c>
      <c r="H22" s="120">
        <v>1.8830436157009803E-2</v>
      </c>
      <c r="I22" s="120">
        <v>2.2046134209985428E-4</v>
      </c>
      <c r="J22" s="121">
        <v>61.204999999999998</v>
      </c>
      <c r="K22" s="121">
        <v>-141.64750000000001</v>
      </c>
      <c r="L22" s="121">
        <v>116.56283158277436</v>
      </c>
      <c r="M22" s="121">
        <v>2.6521271748990656</v>
      </c>
      <c r="N22" s="121">
        <v>120.26003669967673</v>
      </c>
      <c r="O22" s="122">
        <v>1.3964290365141772</v>
      </c>
    </row>
    <row r="23" spans="2:15" x14ac:dyDescent="0.3">
      <c r="B23" s="88" t="s">
        <v>392</v>
      </c>
      <c r="C23" s="38" t="s">
        <v>373</v>
      </c>
      <c r="D23" s="120">
        <v>5.1319840681679801E-2</v>
      </c>
      <c r="E23" s="120">
        <v>2.733639407499355E-3</v>
      </c>
      <c r="F23" s="120">
        <v>0.14226152152784446</v>
      </c>
      <c r="G23" s="120">
        <v>7.7365438677837687E-3</v>
      </c>
      <c r="H23" s="120">
        <v>2.0641189008643111E-2</v>
      </c>
      <c r="I23" s="120">
        <v>3.8895981937600804E-4</v>
      </c>
      <c r="J23" s="121">
        <v>253.76999999999998</v>
      </c>
      <c r="K23" s="121">
        <v>122.20499999999998</v>
      </c>
      <c r="L23" s="121">
        <v>135.05618937482288</v>
      </c>
      <c r="M23" s="121">
        <v>6.8778084483607449</v>
      </c>
      <c r="N23" s="121">
        <v>131.70698774936349</v>
      </c>
      <c r="O23" s="122">
        <v>2.4577164338742503</v>
      </c>
    </row>
    <row r="24" spans="2:15" x14ac:dyDescent="0.3">
      <c r="B24" s="88" t="s">
        <v>394</v>
      </c>
      <c r="C24" s="38" t="s">
        <v>403</v>
      </c>
      <c r="D24" s="120">
        <v>5.4748767427713382E-2</v>
      </c>
      <c r="E24" s="120">
        <v>2.6584835619644968E-3</v>
      </c>
      <c r="F24" s="120">
        <v>0.13702116531136863</v>
      </c>
      <c r="G24" s="120">
        <v>6.1906127157578868E-3</v>
      </c>
      <c r="H24" s="120">
        <v>1.8674559225971412E-2</v>
      </c>
      <c r="I24" s="120">
        <v>3.0864222507801984E-4</v>
      </c>
      <c r="J24" s="121">
        <v>466.71000000000004</v>
      </c>
      <c r="K24" s="121">
        <v>102.76750000000001</v>
      </c>
      <c r="L24" s="121">
        <v>130.38719565895087</v>
      </c>
      <c r="M24" s="121">
        <v>5.5290541547623588</v>
      </c>
      <c r="N24" s="121">
        <v>119.2736859784299</v>
      </c>
      <c r="O24" s="122">
        <v>1.9542228653146581</v>
      </c>
    </row>
    <row r="25" spans="2:15" x14ac:dyDescent="0.3">
      <c r="B25" s="88" t="s">
        <v>395</v>
      </c>
      <c r="C25" s="38" t="s">
        <v>373</v>
      </c>
      <c r="D25" s="120">
        <v>6.3749357585345681E-2</v>
      </c>
      <c r="E25" s="120">
        <v>1.580266468767011E-3</v>
      </c>
      <c r="F25" s="120">
        <v>0.18809544175959897</v>
      </c>
      <c r="G25" s="120">
        <v>5.4756254175075802E-3</v>
      </c>
      <c r="H25" s="120">
        <v>2.1500341653650622E-2</v>
      </c>
      <c r="I25" s="120">
        <v>3.6881506189543277E-4</v>
      </c>
      <c r="J25" s="121">
        <v>733.03</v>
      </c>
      <c r="K25" s="121">
        <v>52.620000000000061</v>
      </c>
      <c r="L25" s="121">
        <v>175.00284905822713</v>
      </c>
      <c r="M25" s="121">
        <v>4.6811514196059498</v>
      </c>
      <c r="N25" s="121">
        <v>137.13115060877496</v>
      </c>
      <c r="O25" s="122">
        <v>2.3286704476015663</v>
      </c>
    </row>
    <row r="26" spans="2:15" x14ac:dyDescent="0.3">
      <c r="B26" s="88" t="s">
        <v>396</v>
      </c>
      <c r="C26" s="38" t="s">
        <v>405</v>
      </c>
      <c r="D26" s="120">
        <v>4.7581864775338045E-2</v>
      </c>
      <c r="E26" s="120">
        <v>7.6277282000139913E-4</v>
      </c>
      <c r="F26" s="120">
        <v>0.12654596467547444</v>
      </c>
      <c r="G26" s="120">
        <v>2.3925157696633183E-3</v>
      </c>
      <c r="H26" s="120">
        <v>1.9415362797264669E-2</v>
      </c>
      <c r="I26" s="120">
        <v>2.819220133346121E-4</v>
      </c>
      <c r="J26" s="121">
        <v>79.72</v>
      </c>
      <c r="K26" s="121">
        <v>38.884999999999998</v>
      </c>
      <c r="L26" s="121">
        <v>120.98927059241095</v>
      </c>
      <c r="M26" s="121">
        <v>2.1580010500556526</v>
      </c>
      <c r="N26" s="121">
        <v>123.95996287607774</v>
      </c>
      <c r="O26" s="122">
        <v>1.7840291190667275</v>
      </c>
    </row>
    <row r="27" spans="2:15" x14ac:dyDescent="0.3">
      <c r="B27" s="88" t="s">
        <v>397</v>
      </c>
      <c r="C27" s="38" t="s">
        <v>405</v>
      </c>
      <c r="D27" s="120">
        <v>5.3021027080573477E-2</v>
      </c>
      <c r="E27" s="120">
        <v>2.2018234170832428E-3</v>
      </c>
      <c r="F27" s="120">
        <v>0.13242651301341749</v>
      </c>
      <c r="G27" s="120">
        <v>5.7128990108293014E-3</v>
      </c>
      <c r="H27" s="120">
        <v>1.8386245190419783E-2</v>
      </c>
      <c r="I27" s="120">
        <v>3.0877836193658135E-4</v>
      </c>
      <c r="J27" s="121">
        <v>331.53999999999996</v>
      </c>
      <c r="K27" s="121">
        <v>94.434999999999974</v>
      </c>
      <c r="L27" s="121">
        <v>126.27576493708011</v>
      </c>
      <c r="M27" s="121">
        <v>5.1231543273157829</v>
      </c>
      <c r="N27" s="121">
        <v>117.44890814552213</v>
      </c>
      <c r="O27" s="122">
        <v>1.9556045995628779</v>
      </c>
    </row>
    <row r="28" spans="2:15" x14ac:dyDescent="0.3">
      <c r="B28" s="88" t="s">
        <v>398</v>
      </c>
      <c r="C28" s="38" t="s">
        <v>402</v>
      </c>
      <c r="D28" s="120">
        <v>5.6945376260850625E-2</v>
      </c>
      <c r="E28" s="120">
        <v>3.3202818740713622E-3</v>
      </c>
      <c r="F28" s="120">
        <v>0.14129761213585218</v>
      </c>
      <c r="G28" s="120">
        <v>8.1883784065024945E-3</v>
      </c>
      <c r="H28" s="120">
        <v>1.8414048401747474E-2</v>
      </c>
      <c r="I28" s="120">
        <v>3.8954712926987813E-4</v>
      </c>
      <c r="J28" s="121">
        <v>500.03999999999996</v>
      </c>
      <c r="K28" s="121">
        <v>129.61000000000001</v>
      </c>
      <c r="L28" s="121">
        <v>134.19898598104629</v>
      </c>
      <c r="M28" s="121">
        <v>7.285560634674904</v>
      </c>
      <c r="N28" s="121">
        <v>117.62490086938996</v>
      </c>
      <c r="O28" s="122">
        <v>2.4665951544857112</v>
      </c>
    </row>
    <row r="29" spans="2:15" x14ac:dyDescent="0.3">
      <c r="B29" s="88" t="s">
        <v>399</v>
      </c>
      <c r="C29" s="38" t="s">
        <v>406</v>
      </c>
      <c r="D29" s="120">
        <v>5.444739034504311E-2</v>
      </c>
      <c r="E29" s="120">
        <v>4.1317229354677553E-3</v>
      </c>
      <c r="F29" s="120">
        <v>0.13089168542319118</v>
      </c>
      <c r="G29" s="120">
        <v>9.1519821254267032E-3</v>
      </c>
      <c r="H29" s="120">
        <v>1.8540497833797898E-2</v>
      </c>
      <c r="I29" s="120">
        <v>4.2481739925403811E-4</v>
      </c>
      <c r="J29" s="121">
        <v>390.78999999999996</v>
      </c>
      <c r="K29" s="121">
        <v>170.35249999999999</v>
      </c>
      <c r="L29" s="121">
        <v>124.89863805783497</v>
      </c>
      <c r="M29" s="121">
        <v>8.2176427895700304</v>
      </c>
      <c r="N29" s="121">
        <v>118.42525786767845</v>
      </c>
      <c r="O29" s="122">
        <v>2.6894594885391498</v>
      </c>
    </row>
    <row r="30" spans="2:15" x14ac:dyDescent="0.3">
      <c r="B30" s="88" t="s">
        <v>400</v>
      </c>
      <c r="C30" s="38" t="s">
        <v>403</v>
      </c>
      <c r="D30" s="120">
        <v>4.6690385945747759E-2</v>
      </c>
      <c r="E30" s="120">
        <v>2.8407752282342798E-3</v>
      </c>
      <c r="F30" s="120">
        <v>0.11661441015827229</v>
      </c>
      <c r="G30" s="120">
        <v>6.4637478125299319E-3</v>
      </c>
      <c r="H30" s="120">
        <v>1.8909989263109276E-2</v>
      </c>
      <c r="I30" s="120">
        <v>3.8340889029461587E-4</v>
      </c>
      <c r="J30" s="121">
        <v>31.58</v>
      </c>
      <c r="K30" s="121">
        <v>140.72500000000002</v>
      </c>
      <c r="L30" s="121">
        <v>111.99802934524902</v>
      </c>
      <c r="M30" s="121">
        <v>5.8782430550781335</v>
      </c>
      <c r="N30" s="121">
        <v>120.76337094701671</v>
      </c>
      <c r="O30" s="122">
        <v>2.4266181625318186</v>
      </c>
    </row>
    <row r="31" spans="2:15" ht="14.5" thickBot="1" x14ac:dyDescent="0.35">
      <c r="B31" s="89" t="s">
        <v>401</v>
      </c>
      <c r="C31" s="55" t="s">
        <v>403</v>
      </c>
      <c r="D31" s="123">
        <v>4.973204174934636E-2</v>
      </c>
      <c r="E31" s="123">
        <v>2.4871144847905535E-3</v>
      </c>
      <c r="F31" s="123">
        <v>0.12445229410335916</v>
      </c>
      <c r="G31" s="123">
        <v>6.1087912153867012E-3</v>
      </c>
      <c r="H31" s="123">
        <v>1.8729743267115923E-2</v>
      </c>
      <c r="I31" s="123">
        <v>3.9697588626939033E-4</v>
      </c>
      <c r="J31" s="124">
        <v>188.97000000000003</v>
      </c>
      <c r="K31" s="124">
        <v>116.65</v>
      </c>
      <c r="L31" s="124">
        <v>119.10043907264394</v>
      </c>
      <c r="M31" s="124">
        <v>5.5168472579191477</v>
      </c>
      <c r="N31" s="124">
        <v>119.6228942186516</v>
      </c>
      <c r="O31" s="125">
        <v>2.5128518730183322</v>
      </c>
    </row>
    <row r="32" spans="2:15" ht="14.25" customHeight="1" x14ac:dyDescent="0.3">
      <c r="B32" s="281" t="s">
        <v>653</v>
      </c>
      <c r="C32" s="281"/>
      <c r="D32" s="281"/>
      <c r="E32" s="281"/>
      <c r="F32" s="281"/>
      <c r="G32" s="281"/>
      <c r="H32" s="281"/>
      <c r="I32" s="281"/>
      <c r="J32" s="281"/>
      <c r="K32" s="281"/>
      <c r="L32" s="281"/>
      <c r="M32" s="281"/>
      <c r="N32" s="281"/>
      <c r="O32" s="281"/>
    </row>
    <row r="33" spans="2:15" ht="14.25" customHeight="1" x14ac:dyDescent="0.3"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</row>
    <row r="34" spans="2:15" ht="14.25" customHeight="1" x14ac:dyDescent="0.3"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</row>
  </sheetData>
  <mergeCells count="10">
    <mergeCell ref="B32:O32"/>
    <mergeCell ref="C3:C4"/>
    <mergeCell ref="B2:O2"/>
    <mergeCell ref="D3:E3"/>
    <mergeCell ref="F3:G3"/>
    <mergeCell ref="H3:I3"/>
    <mergeCell ref="J3:K3"/>
    <mergeCell ref="L3:M3"/>
    <mergeCell ref="N3:O3"/>
    <mergeCell ref="B3:B4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46"/>
  <sheetViews>
    <sheetView topLeftCell="B1" workbookViewId="0">
      <selection activeCell="K15" sqref="K15"/>
    </sheetView>
  </sheetViews>
  <sheetFormatPr defaultRowHeight="14" x14ac:dyDescent="0.3"/>
  <cols>
    <col min="1" max="1" width="4.1640625" customWidth="1"/>
    <col min="3" max="3" width="16" bestFit="1" customWidth="1"/>
  </cols>
  <sheetData>
    <row r="2" spans="1:32" ht="14.15" customHeight="1" thickBot="1" x14ac:dyDescent="0.35">
      <c r="A2" s="145"/>
      <c r="B2" s="290" t="s">
        <v>685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0"/>
    </row>
    <row r="3" spans="1:32" ht="15.75" customHeight="1" thickBot="1" x14ac:dyDescent="0.35">
      <c r="A3" s="146"/>
      <c r="B3" s="134" t="s">
        <v>310</v>
      </c>
      <c r="C3" s="135" t="s">
        <v>415</v>
      </c>
      <c r="D3" s="135" t="s">
        <v>411</v>
      </c>
      <c r="E3" s="135" t="s">
        <v>195</v>
      </c>
      <c r="F3" s="135" t="s">
        <v>193</v>
      </c>
      <c r="G3" s="54" t="s">
        <v>408</v>
      </c>
      <c r="H3" s="54" t="s">
        <v>409</v>
      </c>
      <c r="I3" s="54" t="s">
        <v>185</v>
      </c>
      <c r="J3" s="54" t="s">
        <v>191</v>
      </c>
      <c r="K3" s="54" t="s">
        <v>188</v>
      </c>
      <c r="L3" s="54" t="s">
        <v>189</v>
      </c>
      <c r="M3" s="54" t="s">
        <v>190</v>
      </c>
      <c r="N3" s="54" t="s">
        <v>187</v>
      </c>
      <c r="O3" s="54" t="s">
        <v>241</v>
      </c>
      <c r="P3" s="135" t="s">
        <v>242</v>
      </c>
      <c r="Q3" s="135" t="s">
        <v>243</v>
      </c>
      <c r="R3" s="135" t="s">
        <v>244</v>
      </c>
      <c r="S3" s="135" t="s">
        <v>245</v>
      </c>
      <c r="T3" s="135" t="s">
        <v>246</v>
      </c>
      <c r="U3" s="135" t="s">
        <v>247</v>
      </c>
      <c r="V3" s="135" t="s">
        <v>248</v>
      </c>
      <c r="W3" s="135" t="s">
        <v>249</v>
      </c>
      <c r="X3" s="135" t="s">
        <v>250</v>
      </c>
      <c r="Y3" s="135" t="s">
        <v>251</v>
      </c>
      <c r="Z3" s="135" t="s">
        <v>252</v>
      </c>
      <c r="AA3" s="135" t="s">
        <v>253</v>
      </c>
      <c r="AB3" s="135" t="s">
        <v>254</v>
      </c>
      <c r="AC3" s="135" t="s">
        <v>255</v>
      </c>
      <c r="AD3" s="135" t="s">
        <v>232</v>
      </c>
      <c r="AE3" s="135" t="s">
        <v>412</v>
      </c>
      <c r="AF3" s="136" t="s">
        <v>413</v>
      </c>
    </row>
    <row r="4" spans="1:32" x14ac:dyDescent="0.3">
      <c r="A4" s="147"/>
      <c r="B4" s="88" t="s">
        <v>372</v>
      </c>
      <c r="C4" s="38" t="s">
        <v>373</v>
      </c>
      <c r="D4" s="129">
        <v>4.3007417542528472</v>
      </c>
      <c r="E4" s="129">
        <v>2.1168170756355131</v>
      </c>
      <c r="F4" s="28">
        <v>167.0892071370119</v>
      </c>
      <c r="G4" s="137">
        <v>1.2668784010087133E-2</v>
      </c>
      <c r="H4" s="138">
        <v>261.2658407823377</v>
      </c>
      <c r="I4" s="138">
        <v>1983.1116491167045</v>
      </c>
      <c r="J4" s="138">
        <v>136.97498736651127</v>
      </c>
      <c r="K4" s="138">
        <v>2900.7086989195495</v>
      </c>
      <c r="L4" s="138">
        <v>30789.490035845516</v>
      </c>
      <c r="M4" s="138">
        <v>89704.699416078132</v>
      </c>
      <c r="N4" s="138">
        <v>706.94865212699312</v>
      </c>
      <c r="O4" s="137">
        <v>3.910487223555581E-3</v>
      </c>
      <c r="P4" s="130">
        <v>0</v>
      </c>
      <c r="Q4" s="130">
        <v>1.6654112674776591E-2</v>
      </c>
      <c r="R4" s="130">
        <v>2.2638354591792698E-2</v>
      </c>
      <c r="S4" s="130">
        <v>3.8485024704128019E-2</v>
      </c>
      <c r="T4" s="130">
        <v>1.7647199353176071E-2</v>
      </c>
      <c r="U4" s="130">
        <v>0</v>
      </c>
      <c r="V4" s="130">
        <v>1.4616937348388396E-2</v>
      </c>
      <c r="W4" s="130">
        <v>0.12016068369295195</v>
      </c>
      <c r="X4" s="130">
        <v>2.6031232171856325E-3</v>
      </c>
      <c r="Y4" s="130">
        <v>4.282612323257546E-2</v>
      </c>
      <c r="Z4" s="130">
        <v>0</v>
      </c>
      <c r="AA4" s="130">
        <v>7.5922376369790545E-2</v>
      </c>
      <c r="AB4" s="130">
        <v>0</v>
      </c>
      <c r="AC4" s="130">
        <v>0.10444874062944653</v>
      </c>
      <c r="AD4" s="24">
        <v>0.3554644224083211</v>
      </c>
      <c r="AE4" s="24">
        <v>1.0330931534963699</v>
      </c>
      <c r="AF4" s="113">
        <v>1</v>
      </c>
    </row>
    <row r="5" spans="1:32" ht="14.15" customHeight="1" x14ac:dyDescent="0.3">
      <c r="A5" s="148"/>
      <c r="B5" s="88" t="s">
        <v>374</v>
      </c>
      <c r="C5" s="38" t="s">
        <v>402</v>
      </c>
      <c r="D5" s="129">
        <v>3.1415672213714974</v>
      </c>
      <c r="E5" s="129">
        <v>1.1960873691578549</v>
      </c>
      <c r="F5" s="28">
        <v>135.19893638261439</v>
      </c>
      <c r="G5" s="137">
        <v>8.8468696659928982E-3</v>
      </c>
      <c r="H5" s="138">
        <v>78.181045944180198</v>
      </c>
      <c r="I5" s="138">
        <v>3493.004565667818</v>
      </c>
      <c r="J5" s="138">
        <v>111.05800820663215</v>
      </c>
      <c r="K5" s="138">
        <v>2879.7644435771913</v>
      </c>
      <c r="L5" s="138">
        <v>35461.604160233714</v>
      </c>
      <c r="M5" s="138">
        <v>114910.80564057632</v>
      </c>
      <c r="N5" s="138">
        <v>362.41138211868133</v>
      </c>
      <c r="O5" s="137">
        <v>9.0047964829079157E-3</v>
      </c>
      <c r="P5" s="130">
        <v>1.8300569104706781E-2</v>
      </c>
      <c r="Q5" s="130">
        <v>2.1073398127014038E-2</v>
      </c>
      <c r="R5" s="130">
        <v>0</v>
      </c>
      <c r="S5" s="130">
        <v>2.1905358802388177E-2</v>
      </c>
      <c r="T5" s="130">
        <v>3.9704979178784246E-2</v>
      </c>
      <c r="U5" s="130">
        <v>0.12531744304889492</v>
      </c>
      <c r="V5" s="130">
        <v>2.1548084932485268E-2</v>
      </c>
      <c r="W5" s="130">
        <v>4.0645331088153207E-2</v>
      </c>
      <c r="X5" s="130">
        <v>0</v>
      </c>
      <c r="Y5" s="130">
        <v>1.0709422240345053E-2</v>
      </c>
      <c r="Z5" s="130">
        <v>4.6834348751073444E-3</v>
      </c>
      <c r="AA5" s="130">
        <v>6.8796055993779831E-2</v>
      </c>
      <c r="AB5" s="130">
        <v>9.0311005835933336E-3</v>
      </c>
      <c r="AC5" s="130">
        <v>1.9127869221624554E-2</v>
      </c>
      <c r="AD5" s="24">
        <v>0.3907199744581602</v>
      </c>
      <c r="AE5" s="24">
        <v>2.3167952785441592</v>
      </c>
      <c r="AF5" s="113">
        <v>0.32572036443718172</v>
      </c>
    </row>
    <row r="6" spans="1:32" x14ac:dyDescent="0.3">
      <c r="A6" s="15"/>
      <c r="B6" s="88" t="s">
        <v>375</v>
      </c>
      <c r="C6" s="38" t="s">
        <v>373</v>
      </c>
      <c r="D6" s="129">
        <v>9.4614659247963946</v>
      </c>
      <c r="E6" s="129">
        <v>7.12808567684863</v>
      </c>
      <c r="F6" s="28">
        <v>372.92329371132513</v>
      </c>
      <c r="G6" s="137">
        <v>1.9114080018735394E-2</v>
      </c>
      <c r="H6" s="138">
        <v>520.36456940584947</v>
      </c>
      <c r="I6" s="138">
        <v>2657.5348469158716</v>
      </c>
      <c r="J6" s="138">
        <v>174.9878260553175</v>
      </c>
      <c r="K6" s="138">
        <v>4573.8201244935981</v>
      </c>
      <c r="L6" s="138">
        <v>28358.421958457147</v>
      </c>
      <c r="M6" s="138">
        <v>68860.753955406937</v>
      </c>
      <c r="N6" s="138">
        <v>1559.6265455609362</v>
      </c>
      <c r="O6" s="137">
        <v>1.774096470679204E-2</v>
      </c>
      <c r="P6" s="130">
        <v>0</v>
      </c>
      <c r="Q6" s="130">
        <v>0</v>
      </c>
      <c r="R6" s="130">
        <v>4.4029110351658171E-2</v>
      </c>
      <c r="S6" s="130">
        <v>0.24048619519838871</v>
      </c>
      <c r="T6" s="130">
        <v>0</v>
      </c>
      <c r="U6" s="130">
        <v>0.22103760304054959</v>
      </c>
      <c r="V6" s="130">
        <v>2.08671052114246E-2</v>
      </c>
      <c r="W6" s="130">
        <v>6.4730145444290371E-2</v>
      </c>
      <c r="X6" s="130">
        <v>0</v>
      </c>
      <c r="Y6" s="130">
        <v>0</v>
      </c>
      <c r="Z6" s="130">
        <v>0</v>
      </c>
      <c r="AA6" s="130">
        <v>8.3942948864763334E-2</v>
      </c>
      <c r="AB6" s="130">
        <v>0</v>
      </c>
      <c r="AC6" s="130">
        <v>0.27500066120022432</v>
      </c>
      <c r="AD6" s="24">
        <v>0.69283407281786746</v>
      </c>
      <c r="AE6" s="24">
        <v>1</v>
      </c>
      <c r="AF6" s="113"/>
    </row>
    <row r="7" spans="1:32" x14ac:dyDescent="0.3">
      <c r="A7" s="15"/>
      <c r="B7" s="88" t="s">
        <v>376</v>
      </c>
      <c r="C7" s="38" t="s">
        <v>373</v>
      </c>
      <c r="D7" s="129">
        <v>5.4925735811590339</v>
      </c>
      <c r="E7" s="129">
        <v>1.6474310092889128</v>
      </c>
      <c r="F7" s="28">
        <v>218.55391216621643</v>
      </c>
      <c r="G7" s="137">
        <v>7.5378701436192774E-3</v>
      </c>
      <c r="H7" s="138">
        <v>166.25398927654948</v>
      </c>
      <c r="I7" s="138">
        <v>2832.7406046917426</v>
      </c>
      <c r="J7" s="138">
        <v>108.01070967539373</v>
      </c>
      <c r="K7" s="138">
        <v>3610.2676684539847</v>
      </c>
      <c r="L7" s="138">
        <v>29119.245746417419</v>
      </c>
      <c r="M7" s="138">
        <v>93516.839303986344</v>
      </c>
      <c r="N7" s="138">
        <v>814.80592597944394</v>
      </c>
      <c r="O7" s="137">
        <v>2.411915281986789E-2</v>
      </c>
      <c r="P7" s="130">
        <v>7.4272585928703824E-2</v>
      </c>
      <c r="Q7" s="130">
        <v>1.8703260213051645E-2</v>
      </c>
      <c r="R7" s="130">
        <v>0</v>
      </c>
      <c r="S7" s="130">
        <v>0.10161010296651436</v>
      </c>
      <c r="T7" s="130">
        <v>1.6389450923983931E-2</v>
      </c>
      <c r="U7" s="130">
        <v>0.14166688205325864</v>
      </c>
      <c r="V7" s="130">
        <v>1.2009616134242734E-2</v>
      </c>
      <c r="W7" s="130">
        <v>1.0956979307391472E-2</v>
      </c>
      <c r="X7" s="130">
        <v>9.0266706950029776E-3</v>
      </c>
      <c r="Y7" s="130">
        <v>0</v>
      </c>
      <c r="Z7" s="130">
        <v>0</v>
      </c>
      <c r="AA7" s="130">
        <v>9.4369909403034108E-2</v>
      </c>
      <c r="AB7" s="130">
        <v>0</v>
      </c>
      <c r="AC7" s="130">
        <v>6.6964647033449287E-2</v>
      </c>
      <c r="AD7" s="24">
        <v>0.50312461044505152</v>
      </c>
      <c r="AE7" s="24">
        <v>0.41762397774141835</v>
      </c>
      <c r="AF7" s="113">
        <v>0.85738013259575996</v>
      </c>
    </row>
    <row r="8" spans="1:32" x14ac:dyDescent="0.3">
      <c r="A8" s="15"/>
      <c r="B8" s="88" t="s">
        <v>377</v>
      </c>
      <c r="C8" s="38" t="s">
        <v>403</v>
      </c>
      <c r="D8" s="129">
        <v>3.3975262998747002</v>
      </c>
      <c r="E8" s="129">
        <v>1.6881691878349878</v>
      </c>
      <c r="F8" s="28">
        <v>148.33584885880938</v>
      </c>
      <c r="G8" s="137">
        <v>1.138072287193259E-2</v>
      </c>
      <c r="H8" s="138">
        <v>101.75908945378275</v>
      </c>
      <c r="I8" s="138">
        <v>3329.3152195840521</v>
      </c>
      <c r="J8" s="138">
        <v>113.92779920489335</v>
      </c>
      <c r="K8" s="138">
        <v>2881.6554783157894</v>
      </c>
      <c r="L8" s="138">
        <v>31745.7763760985</v>
      </c>
      <c r="M8" s="138">
        <v>106702.20125074836</v>
      </c>
      <c r="N8" s="138">
        <v>455.21033762352198</v>
      </c>
      <c r="O8" s="137">
        <v>3.9832600250903053E-4</v>
      </c>
      <c r="P8" s="130">
        <v>0</v>
      </c>
      <c r="Q8" s="130">
        <v>0</v>
      </c>
      <c r="R8" s="130">
        <v>0.14005205116645697</v>
      </c>
      <c r="S8" s="130">
        <v>0.11355516167679691</v>
      </c>
      <c r="T8" s="130">
        <v>5.9213834754323169E-4</v>
      </c>
      <c r="U8" s="130">
        <v>0.19252605393350447</v>
      </c>
      <c r="V8" s="130">
        <v>0</v>
      </c>
      <c r="W8" s="130">
        <v>0</v>
      </c>
      <c r="X8" s="130">
        <v>0</v>
      </c>
      <c r="Y8" s="130">
        <v>0</v>
      </c>
      <c r="Z8" s="130">
        <v>1.2594786831807907E-2</v>
      </c>
      <c r="AA8" s="130">
        <v>3.3195007180029955E-2</v>
      </c>
      <c r="AB8" s="130">
        <v>1.4170234906763227E-2</v>
      </c>
      <c r="AC8" s="130">
        <v>0</v>
      </c>
      <c r="AD8" s="24">
        <v>0.50708376004541145</v>
      </c>
      <c r="AE8" s="24">
        <v>1.2243303844813147E-2</v>
      </c>
      <c r="AF8" s="113"/>
    </row>
    <row r="9" spans="1:32" x14ac:dyDescent="0.3">
      <c r="A9" s="15"/>
      <c r="B9" s="88" t="s">
        <v>378</v>
      </c>
      <c r="C9" s="38" t="s">
        <v>373</v>
      </c>
      <c r="D9" s="129">
        <v>2.6867586605770502</v>
      </c>
      <c r="E9" s="129">
        <v>1.4103051886154716</v>
      </c>
      <c r="F9" s="28">
        <v>109.13460108049253</v>
      </c>
      <c r="G9" s="137">
        <v>1.2922621924235532E-2</v>
      </c>
      <c r="H9" s="138">
        <v>95.794316598739769</v>
      </c>
      <c r="I9" s="138">
        <v>2861.985012811429</v>
      </c>
      <c r="J9" s="138">
        <v>98.803916104781777</v>
      </c>
      <c r="K9" s="138">
        <v>2411.9511442568714</v>
      </c>
      <c r="L9" s="138">
        <v>31060.940309699723</v>
      </c>
      <c r="M9" s="138">
        <v>102774.91212322707</v>
      </c>
      <c r="N9" s="138">
        <v>385.62792039302207</v>
      </c>
      <c r="O9" s="137">
        <v>8.3296987703023405E-4</v>
      </c>
      <c r="P9" s="130">
        <v>1.3628882787924498E-2</v>
      </c>
      <c r="Q9" s="130">
        <v>3.6892807974389223E-3</v>
      </c>
      <c r="R9" s="130">
        <v>4.4795779008851989E-2</v>
      </c>
      <c r="S9" s="130">
        <v>0</v>
      </c>
      <c r="T9" s="130">
        <v>0</v>
      </c>
      <c r="U9" s="130">
        <v>0</v>
      </c>
      <c r="V9" s="130">
        <v>0</v>
      </c>
      <c r="W9" s="130">
        <v>8.003290023350311E-2</v>
      </c>
      <c r="X9" s="130">
        <v>1.9615110202171746E-2</v>
      </c>
      <c r="Y9" s="130">
        <v>7.0874164430445403E-3</v>
      </c>
      <c r="Z9" s="130">
        <v>2.0025472508128913E-2</v>
      </c>
      <c r="AA9" s="130">
        <v>3.3715924916824666E-2</v>
      </c>
      <c r="AB9" s="130">
        <v>4.9008631066262826E-3</v>
      </c>
      <c r="AC9" s="130">
        <v>4.4879855994364476E-2</v>
      </c>
      <c r="AD9" s="24">
        <v>0.22832459988154485</v>
      </c>
      <c r="AE9" s="24"/>
      <c r="AF9" s="113">
        <v>1.9061597999786841</v>
      </c>
    </row>
    <row r="10" spans="1:32" x14ac:dyDescent="0.3">
      <c r="A10" s="15"/>
      <c r="B10" s="88" t="s">
        <v>379</v>
      </c>
      <c r="C10" s="38" t="s">
        <v>373</v>
      </c>
      <c r="D10" s="129">
        <v>13.493226075106884</v>
      </c>
      <c r="E10" s="129">
        <v>8.2535027416448585</v>
      </c>
      <c r="F10" s="28">
        <v>539.14000719866249</v>
      </c>
      <c r="G10" s="137">
        <v>1.5308644566240853E-2</v>
      </c>
      <c r="H10" s="138">
        <v>800.98687620900682</v>
      </c>
      <c r="I10" s="138">
        <v>1975.2689820452536</v>
      </c>
      <c r="J10" s="138">
        <v>197.38446965817229</v>
      </c>
      <c r="K10" s="138">
        <v>5763.5628420720068</v>
      </c>
      <c r="L10" s="138">
        <v>33122.605631915001</v>
      </c>
      <c r="M10" s="138">
        <v>67636.816009910108</v>
      </c>
      <c r="N10" s="138">
        <v>1772.0649888732435</v>
      </c>
      <c r="O10" s="137">
        <v>1.4238290920867645E-2</v>
      </c>
      <c r="P10" s="130">
        <v>0</v>
      </c>
      <c r="Q10" s="130">
        <v>0</v>
      </c>
      <c r="R10" s="130">
        <v>7.8817829137772452E-2</v>
      </c>
      <c r="S10" s="130">
        <v>0</v>
      </c>
      <c r="T10" s="130">
        <v>0</v>
      </c>
      <c r="U10" s="130">
        <v>0.34617615637409183</v>
      </c>
      <c r="V10" s="130">
        <v>0</v>
      </c>
      <c r="W10" s="130">
        <v>6.5523151249474568E-2</v>
      </c>
      <c r="X10" s="130">
        <v>1.1668593502858326E-2</v>
      </c>
      <c r="Y10" s="130">
        <v>0</v>
      </c>
      <c r="Z10" s="130">
        <v>0</v>
      </c>
      <c r="AA10" s="130">
        <v>6.195798975645956E-2</v>
      </c>
      <c r="AB10" s="130">
        <v>4.3100105314682738E-2</v>
      </c>
      <c r="AC10" s="130">
        <v>0.49000191722842495</v>
      </c>
      <c r="AD10" s="24">
        <v>0.62148211625620731</v>
      </c>
      <c r="AE10" s="24"/>
      <c r="AF10" s="113"/>
    </row>
    <row r="11" spans="1:32" x14ac:dyDescent="0.3">
      <c r="A11" s="15"/>
      <c r="B11" s="88" t="s">
        <v>380</v>
      </c>
      <c r="C11" s="38" t="s">
        <v>373</v>
      </c>
      <c r="D11" s="129">
        <v>10.05662803140639</v>
      </c>
      <c r="E11" s="129">
        <v>5.6035200214969674</v>
      </c>
      <c r="F11" s="28">
        <v>400.09542740852174</v>
      </c>
      <c r="G11" s="137">
        <v>1.4005458792148186E-2</v>
      </c>
      <c r="H11" s="138">
        <v>234.16064055696933</v>
      </c>
      <c r="I11" s="138">
        <v>1519.978870640098</v>
      </c>
      <c r="J11" s="138">
        <v>113.7855783660932</v>
      </c>
      <c r="K11" s="138">
        <v>6381.829738604084</v>
      </c>
      <c r="L11" s="138">
        <v>19437.053890155057</v>
      </c>
      <c r="M11" s="138">
        <v>77868.641530728826</v>
      </c>
      <c r="N11" s="138">
        <v>1669.9656710323188</v>
      </c>
      <c r="O11" s="137">
        <v>3.2968986942230633E-2</v>
      </c>
      <c r="P11" s="130">
        <v>1.2032304678885818E-2</v>
      </c>
      <c r="Q11" s="130">
        <v>0</v>
      </c>
      <c r="R11" s="130">
        <v>6.9515231633506633E-2</v>
      </c>
      <c r="S11" s="130">
        <v>0</v>
      </c>
      <c r="T11" s="130">
        <v>3.5421734029296215E-2</v>
      </c>
      <c r="U11" s="130">
        <v>0</v>
      </c>
      <c r="V11" s="130">
        <v>0</v>
      </c>
      <c r="W11" s="130">
        <v>5.0118849664116061E-2</v>
      </c>
      <c r="X11" s="130">
        <v>4.0929109865645276E-2</v>
      </c>
      <c r="Y11" s="130">
        <v>5.1066492155861468E-2</v>
      </c>
      <c r="Z11" s="130">
        <v>3.8629957519175202E-2</v>
      </c>
      <c r="AA11" s="130">
        <v>0.39167908038970028</v>
      </c>
      <c r="AB11" s="130">
        <v>8.0458932598897873E-2</v>
      </c>
      <c r="AC11" s="130">
        <v>0.54302295280141655</v>
      </c>
      <c r="AD11" s="24">
        <v>0.80282067947731517</v>
      </c>
      <c r="AE11" s="24"/>
      <c r="AF11" s="113">
        <v>0.22663586982822656</v>
      </c>
    </row>
    <row r="12" spans="1:32" x14ac:dyDescent="0.3">
      <c r="A12" s="15"/>
      <c r="B12" s="88" t="s">
        <v>381</v>
      </c>
      <c r="C12" s="38" t="s">
        <v>403</v>
      </c>
      <c r="D12" s="129">
        <v>2.8447244255820512</v>
      </c>
      <c r="E12" s="129">
        <v>1.3696624846913776</v>
      </c>
      <c r="F12" s="28">
        <v>128.74824412436612</v>
      </c>
      <c r="G12" s="137">
        <v>1.0638300304649852E-2</v>
      </c>
      <c r="H12" s="138">
        <v>64.806638676668157</v>
      </c>
      <c r="I12" s="138">
        <v>2806.4678212338631</v>
      </c>
      <c r="J12" s="138">
        <v>90.174056559245258</v>
      </c>
      <c r="K12" s="138">
        <v>3521.80944442703</v>
      </c>
      <c r="L12" s="138">
        <v>31009.311348318432</v>
      </c>
      <c r="M12" s="138">
        <v>99659.323250522662</v>
      </c>
      <c r="N12" s="138">
        <v>272.3846106173055</v>
      </c>
      <c r="O12" s="137">
        <v>4.4437859687241794E-3</v>
      </c>
      <c r="P12" s="130">
        <v>0</v>
      </c>
      <c r="Q12" s="130">
        <v>0</v>
      </c>
      <c r="R12" s="130">
        <v>4.5103759496794718E-3</v>
      </c>
      <c r="S12" s="130">
        <v>0</v>
      </c>
      <c r="T12" s="130">
        <v>4.0958804900439821E-2</v>
      </c>
      <c r="U12" s="130">
        <v>0.18423204185199832</v>
      </c>
      <c r="V12" s="130">
        <v>2.0717646520718794E-2</v>
      </c>
      <c r="W12" s="130">
        <v>0</v>
      </c>
      <c r="X12" s="130">
        <v>0</v>
      </c>
      <c r="Y12" s="130">
        <v>0</v>
      </c>
      <c r="Z12" s="130">
        <v>1.0199071824198245E-2</v>
      </c>
      <c r="AA12" s="130">
        <v>4.0356450420517838E-2</v>
      </c>
      <c r="AB12" s="130">
        <v>1.1352175832876218E-2</v>
      </c>
      <c r="AC12" s="130">
        <v>9.2390791517891133E-2</v>
      </c>
      <c r="AD12" s="24">
        <v>0.31677035326915243</v>
      </c>
      <c r="AE12" s="24"/>
      <c r="AF12" s="113"/>
    </row>
    <row r="13" spans="1:32" x14ac:dyDescent="0.3">
      <c r="A13" s="15"/>
      <c r="B13" s="88" t="s">
        <v>382</v>
      </c>
      <c r="C13" s="38" t="s">
        <v>373</v>
      </c>
      <c r="D13" s="129">
        <v>4.0778584200932384</v>
      </c>
      <c r="E13" s="129">
        <v>2.3164729506042678</v>
      </c>
      <c r="F13" s="28">
        <v>171.67551303843513</v>
      </c>
      <c r="G13" s="137">
        <v>1.3493321846579543E-2</v>
      </c>
      <c r="H13" s="138">
        <v>54.705510358591219</v>
      </c>
      <c r="I13" s="138">
        <v>3014.9074772271847</v>
      </c>
      <c r="J13" s="138">
        <v>100.90202314813236</v>
      </c>
      <c r="K13" s="138">
        <v>3094.8574859412161</v>
      </c>
      <c r="L13" s="138">
        <v>33792.266599064576</v>
      </c>
      <c r="M13" s="138">
        <v>105902.37561704499</v>
      </c>
      <c r="N13" s="138">
        <v>289.34586593942515</v>
      </c>
      <c r="O13" s="137">
        <v>5.5190790719158748E-3</v>
      </c>
      <c r="P13" s="130">
        <v>0</v>
      </c>
      <c r="Q13" s="130">
        <v>0</v>
      </c>
      <c r="R13" s="130">
        <v>0</v>
      </c>
      <c r="S13" s="130">
        <v>0</v>
      </c>
      <c r="T13" s="130">
        <v>0</v>
      </c>
      <c r="U13" s="130">
        <v>4.9938444774025953E-2</v>
      </c>
      <c r="V13" s="130">
        <v>0</v>
      </c>
      <c r="W13" s="130">
        <v>0</v>
      </c>
      <c r="X13" s="130">
        <v>1.293227193167798E-2</v>
      </c>
      <c r="Y13" s="130">
        <v>1.005660377793708E-2</v>
      </c>
      <c r="Z13" s="130">
        <v>2.0798133245025305E-2</v>
      </c>
      <c r="AA13" s="130">
        <v>0</v>
      </c>
      <c r="AB13" s="130">
        <v>3.3272552116468769E-2</v>
      </c>
      <c r="AC13" s="130">
        <v>2.6832724101160669E-2</v>
      </c>
      <c r="AD13" s="24">
        <v>0.13251708491705108</v>
      </c>
      <c r="AE13" s="24"/>
      <c r="AF13" s="113"/>
    </row>
    <row r="14" spans="1:32" x14ac:dyDescent="0.3">
      <c r="A14" s="15"/>
      <c r="B14" s="88" t="s">
        <v>383</v>
      </c>
      <c r="C14" s="38" t="s">
        <v>373</v>
      </c>
      <c r="D14" s="129">
        <v>3.6893296131851789</v>
      </c>
      <c r="E14" s="129">
        <v>1.1363045527813254</v>
      </c>
      <c r="F14" s="28">
        <v>147.73444382929682</v>
      </c>
      <c r="G14" s="137">
        <v>7.6915343729475486E-3</v>
      </c>
      <c r="H14" s="138">
        <v>129.96948548165005</v>
      </c>
      <c r="I14" s="138">
        <v>2337.7692199081353</v>
      </c>
      <c r="J14" s="138">
        <v>94.924286389713714</v>
      </c>
      <c r="K14" s="138">
        <v>3223.8332060298308</v>
      </c>
      <c r="L14" s="138">
        <v>29835.274347853079</v>
      </c>
      <c r="M14" s="138">
        <v>96109.253142387519</v>
      </c>
      <c r="N14" s="138">
        <v>555.35568126002067</v>
      </c>
      <c r="O14" s="137">
        <v>1.1755855772021652E-2</v>
      </c>
      <c r="P14" s="130">
        <v>0</v>
      </c>
      <c r="Q14" s="130">
        <v>0</v>
      </c>
      <c r="R14" s="130">
        <v>2.4546838101543834E-2</v>
      </c>
      <c r="S14" s="130">
        <v>0</v>
      </c>
      <c r="T14" s="130">
        <v>8.5238680385764654E-3</v>
      </c>
      <c r="U14" s="130">
        <v>0.12437402177842374</v>
      </c>
      <c r="V14" s="130">
        <v>0</v>
      </c>
      <c r="W14" s="130">
        <v>2.8812695635849601E-2</v>
      </c>
      <c r="X14" s="130">
        <v>0</v>
      </c>
      <c r="Y14" s="130">
        <v>0</v>
      </c>
      <c r="Z14" s="130">
        <v>0</v>
      </c>
      <c r="AA14" s="130">
        <v>3.251075776551926E-2</v>
      </c>
      <c r="AB14" s="130">
        <v>0</v>
      </c>
      <c r="AC14" s="130">
        <v>4.4683807221732999E-2</v>
      </c>
      <c r="AD14" s="24">
        <v>0.23052403709193486</v>
      </c>
      <c r="AE14" s="24"/>
      <c r="AF14" s="113"/>
    </row>
    <row r="15" spans="1:32" x14ac:dyDescent="0.3">
      <c r="A15" s="15"/>
      <c r="B15" s="88" t="s">
        <v>384</v>
      </c>
      <c r="C15" s="38" t="s">
        <v>373</v>
      </c>
      <c r="D15" s="129">
        <v>12.291506733839034</v>
      </c>
      <c r="E15" s="129">
        <v>7.3601046397009613</v>
      </c>
      <c r="F15" s="28">
        <v>511.46180812534141</v>
      </c>
      <c r="G15" s="137">
        <v>1.4390330857113103E-2</v>
      </c>
      <c r="H15" s="138">
        <v>776.98794322916888</v>
      </c>
      <c r="I15" s="138">
        <v>2134.3849973431406</v>
      </c>
      <c r="J15" s="138">
        <v>188.18878141432216</v>
      </c>
      <c r="K15" s="138">
        <v>5794.5042491857057</v>
      </c>
      <c r="L15" s="138">
        <v>32819.216801661882</v>
      </c>
      <c r="M15" s="138">
        <v>65632.042800810275</v>
      </c>
      <c r="N15" s="138">
        <v>1868.9643428388188</v>
      </c>
      <c r="O15" s="137">
        <v>4.3185914470703739E-3</v>
      </c>
      <c r="P15" s="130">
        <v>4.6957386185680974E-3</v>
      </c>
      <c r="Q15" s="130">
        <v>8.3270485764151917E-3</v>
      </c>
      <c r="R15" s="130">
        <v>4.5369464580820737E-2</v>
      </c>
      <c r="S15" s="130">
        <v>0.14685684521915163</v>
      </c>
      <c r="T15" s="130">
        <v>1.8697114125076394E-2</v>
      </c>
      <c r="U15" s="130">
        <v>4.0625351160663278E-2</v>
      </c>
      <c r="V15" s="130">
        <v>7.8914755464973806E-3</v>
      </c>
      <c r="W15" s="130">
        <v>7.102717910816686E-2</v>
      </c>
      <c r="X15" s="130">
        <v>4.0986156577961314E-2</v>
      </c>
      <c r="Y15" s="130">
        <v>0.14065822432329167</v>
      </c>
      <c r="Z15" s="130">
        <v>0</v>
      </c>
      <c r="AA15" s="130">
        <v>0.21884744400532136</v>
      </c>
      <c r="AB15" s="130">
        <v>5.0359121463637031E-2</v>
      </c>
      <c r="AC15" s="130">
        <v>0.53795695486564088</v>
      </c>
      <c r="AD15" s="24">
        <v>0.7986597547526415</v>
      </c>
      <c r="AE15" s="24">
        <v>0.74003549834598237</v>
      </c>
      <c r="AF15" s="113">
        <v>0.19198701612037997</v>
      </c>
    </row>
    <row r="16" spans="1:32" x14ac:dyDescent="0.3">
      <c r="A16" s="15"/>
      <c r="B16" s="88" t="s">
        <v>385</v>
      </c>
      <c r="C16" s="38" t="s">
        <v>373</v>
      </c>
      <c r="D16" s="129">
        <v>9.6887160588541423</v>
      </c>
      <c r="E16" s="129">
        <v>5.4285033383088912</v>
      </c>
      <c r="F16" s="28">
        <v>379.82966252938917</v>
      </c>
      <c r="G16" s="137">
        <v>1.4291941556536182E-2</v>
      </c>
      <c r="H16" s="138">
        <v>218.16872662410913</v>
      </c>
      <c r="I16" s="138">
        <v>1458.7090499984943</v>
      </c>
      <c r="J16" s="138">
        <v>112.53089256983516</v>
      </c>
      <c r="K16" s="138">
        <v>6101.8533433191533</v>
      </c>
      <c r="L16" s="138">
        <v>18562.839168704715</v>
      </c>
      <c r="M16" s="138">
        <v>75601.927371638507</v>
      </c>
      <c r="N16" s="138">
        <v>1621.440586359819</v>
      </c>
      <c r="O16" s="137">
        <v>0</v>
      </c>
      <c r="P16" s="130">
        <v>2.1422841128756306E-2</v>
      </c>
      <c r="Q16" s="130">
        <v>0</v>
      </c>
      <c r="R16" s="130">
        <v>8.6851776973673314E-2</v>
      </c>
      <c r="S16" s="130">
        <v>4.5439539816451206E-2</v>
      </c>
      <c r="T16" s="130">
        <v>1.4269326046976429E-2</v>
      </c>
      <c r="U16" s="130">
        <v>0.24385863626663629</v>
      </c>
      <c r="V16" s="130">
        <v>0</v>
      </c>
      <c r="W16" s="130">
        <v>0.12035572608726383</v>
      </c>
      <c r="X16" s="130">
        <v>3.2452637195754232E-2</v>
      </c>
      <c r="Y16" s="130">
        <v>3.7806696850287348E-2</v>
      </c>
      <c r="Z16" s="130">
        <v>2.4876891270760738E-2</v>
      </c>
      <c r="AA16" s="130">
        <v>0.12096431384205987</v>
      </c>
      <c r="AB16" s="130">
        <v>5.0034194334286693E-2</v>
      </c>
      <c r="AC16" s="130">
        <v>0.6194279672279337</v>
      </c>
      <c r="AD16" s="24">
        <v>0.79833257981290606</v>
      </c>
      <c r="AE16" s="24">
        <v>0.41442034107678344</v>
      </c>
      <c r="AF16" s="113"/>
    </row>
    <row r="17" spans="1:32" x14ac:dyDescent="0.3">
      <c r="A17" s="15"/>
      <c r="B17" s="88" t="s">
        <v>386</v>
      </c>
      <c r="C17" s="38" t="s">
        <v>404</v>
      </c>
      <c r="D17" s="129">
        <v>4.4846867006192515</v>
      </c>
      <c r="E17" s="129">
        <v>2.1452650995673745</v>
      </c>
      <c r="F17" s="28">
        <v>203.13404805989575</v>
      </c>
      <c r="G17" s="137">
        <v>1.0560834680628357E-2</v>
      </c>
      <c r="H17" s="138">
        <v>74.915410112378439</v>
      </c>
      <c r="I17" s="138">
        <v>3444.7610419194643</v>
      </c>
      <c r="J17" s="138">
        <v>104.37100971339429</v>
      </c>
      <c r="K17" s="138">
        <v>3963.2544409160478</v>
      </c>
      <c r="L17" s="138">
        <v>33160.667608172444</v>
      </c>
      <c r="M17" s="138">
        <v>106648.73957774347</v>
      </c>
      <c r="N17" s="138">
        <v>366.65191710624026</v>
      </c>
      <c r="O17" s="137">
        <v>0</v>
      </c>
      <c r="P17" s="130">
        <v>0</v>
      </c>
      <c r="Q17" s="130">
        <v>2.55417284316477E-2</v>
      </c>
      <c r="R17" s="130">
        <v>0</v>
      </c>
      <c r="S17" s="130">
        <v>0</v>
      </c>
      <c r="T17" s="130">
        <v>1.4562402347357305E-2</v>
      </c>
      <c r="U17" s="130">
        <v>0.30949840890814379</v>
      </c>
      <c r="V17" s="130">
        <v>1.2026094521380034E-2</v>
      </c>
      <c r="W17" s="130">
        <v>0</v>
      </c>
      <c r="X17" s="130">
        <v>1.225296358852377E-2</v>
      </c>
      <c r="Y17" s="130">
        <v>1.050173381524961E-2</v>
      </c>
      <c r="Z17" s="130">
        <v>0</v>
      </c>
      <c r="AA17" s="130">
        <v>0</v>
      </c>
      <c r="AB17" s="130">
        <v>3.1611141730634063E-2</v>
      </c>
      <c r="AC17" s="130">
        <v>6.6882133319402487E-2</v>
      </c>
      <c r="AD17" s="24">
        <v>0.41599447334293649</v>
      </c>
      <c r="AE17" s="24"/>
      <c r="AF17" s="113"/>
    </row>
    <row r="18" spans="1:32" x14ac:dyDescent="0.3">
      <c r="A18" s="15"/>
      <c r="B18" s="88" t="s">
        <v>387</v>
      </c>
      <c r="C18" s="38" t="s">
        <v>405</v>
      </c>
      <c r="D18" s="129">
        <v>6.085819145292434</v>
      </c>
      <c r="E18" s="129">
        <v>2.0276023564275167</v>
      </c>
      <c r="F18" s="28">
        <v>269.05397868729125</v>
      </c>
      <c r="G18" s="137">
        <v>7.5360430138225283E-3</v>
      </c>
      <c r="H18" s="138">
        <v>215.89324771332403</v>
      </c>
      <c r="I18" s="138">
        <v>2469.5820618789212</v>
      </c>
      <c r="J18" s="138">
        <v>141.5807077750361</v>
      </c>
      <c r="K18" s="138">
        <v>4560.8422644997372</v>
      </c>
      <c r="L18" s="138">
        <v>37446.024928572158</v>
      </c>
      <c r="M18" s="138">
        <v>116124.80373539131</v>
      </c>
      <c r="N18" s="138">
        <v>897.65301257186275</v>
      </c>
      <c r="O18" s="137">
        <v>0</v>
      </c>
      <c r="P18" s="130">
        <v>8.2118892181637683E-3</v>
      </c>
      <c r="Q18" s="130">
        <v>7.3040393886906431E-3</v>
      </c>
      <c r="R18" s="130">
        <v>0</v>
      </c>
      <c r="S18" s="130">
        <v>7.6301218181058353E-2</v>
      </c>
      <c r="T18" s="130">
        <v>0.17180859272509086</v>
      </c>
      <c r="U18" s="130">
        <v>0</v>
      </c>
      <c r="V18" s="130">
        <v>0</v>
      </c>
      <c r="W18" s="130">
        <v>1.9026354633277589E-2</v>
      </c>
      <c r="X18" s="130">
        <v>0</v>
      </c>
      <c r="Y18" s="130">
        <v>1.2011299327296191E-2</v>
      </c>
      <c r="Z18" s="130">
        <v>0</v>
      </c>
      <c r="AA18" s="130">
        <v>7.6512488082853464E-2</v>
      </c>
      <c r="AB18" s="130">
        <v>1.6519497038682126E-3</v>
      </c>
      <c r="AC18" s="130">
        <v>0.10613729116995414</v>
      </c>
      <c r="AD18" s="24">
        <v>0.37282783126029934</v>
      </c>
      <c r="AE18" s="24"/>
      <c r="AF18" s="113"/>
    </row>
    <row r="19" spans="1:32" x14ac:dyDescent="0.3">
      <c r="A19" s="15"/>
      <c r="B19" s="88" t="s">
        <v>388</v>
      </c>
      <c r="C19" s="38" t="s">
        <v>373</v>
      </c>
      <c r="D19" s="129">
        <v>10.175733302286037</v>
      </c>
      <c r="E19" s="129">
        <v>4.96795659082649</v>
      </c>
      <c r="F19" s="28">
        <v>393.5156107456678</v>
      </c>
      <c r="G19" s="137">
        <v>1.2624547680364627E-2</v>
      </c>
      <c r="H19" s="138">
        <v>171.48699987040052</v>
      </c>
      <c r="I19" s="138">
        <v>1413.0439361714969</v>
      </c>
      <c r="J19" s="138">
        <v>95.589973718846366</v>
      </c>
      <c r="K19" s="138">
        <v>6134.8796101332355</v>
      </c>
      <c r="L19" s="138">
        <v>17679.084496592819</v>
      </c>
      <c r="M19" s="138">
        <v>76453.382662680408</v>
      </c>
      <c r="N19" s="138">
        <v>1709.1924487148908</v>
      </c>
      <c r="O19" s="137">
        <v>2.1819756357435688E-2</v>
      </c>
      <c r="P19" s="130">
        <v>2.9458426940914821E-2</v>
      </c>
      <c r="Q19" s="130">
        <v>3.3074277823954383E-2</v>
      </c>
      <c r="R19" s="130">
        <v>0</v>
      </c>
      <c r="S19" s="130">
        <v>0</v>
      </c>
      <c r="T19" s="130">
        <v>3.9212946390526499E-2</v>
      </c>
      <c r="U19" s="130">
        <v>5.671420489183511E-2</v>
      </c>
      <c r="V19" s="130">
        <v>1.9102947806882809E-2</v>
      </c>
      <c r="W19" s="130">
        <v>0.14763937040263544</v>
      </c>
      <c r="X19" s="130">
        <v>3.1630353969591581E-2</v>
      </c>
      <c r="Y19" s="130">
        <v>0.15170812153801369</v>
      </c>
      <c r="Z19" s="130">
        <v>4.2285421565973702E-2</v>
      </c>
      <c r="AA19" s="130">
        <v>0.48835159771666159</v>
      </c>
      <c r="AB19" s="130">
        <v>0.11119820545934724</v>
      </c>
      <c r="AC19" s="130">
        <v>0.76643892300237904</v>
      </c>
      <c r="AD19" s="24">
        <v>1.1721956308637724</v>
      </c>
      <c r="AE19" s="24"/>
      <c r="AF19" s="113">
        <v>0.26885862429760143</v>
      </c>
    </row>
    <row r="20" spans="1:32" x14ac:dyDescent="0.3">
      <c r="A20" s="15"/>
      <c r="B20" s="88" t="s">
        <v>389</v>
      </c>
      <c r="C20" s="38" t="s">
        <v>373</v>
      </c>
      <c r="D20" s="129">
        <v>6.5620804059036111</v>
      </c>
      <c r="E20" s="129">
        <v>1.9640550423898546</v>
      </c>
      <c r="F20" s="28">
        <v>269.93591535891517</v>
      </c>
      <c r="G20" s="137">
        <v>7.2760048983418384E-3</v>
      </c>
      <c r="H20" s="138">
        <v>188.95220945724532</v>
      </c>
      <c r="I20" s="138">
        <v>3121.598329998536</v>
      </c>
      <c r="J20" s="138">
        <v>113.08438320418209</v>
      </c>
      <c r="K20" s="138">
        <v>3848.9394896219233</v>
      </c>
      <c r="L20" s="138">
        <v>28522.5251819037</v>
      </c>
      <c r="M20" s="138">
        <v>91452.209417967606</v>
      </c>
      <c r="N20" s="138">
        <v>965.27203426296285</v>
      </c>
      <c r="O20" s="137">
        <v>0</v>
      </c>
      <c r="P20" s="130">
        <v>0</v>
      </c>
      <c r="Q20" s="130">
        <v>9.5279443457691446E-2</v>
      </c>
      <c r="R20" s="130">
        <v>6.7282578406185373E-2</v>
      </c>
      <c r="S20" s="130">
        <v>0.10551067408931128</v>
      </c>
      <c r="T20" s="130">
        <v>2.7816876361625682E-2</v>
      </c>
      <c r="U20" s="130">
        <v>0</v>
      </c>
      <c r="V20" s="130">
        <v>0</v>
      </c>
      <c r="W20" s="130">
        <v>2.2237910638226131E-2</v>
      </c>
      <c r="X20" s="130">
        <v>0</v>
      </c>
      <c r="Y20" s="130">
        <v>0</v>
      </c>
      <c r="Z20" s="130">
        <v>7.5079850168256581E-3</v>
      </c>
      <c r="AA20" s="130">
        <v>2.2964319316777466E-2</v>
      </c>
      <c r="AB20" s="130">
        <v>2.9149745842646743E-3</v>
      </c>
      <c r="AC20" s="130">
        <v>6.1447912698679857E-2</v>
      </c>
      <c r="AD20" s="24">
        <v>0.35151476187090747</v>
      </c>
      <c r="AE20" s="24"/>
      <c r="AF20" s="113"/>
    </row>
    <row r="21" spans="1:32" x14ac:dyDescent="0.3">
      <c r="A21" s="15"/>
      <c r="B21" s="88" t="s">
        <v>390</v>
      </c>
      <c r="C21" s="38" t="s">
        <v>403</v>
      </c>
      <c r="D21" s="129">
        <v>16.433201287618186</v>
      </c>
      <c r="E21" s="129">
        <v>8.1014161768887796</v>
      </c>
      <c r="F21" s="28">
        <v>737.8948131290939</v>
      </c>
      <c r="G21" s="137">
        <v>1.0979093541170408E-2</v>
      </c>
      <c r="H21" s="138">
        <v>151.76754598013207</v>
      </c>
      <c r="I21" s="138">
        <v>5941.2723734162792</v>
      </c>
      <c r="J21" s="138">
        <v>134.98698763737073</v>
      </c>
      <c r="K21" s="138">
        <v>6425.6682067458323</v>
      </c>
      <c r="L21" s="138">
        <v>31391.793418135785</v>
      </c>
      <c r="M21" s="138">
        <v>103347.98163908314</v>
      </c>
      <c r="N21" s="138">
        <v>780.58477810129091</v>
      </c>
      <c r="O21" s="137">
        <v>1.3400938485061907E-2</v>
      </c>
      <c r="P21" s="130">
        <v>2.9935436393542549E-3</v>
      </c>
      <c r="Q21" s="130">
        <v>0</v>
      </c>
      <c r="R21" s="130">
        <v>7.1616956440300791E-2</v>
      </c>
      <c r="S21" s="130">
        <v>0.15408860734535793</v>
      </c>
      <c r="T21" s="130">
        <v>1.0519998316450573E-2</v>
      </c>
      <c r="U21" s="130">
        <v>0</v>
      </c>
      <c r="V21" s="130">
        <v>1.0910021270246628E-2</v>
      </c>
      <c r="W21" s="130">
        <v>1.0599096306448385E-2</v>
      </c>
      <c r="X21" s="130">
        <v>0</v>
      </c>
      <c r="Y21" s="130">
        <v>0</v>
      </c>
      <c r="Z21" s="130">
        <v>9.097174887527263E-3</v>
      </c>
      <c r="AA21" s="130">
        <v>0.10310726910679238</v>
      </c>
      <c r="AB21" s="130">
        <v>1.8482139783220997E-2</v>
      </c>
      <c r="AC21" s="130">
        <v>0.20758530326879943</v>
      </c>
      <c r="AD21" s="24">
        <v>0.40481574558076083</v>
      </c>
      <c r="AE21" s="24">
        <v>0.37684495816387054</v>
      </c>
      <c r="AF21" s="113">
        <v>0.12429608501810802</v>
      </c>
    </row>
    <row r="22" spans="1:32" x14ac:dyDescent="0.3">
      <c r="A22" s="15"/>
      <c r="B22" s="88" t="s">
        <v>392</v>
      </c>
      <c r="C22" s="38" t="s">
        <v>373</v>
      </c>
      <c r="D22" s="129">
        <v>3.639711732452442</v>
      </c>
      <c r="E22" s="129">
        <v>1.1200193281945359</v>
      </c>
      <c r="F22" s="28">
        <v>149.64925019200561</v>
      </c>
      <c r="G22" s="137">
        <v>7.4842962912110081E-3</v>
      </c>
      <c r="H22" s="138">
        <v>126.9289515574648</v>
      </c>
      <c r="I22" s="138">
        <v>2218.9285333138801</v>
      </c>
      <c r="J22" s="138">
        <v>93.640262308247429</v>
      </c>
      <c r="K22" s="138">
        <v>3121.0286427992196</v>
      </c>
      <c r="L22" s="138">
        <v>28460.831249231745</v>
      </c>
      <c r="M22" s="138">
        <v>92759.247604884207</v>
      </c>
      <c r="N22" s="138">
        <v>543.82552912793835</v>
      </c>
      <c r="O22" s="137">
        <v>0</v>
      </c>
      <c r="P22" s="130">
        <v>0</v>
      </c>
      <c r="Q22" s="130">
        <v>0</v>
      </c>
      <c r="R22" s="130">
        <v>9.8052665669921268E-2</v>
      </c>
      <c r="S22" s="130">
        <v>7.781998593554118E-2</v>
      </c>
      <c r="T22" s="130">
        <v>2.6501570117042687E-2</v>
      </c>
      <c r="U22" s="130">
        <v>0</v>
      </c>
      <c r="V22" s="130">
        <v>1.8387370083886759E-2</v>
      </c>
      <c r="W22" s="130">
        <v>0</v>
      </c>
      <c r="X22" s="130">
        <v>1.170360777944492E-2</v>
      </c>
      <c r="Y22" s="130">
        <v>5.3228864883260653E-2</v>
      </c>
      <c r="Z22" s="130">
        <v>0</v>
      </c>
      <c r="AA22" s="130">
        <v>0</v>
      </c>
      <c r="AB22" s="130">
        <v>1.6811691053699881E-2</v>
      </c>
      <c r="AC22" s="130">
        <v>0</v>
      </c>
      <c r="AD22" s="24">
        <v>0.30250575552279751</v>
      </c>
      <c r="AE22" s="24">
        <v>0.93061670967016297</v>
      </c>
      <c r="AF22" s="113"/>
    </row>
    <row r="23" spans="1:32" x14ac:dyDescent="0.3">
      <c r="A23" s="15"/>
      <c r="B23" s="88" t="s">
        <v>394</v>
      </c>
      <c r="C23" s="38" t="s">
        <v>403</v>
      </c>
      <c r="D23" s="129">
        <v>3.8622075080176237</v>
      </c>
      <c r="E23" s="129">
        <v>1.4910602468158436</v>
      </c>
      <c r="F23" s="28">
        <v>168.6455105414326</v>
      </c>
      <c r="G23" s="137">
        <v>8.8413871322683205E-3</v>
      </c>
      <c r="H23" s="138">
        <v>94.329095470547813</v>
      </c>
      <c r="I23" s="138">
        <v>2739.7036634118194</v>
      </c>
      <c r="J23" s="138">
        <v>89.082537015596699</v>
      </c>
      <c r="K23" s="138">
        <v>3269.0241448751071</v>
      </c>
      <c r="L23" s="138">
        <v>27585.712801506954</v>
      </c>
      <c r="M23" s="138">
        <v>91375.883079248306</v>
      </c>
      <c r="N23" s="138">
        <v>445.69145470426281</v>
      </c>
      <c r="O23" s="137">
        <v>0</v>
      </c>
      <c r="P23" s="130">
        <v>1.6405333709413474E-2</v>
      </c>
      <c r="Q23" s="130">
        <v>5.2875895757253863E-3</v>
      </c>
      <c r="R23" s="130">
        <v>8.2594257918800526E-2</v>
      </c>
      <c r="S23" s="130">
        <v>0</v>
      </c>
      <c r="T23" s="130">
        <v>0</v>
      </c>
      <c r="U23" s="130">
        <v>0.1320664469377234</v>
      </c>
      <c r="V23" s="130">
        <v>8.0660777731286371E-3</v>
      </c>
      <c r="W23" s="130">
        <v>1.4091055154898866E-2</v>
      </c>
      <c r="X23" s="130">
        <v>0</v>
      </c>
      <c r="Y23" s="130">
        <v>0</v>
      </c>
      <c r="Z23" s="130">
        <v>1.9458245765535738E-2</v>
      </c>
      <c r="AA23" s="130">
        <v>8.4692377085576628E-2</v>
      </c>
      <c r="AB23" s="130">
        <v>7.7534050279725372E-4</v>
      </c>
      <c r="AC23" s="130">
        <v>3.6709063624180506E-2</v>
      </c>
      <c r="AD23" s="24">
        <v>0.36343672442359948</v>
      </c>
      <c r="AE23" s="24"/>
      <c r="AF23" s="113"/>
    </row>
    <row r="24" spans="1:32" x14ac:dyDescent="0.3">
      <c r="A24" s="15"/>
      <c r="B24" s="88" t="s">
        <v>395</v>
      </c>
      <c r="C24" s="38" t="s">
        <v>373</v>
      </c>
      <c r="D24" s="129">
        <v>10.68172202477896</v>
      </c>
      <c r="E24" s="129">
        <v>7.6303480683087734</v>
      </c>
      <c r="F24" s="28">
        <v>395.97379434285875</v>
      </c>
      <c r="G24" s="137">
        <v>1.9269830926492936E-2</v>
      </c>
      <c r="H24" s="138">
        <v>530.04336659177966</v>
      </c>
      <c r="I24" s="138">
        <v>2402.5569444078897</v>
      </c>
      <c r="J24" s="138">
        <v>165.64556370407837</v>
      </c>
      <c r="K24" s="138">
        <v>4634.6601034396208</v>
      </c>
      <c r="L24" s="138">
        <v>28659.505709889097</v>
      </c>
      <c r="M24" s="138">
        <v>65610.069062628972</v>
      </c>
      <c r="N24" s="138">
        <v>1601.6838971430254</v>
      </c>
      <c r="O24" s="137">
        <v>2.9185232080792631E-2</v>
      </c>
      <c r="P24" s="130">
        <v>1.6236576858676584E-2</v>
      </c>
      <c r="Q24" s="130">
        <v>0</v>
      </c>
      <c r="R24" s="130">
        <v>0</v>
      </c>
      <c r="S24" s="130">
        <v>8.3365337112646334E-2</v>
      </c>
      <c r="T24" s="130">
        <v>2.4073465268382277E-2</v>
      </c>
      <c r="U24" s="130">
        <v>3.969559376756999E-3</v>
      </c>
      <c r="V24" s="130">
        <v>1.5472167752716912E-2</v>
      </c>
      <c r="W24" s="130">
        <v>6.3477493535226637E-2</v>
      </c>
      <c r="X24" s="130">
        <v>2.1199585008517669E-2</v>
      </c>
      <c r="Y24" s="130">
        <v>2.2890414911778831E-2</v>
      </c>
      <c r="Z24" s="130">
        <v>8.9101486826554596E-3</v>
      </c>
      <c r="AA24" s="130">
        <v>0.16746061959002495</v>
      </c>
      <c r="AB24" s="130">
        <v>1.601223285906396E-2</v>
      </c>
      <c r="AC24" s="130">
        <v>0.37651397594816444</v>
      </c>
      <c r="AD24" s="24">
        <v>0.47225283303723931</v>
      </c>
      <c r="AE24" s="24">
        <v>4.0457434331408217</v>
      </c>
      <c r="AF24" s="113"/>
    </row>
    <row r="25" spans="1:32" x14ac:dyDescent="0.3">
      <c r="A25" s="15"/>
      <c r="B25" s="88" t="s">
        <v>396</v>
      </c>
      <c r="C25" s="38" t="s">
        <v>405</v>
      </c>
      <c r="D25" s="129">
        <v>43.737457601499941</v>
      </c>
      <c r="E25" s="129">
        <v>31.437791223520652</v>
      </c>
      <c r="F25" s="28">
        <v>1909.0008326787927</v>
      </c>
      <c r="G25" s="137">
        <v>1.6468191467159173E-2</v>
      </c>
      <c r="H25" s="138">
        <v>141.16337863191418</v>
      </c>
      <c r="I25" s="138">
        <v>3213.0938641605758</v>
      </c>
      <c r="J25" s="138">
        <v>107.0202263577637</v>
      </c>
      <c r="K25" s="138">
        <v>3800.9021000212624</v>
      </c>
      <c r="L25" s="138">
        <v>31112.687095269481</v>
      </c>
      <c r="M25" s="138">
        <v>102500.03460523816</v>
      </c>
      <c r="N25" s="138">
        <v>582.26059604784643</v>
      </c>
      <c r="O25" s="137">
        <v>1.7218110171394976E-2</v>
      </c>
      <c r="P25" s="130">
        <v>1.5243260150873492E-2</v>
      </c>
      <c r="Q25" s="130">
        <v>1.5142730413741206E-2</v>
      </c>
      <c r="R25" s="130">
        <v>0</v>
      </c>
      <c r="S25" s="130">
        <v>0</v>
      </c>
      <c r="T25" s="130">
        <v>6.7335271999746593E-2</v>
      </c>
      <c r="U25" s="130">
        <v>0.12313354208351376</v>
      </c>
      <c r="V25" s="130">
        <v>0</v>
      </c>
      <c r="W25" s="130">
        <v>1.8380520211523844E-2</v>
      </c>
      <c r="X25" s="130">
        <v>0</v>
      </c>
      <c r="Y25" s="130">
        <v>9.3348741656324626E-3</v>
      </c>
      <c r="Z25" s="130">
        <v>0</v>
      </c>
      <c r="AA25" s="130">
        <v>0</v>
      </c>
      <c r="AB25" s="130">
        <v>1.9291044149627042E-3</v>
      </c>
      <c r="AC25" s="130">
        <v>0.19928490556169501</v>
      </c>
      <c r="AD25" s="24">
        <v>0.26771741361138923</v>
      </c>
      <c r="AE25" s="24"/>
      <c r="AF25" s="113">
        <v>0.23145553911074007</v>
      </c>
    </row>
    <row r="26" spans="1:32" ht="15" customHeight="1" x14ac:dyDescent="0.3">
      <c r="A26" s="104"/>
      <c r="B26" s="88" t="s">
        <v>397</v>
      </c>
      <c r="C26" s="38" t="s">
        <v>405</v>
      </c>
      <c r="D26" s="129">
        <v>5.8122993540992836</v>
      </c>
      <c r="E26" s="129">
        <v>3.4906243826101755</v>
      </c>
      <c r="F26" s="28">
        <v>262.14238117228962</v>
      </c>
      <c r="G26" s="137">
        <v>1.3315757516965595E-2</v>
      </c>
      <c r="H26" s="138">
        <v>82.147618354808444</v>
      </c>
      <c r="I26" s="138">
        <v>2318.2627830063484</v>
      </c>
      <c r="J26" s="138">
        <v>95.881948712116937</v>
      </c>
      <c r="K26" s="138">
        <v>3072.6211873475827</v>
      </c>
      <c r="L26" s="138">
        <v>31711.503626798545</v>
      </c>
      <c r="M26" s="138">
        <v>102990.00471174667</v>
      </c>
      <c r="N26" s="138">
        <v>384.52745596160486</v>
      </c>
      <c r="O26" s="137">
        <v>1.5995595511884831E-2</v>
      </c>
      <c r="P26" s="130">
        <v>8.3744823001390134E-3</v>
      </c>
      <c r="Q26" s="130">
        <v>0</v>
      </c>
      <c r="R26" s="130">
        <v>0</v>
      </c>
      <c r="S26" s="130">
        <v>0</v>
      </c>
      <c r="T26" s="130">
        <v>0</v>
      </c>
      <c r="U26" s="130">
        <v>0</v>
      </c>
      <c r="V26" s="130">
        <v>0</v>
      </c>
      <c r="W26" s="130">
        <v>3.534739957500125E-2</v>
      </c>
      <c r="X26" s="130">
        <v>0</v>
      </c>
      <c r="Y26" s="130">
        <v>0</v>
      </c>
      <c r="Z26" s="130">
        <v>1.3775241632106231E-2</v>
      </c>
      <c r="AA26" s="130">
        <v>0.11840821131749958</v>
      </c>
      <c r="AB26" s="130">
        <v>3.3581447716712842E-2</v>
      </c>
      <c r="AC26" s="130">
        <v>3.1156238052239122E-2</v>
      </c>
      <c r="AD26" s="24">
        <v>0.22548237805334401</v>
      </c>
      <c r="AE26" s="24"/>
      <c r="AF26" s="113"/>
    </row>
    <row r="27" spans="1:32" x14ac:dyDescent="0.3">
      <c r="A27" s="16"/>
      <c r="B27" s="88" t="s">
        <v>398</v>
      </c>
      <c r="C27" s="38" t="s">
        <v>402</v>
      </c>
      <c r="D27" s="129">
        <v>2.9741917511091653</v>
      </c>
      <c r="E27" s="129">
        <v>1.4071903832053192</v>
      </c>
      <c r="F27" s="28">
        <v>134.03381593924053</v>
      </c>
      <c r="G27" s="137">
        <v>1.0498771323821885E-2</v>
      </c>
      <c r="H27" s="138">
        <v>69.178582519223497</v>
      </c>
      <c r="I27" s="138">
        <v>2843.8533602909761</v>
      </c>
      <c r="J27" s="138">
        <v>91.667240405126208</v>
      </c>
      <c r="K27" s="138">
        <v>3525.8754081118896</v>
      </c>
      <c r="L27" s="138">
        <v>31523.938796974362</v>
      </c>
      <c r="M27" s="138">
        <v>97904.991011374659</v>
      </c>
      <c r="N27" s="138">
        <v>278.52581566999544</v>
      </c>
      <c r="O27" s="137">
        <v>1.2189951367513363E-2</v>
      </c>
      <c r="P27" s="130">
        <v>0</v>
      </c>
      <c r="Q27" s="130">
        <v>0</v>
      </c>
      <c r="R27" s="130">
        <v>0</v>
      </c>
      <c r="S27" s="130">
        <v>0.13845912947082664</v>
      </c>
      <c r="T27" s="130">
        <v>3.0407776549523133E-2</v>
      </c>
      <c r="U27" s="130">
        <v>0</v>
      </c>
      <c r="V27" s="130">
        <v>7.0507351947714774E-3</v>
      </c>
      <c r="W27" s="130">
        <v>0</v>
      </c>
      <c r="X27" s="130">
        <v>1.2276519697829358E-3</v>
      </c>
      <c r="Y27" s="130">
        <v>5.2209146192322808E-2</v>
      </c>
      <c r="Z27" s="130">
        <v>0</v>
      </c>
      <c r="AA27" s="130">
        <v>8.7287356439580549E-2</v>
      </c>
      <c r="AB27" s="130">
        <v>0</v>
      </c>
      <c r="AC27" s="130">
        <v>7.9641967037554953E-2</v>
      </c>
      <c r="AD27" s="24">
        <v>0.32883174718432118</v>
      </c>
      <c r="AE27" s="24">
        <v>0.98290539825102341</v>
      </c>
      <c r="AF27" s="113"/>
    </row>
    <row r="28" spans="1:32" x14ac:dyDescent="0.3">
      <c r="A28" s="16"/>
      <c r="B28" s="88" t="s">
        <v>399</v>
      </c>
      <c r="C28" s="38" t="s">
        <v>406</v>
      </c>
      <c r="D28" s="129">
        <v>2.1584557188291558</v>
      </c>
      <c r="E28" s="129">
        <v>0.7371874572706999</v>
      </c>
      <c r="F28" s="28">
        <v>95.073497647999062</v>
      </c>
      <c r="G28" s="137">
        <v>7.7538691171336631E-3</v>
      </c>
      <c r="H28" s="138">
        <v>67.145209910101002</v>
      </c>
      <c r="I28" s="138">
        <v>1344.9758766876721</v>
      </c>
      <c r="J28" s="138">
        <v>81.072648303354157</v>
      </c>
      <c r="K28" s="138">
        <v>2813.5160607137577</v>
      </c>
      <c r="L28" s="138">
        <v>28076.706017879605</v>
      </c>
      <c r="M28" s="138">
        <v>93899.700328000035</v>
      </c>
      <c r="N28" s="138">
        <v>311.61441421440679</v>
      </c>
      <c r="O28" s="137">
        <v>0</v>
      </c>
      <c r="P28" s="130">
        <v>1.9356216306189493E-2</v>
      </c>
      <c r="Q28" s="130">
        <v>7.847547138285102E-3</v>
      </c>
      <c r="R28" s="130">
        <v>0</v>
      </c>
      <c r="S28" s="130">
        <v>0.13402198923249878</v>
      </c>
      <c r="T28" s="130">
        <v>0</v>
      </c>
      <c r="U28" s="130">
        <v>0.14341226985895889</v>
      </c>
      <c r="V28" s="130">
        <v>0</v>
      </c>
      <c r="W28" s="130">
        <v>8.9139059632874024E-2</v>
      </c>
      <c r="X28" s="130">
        <v>1.0687981320021205E-2</v>
      </c>
      <c r="Y28" s="130">
        <v>1.8591661403764309E-2</v>
      </c>
      <c r="Z28" s="130">
        <v>1.101208458542368E-2</v>
      </c>
      <c r="AA28" s="130">
        <v>2.4968432840528094E-2</v>
      </c>
      <c r="AB28" s="130">
        <v>3.4112510375981044E-3</v>
      </c>
      <c r="AC28" s="130">
        <v>0</v>
      </c>
      <c r="AD28" s="24">
        <v>0.46244849335614191</v>
      </c>
      <c r="AE28" s="24">
        <v>1</v>
      </c>
      <c r="AF28" s="113"/>
    </row>
    <row r="29" spans="1:32" x14ac:dyDescent="0.3">
      <c r="A29" s="16"/>
      <c r="B29" s="88" t="s">
        <v>400</v>
      </c>
      <c r="C29" s="38" t="s">
        <v>403</v>
      </c>
      <c r="D29" s="129">
        <v>3.153671713251895</v>
      </c>
      <c r="E29" s="129">
        <v>1.4987841016434789</v>
      </c>
      <c r="F29" s="28">
        <v>139.44207366055119</v>
      </c>
      <c r="G29" s="137">
        <v>1.0748435262745895E-2</v>
      </c>
      <c r="H29" s="138">
        <v>74.145372486112578</v>
      </c>
      <c r="I29" s="138">
        <v>3095.3187554174096</v>
      </c>
      <c r="J29" s="138">
        <v>95.880625927830025</v>
      </c>
      <c r="K29" s="138">
        <v>3656.6457127857834</v>
      </c>
      <c r="L29" s="138">
        <v>32231.140874079581</v>
      </c>
      <c r="M29" s="138">
        <v>102371.70963280152</v>
      </c>
      <c r="N29" s="138">
        <v>316.3855004386167</v>
      </c>
      <c r="O29" s="137">
        <v>2.7035421607612343E-2</v>
      </c>
      <c r="P29" s="130">
        <v>0</v>
      </c>
      <c r="Q29" s="130">
        <v>0</v>
      </c>
      <c r="R29" s="130">
        <v>2.2960064928044237E-3</v>
      </c>
      <c r="S29" s="130">
        <v>7.9106309753013831E-2</v>
      </c>
      <c r="T29" s="130">
        <v>0</v>
      </c>
      <c r="U29" s="130">
        <v>0</v>
      </c>
      <c r="V29" s="130">
        <v>2.8902995699299033E-2</v>
      </c>
      <c r="W29" s="130">
        <v>0</v>
      </c>
      <c r="X29" s="130">
        <v>0</v>
      </c>
      <c r="Y29" s="130">
        <v>0</v>
      </c>
      <c r="Z29" s="130">
        <v>0</v>
      </c>
      <c r="AA29" s="130">
        <v>5.8742640894701289E-3</v>
      </c>
      <c r="AB29" s="130">
        <v>2.6207401937066874E-2</v>
      </c>
      <c r="AC29" s="130">
        <v>3.0287755985053059E-2</v>
      </c>
      <c r="AD29" s="24">
        <v>0.16942239957926655</v>
      </c>
      <c r="AE29" s="24"/>
      <c r="AF29" s="113"/>
    </row>
    <row r="30" spans="1:32" ht="14.5" thickBot="1" x14ac:dyDescent="0.35">
      <c r="A30" s="16"/>
      <c r="B30" s="89" t="s">
        <v>401</v>
      </c>
      <c r="C30" s="55" t="s">
        <v>403</v>
      </c>
      <c r="D30" s="131">
        <v>3.1839861840622641</v>
      </c>
      <c r="E30" s="131">
        <v>1.6038260869378276</v>
      </c>
      <c r="F30" s="132">
        <v>141.30673053034366</v>
      </c>
      <c r="G30" s="139">
        <v>1.1349962460517253E-2</v>
      </c>
      <c r="H30" s="140">
        <v>97.920278986084725</v>
      </c>
      <c r="I30" s="140">
        <v>2863.4551526402361</v>
      </c>
      <c r="J30" s="140">
        <v>99.832450222061922</v>
      </c>
      <c r="K30" s="140">
        <v>2574.6940301835007</v>
      </c>
      <c r="L30" s="140">
        <v>29359.782087865682</v>
      </c>
      <c r="M30" s="140">
        <v>97516.677729415591</v>
      </c>
      <c r="N30" s="140">
        <v>432.60671468976875</v>
      </c>
      <c r="O30" s="139">
        <v>1.1996999139911089E-2</v>
      </c>
      <c r="P30" s="133">
        <v>3.6989792583894926E-2</v>
      </c>
      <c r="Q30" s="133">
        <v>0</v>
      </c>
      <c r="R30" s="133">
        <v>0</v>
      </c>
      <c r="S30" s="133">
        <v>0</v>
      </c>
      <c r="T30" s="133">
        <v>0</v>
      </c>
      <c r="U30" s="133">
        <v>0</v>
      </c>
      <c r="V30" s="133">
        <v>7.4489823481188131E-3</v>
      </c>
      <c r="W30" s="133">
        <v>3.3241336606448381E-2</v>
      </c>
      <c r="X30" s="133">
        <v>0</v>
      </c>
      <c r="Y30" s="133">
        <v>4.2269837933289173E-2</v>
      </c>
      <c r="Z30" s="133">
        <v>6.179345736580708E-3</v>
      </c>
      <c r="AA30" s="133">
        <v>0</v>
      </c>
      <c r="AB30" s="133">
        <v>4.2410289042495283E-4</v>
      </c>
      <c r="AC30" s="133">
        <v>6.1877258328167942E-2</v>
      </c>
      <c r="AD30" s="114">
        <v>0.13855039723866808</v>
      </c>
      <c r="AE30" s="114"/>
      <c r="AF30" s="118"/>
    </row>
    <row r="31" spans="1:32" x14ac:dyDescent="0.3">
      <c r="A31" s="16"/>
      <c r="B31" s="281" t="s">
        <v>407</v>
      </c>
      <c r="C31" s="281"/>
      <c r="D31" s="281"/>
      <c r="E31" s="281"/>
      <c r="F31" s="281"/>
      <c r="G31" s="281"/>
      <c r="H31" s="281"/>
      <c r="I31" s="281"/>
      <c r="J31" s="281"/>
      <c r="K31" s="281"/>
      <c r="L31" s="281"/>
      <c r="M31" s="281"/>
      <c r="N31" s="281"/>
      <c r="O31" s="281"/>
    </row>
    <row r="32" spans="1:32" x14ac:dyDescent="0.3">
      <c r="A32" s="16"/>
    </row>
    <row r="33" spans="1:1" x14ac:dyDescent="0.3">
      <c r="A33" s="16"/>
    </row>
    <row r="34" spans="1:1" x14ac:dyDescent="0.3">
      <c r="A34" s="16"/>
    </row>
    <row r="35" spans="1:1" x14ac:dyDescent="0.3">
      <c r="A35" s="16"/>
    </row>
    <row r="36" spans="1:1" x14ac:dyDescent="0.3">
      <c r="A36" s="16"/>
    </row>
    <row r="37" spans="1:1" x14ac:dyDescent="0.3">
      <c r="A37" s="16"/>
    </row>
    <row r="38" spans="1:1" x14ac:dyDescent="0.3">
      <c r="A38" s="16"/>
    </row>
    <row r="39" spans="1:1" x14ac:dyDescent="0.3">
      <c r="A39" s="16"/>
    </row>
    <row r="40" spans="1:1" x14ac:dyDescent="0.3">
      <c r="A40" s="16"/>
    </row>
    <row r="41" spans="1:1" x14ac:dyDescent="0.3">
      <c r="A41" s="16"/>
    </row>
    <row r="42" spans="1:1" x14ac:dyDescent="0.3">
      <c r="A42" s="16"/>
    </row>
    <row r="43" spans="1:1" x14ac:dyDescent="0.3">
      <c r="A43" s="16"/>
    </row>
    <row r="44" spans="1:1" x14ac:dyDescent="0.3">
      <c r="A44" s="16"/>
    </row>
    <row r="45" spans="1:1" x14ac:dyDescent="0.3">
      <c r="A45" s="16"/>
    </row>
    <row r="46" spans="1:1" x14ac:dyDescent="0.3">
      <c r="A46" s="149"/>
    </row>
  </sheetData>
  <mergeCells count="2">
    <mergeCell ref="B2:AC2"/>
    <mergeCell ref="B31:O3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8"/>
  <sheetViews>
    <sheetView topLeftCell="B1" workbookViewId="0">
      <selection activeCell="O12" sqref="O12"/>
    </sheetView>
  </sheetViews>
  <sheetFormatPr defaultRowHeight="14" x14ac:dyDescent="0.3"/>
  <cols>
    <col min="1" max="1" width="5.1640625" customWidth="1"/>
    <col min="2" max="2" width="9.83203125" bestFit="1" customWidth="1"/>
    <col min="14" max="14" width="13.1640625" customWidth="1"/>
  </cols>
  <sheetData>
    <row r="2" spans="2:14" ht="14.15" customHeight="1" thickBot="1" x14ac:dyDescent="0.35">
      <c r="B2" s="294" t="s">
        <v>680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</row>
    <row r="3" spans="2:14" x14ac:dyDescent="0.3">
      <c r="B3" s="295" t="s">
        <v>416</v>
      </c>
      <c r="C3" s="281" t="s">
        <v>417</v>
      </c>
      <c r="D3" s="281"/>
      <c r="E3" s="281"/>
      <c r="F3" s="281"/>
      <c r="G3" s="281"/>
      <c r="H3" s="281"/>
      <c r="I3" s="281" t="s">
        <v>418</v>
      </c>
      <c r="J3" s="281"/>
      <c r="K3" s="281"/>
      <c r="L3" s="281"/>
      <c r="M3" s="281"/>
      <c r="N3" s="297"/>
    </row>
    <row r="4" spans="2:14" ht="16.5" thickBot="1" x14ac:dyDescent="0.35">
      <c r="B4" s="296"/>
      <c r="C4" s="155" t="s">
        <v>423</v>
      </c>
      <c r="D4" s="156" t="s">
        <v>432</v>
      </c>
      <c r="E4" s="155" t="s">
        <v>427</v>
      </c>
      <c r="F4" s="156" t="s">
        <v>420</v>
      </c>
      <c r="G4" s="155" t="s">
        <v>433</v>
      </c>
      <c r="H4" s="156" t="s">
        <v>419</v>
      </c>
      <c r="I4" s="155" t="s">
        <v>423</v>
      </c>
      <c r="J4" s="156" t="s">
        <v>434</v>
      </c>
      <c r="K4" s="155" t="s">
        <v>421</v>
      </c>
      <c r="L4" s="156" t="s">
        <v>420</v>
      </c>
      <c r="M4" s="155" t="s">
        <v>422</v>
      </c>
      <c r="N4" s="157" t="s">
        <v>419</v>
      </c>
    </row>
    <row r="5" spans="2:14" x14ac:dyDescent="0.3">
      <c r="B5" s="298" t="s">
        <v>460</v>
      </c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300"/>
    </row>
    <row r="6" spans="2:14" x14ac:dyDescent="0.3">
      <c r="B6" s="158" t="s">
        <v>437</v>
      </c>
      <c r="C6" s="141">
        <v>5.049E-2</v>
      </c>
      <c r="D6" s="141">
        <v>6.4999999999999997E-4</v>
      </c>
      <c r="E6" s="141">
        <v>0.1444</v>
      </c>
      <c r="F6" s="141">
        <v>3.8999999999999998E-3</v>
      </c>
      <c r="G6" s="141">
        <v>2.0670000000000001E-2</v>
      </c>
      <c r="H6" s="141">
        <v>2.9999999999999997E-4</v>
      </c>
      <c r="I6" s="142">
        <v>212</v>
      </c>
      <c r="J6" s="142">
        <v>30</v>
      </c>
      <c r="K6" s="142">
        <v>136.9</v>
      </c>
      <c r="L6" s="143">
        <v>3.4</v>
      </c>
      <c r="M6" s="142">
        <v>131.9</v>
      </c>
      <c r="N6" s="150">
        <v>1.9</v>
      </c>
    </row>
    <row r="7" spans="2:14" x14ac:dyDescent="0.3">
      <c r="B7" s="158" t="s">
        <v>438</v>
      </c>
      <c r="C7" s="141">
        <v>5.3659999999999999E-2</v>
      </c>
      <c r="D7" s="141">
        <v>7.5000000000000002E-4</v>
      </c>
      <c r="E7" s="141">
        <v>0.1535</v>
      </c>
      <c r="F7" s="141">
        <v>4.4000000000000003E-3</v>
      </c>
      <c r="G7" s="141">
        <v>2.069E-2</v>
      </c>
      <c r="H7" s="141">
        <v>3.5E-4</v>
      </c>
      <c r="I7" s="142">
        <v>351</v>
      </c>
      <c r="J7" s="142">
        <v>31</v>
      </c>
      <c r="K7" s="142">
        <v>144.9</v>
      </c>
      <c r="L7" s="143">
        <v>3.9</v>
      </c>
      <c r="M7" s="142">
        <v>132</v>
      </c>
      <c r="N7" s="150">
        <v>2.2000000000000002</v>
      </c>
    </row>
    <row r="8" spans="2:14" x14ac:dyDescent="0.3">
      <c r="B8" s="158" t="s">
        <v>439</v>
      </c>
      <c r="C8" s="141">
        <v>5.0450000000000002E-2</v>
      </c>
      <c r="D8" s="141">
        <v>6.2E-4</v>
      </c>
      <c r="E8" s="141">
        <v>0.13900000000000001</v>
      </c>
      <c r="F8" s="141">
        <v>3.3E-3</v>
      </c>
      <c r="G8" s="141">
        <v>2.0160000000000001E-2</v>
      </c>
      <c r="H8" s="141">
        <v>3.1E-4</v>
      </c>
      <c r="I8" s="142">
        <v>211</v>
      </c>
      <c r="J8" s="142">
        <v>29</v>
      </c>
      <c r="K8" s="142">
        <v>132.1</v>
      </c>
      <c r="L8" s="143">
        <v>2.9</v>
      </c>
      <c r="M8" s="142">
        <v>128.69999999999999</v>
      </c>
      <c r="N8" s="150">
        <v>2</v>
      </c>
    </row>
    <row r="9" spans="2:14" x14ac:dyDescent="0.3">
      <c r="B9" s="158" t="s">
        <v>440</v>
      </c>
      <c r="C9" s="141">
        <v>6.3700000000000007E-2</v>
      </c>
      <c r="D9" s="141">
        <v>1.1999999999999999E-3</v>
      </c>
      <c r="E9" s="141">
        <v>0.1789</v>
      </c>
      <c r="F9" s="141">
        <v>6.4999999999999997E-3</v>
      </c>
      <c r="G9" s="141">
        <v>2.0379999999999999E-2</v>
      </c>
      <c r="H9" s="141">
        <v>3.6000000000000002E-4</v>
      </c>
      <c r="I9" s="142">
        <v>722</v>
      </c>
      <c r="J9" s="142">
        <v>38</v>
      </c>
      <c r="K9" s="142">
        <v>166.9</v>
      </c>
      <c r="L9" s="143">
        <v>5.6</v>
      </c>
      <c r="M9" s="142">
        <v>130</v>
      </c>
      <c r="N9" s="150">
        <v>2.2999999999999998</v>
      </c>
    </row>
    <row r="10" spans="2:14" x14ac:dyDescent="0.3">
      <c r="B10" s="158" t="s">
        <v>441</v>
      </c>
      <c r="C10" s="141">
        <v>5.049E-2</v>
      </c>
      <c r="D10" s="141">
        <v>6.2E-4</v>
      </c>
      <c r="E10" s="141">
        <v>0.1439</v>
      </c>
      <c r="F10" s="141">
        <v>3.2000000000000002E-3</v>
      </c>
      <c r="G10" s="141">
        <v>2.0719999999999999E-2</v>
      </c>
      <c r="H10" s="141">
        <v>3.4000000000000002E-4</v>
      </c>
      <c r="I10" s="142">
        <v>213</v>
      </c>
      <c r="J10" s="142">
        <v>29</v>
      </c>
      <c r="K10" s="142">
        <v>136.4</v>
      </c>
      <c r="L10" s="143">
        <v>2.8</v>
      </c>
      <c r="M10" s="142">
        <v>132.19999999999999</v>
      </c>
      <c r="N10" s="150">
        <v>2.1</v>
      </c>
    </row>
    <row r="11" spans="2:14" x14ac:dyDescent="0.3">
      <c r="B11" s="158" t="s">
        <v>442</v>
      </c>
      <c r="C11" s="141">
        <v>5.076E-2</v>
      </c>
      <c r="D11" s="141">
        <v>6.8999999999999997E-4</v>
      </c>
      <c r="E11" s="141">
        <v>0.1416</v>
      </c>
      <c r="F11" s="141">
        <v>3.5000000000000001E-3</v>
      </c>
      <c r="G11" s="141">
        <v>2.027E-2</v>
      </c>
      <c r="H11" s="141">
        <v>3.6999999999999999E-4</v>
      </c>
      <c r="I11" s="142">
        <v>225</v>
      </c>
      <c r="J11" s="142">
        <v>31</v>
      </c>
      <c r="K11" s="142">
        <v>134.4</v>
      </c>
      <c r="L11" s="143">
        <v>3.1</v>
      </c>
      <c r="M11" s="142">
        <v>129.30000000000001</v>
      </c>
      <c r="N11" s="150">
        <v>2.2999999999999998</v>
      </c>
    </row>
    <row r="12" spans="2:14" x14ac:dyDescent="0.3">
      <c r="B12" s="158" t="s">
        <v>443</v>
      </c>
      <c r="C12" s="141">
        <v>5.0500000000000003E-2</v>
      </c>
      <c r="D12" s="141">
        <v>6.0999999999999997E-4</v>
      </c>
      <c r="E12" s="141">
        <v>0.13930000000000001</v>
      </c>
      <c r="F12" s="141">
        <v>3.0000000000000001E-3</v>
      </c>
      <c r="G12" s="141">
        <v>2.0080000000000001E-2</v>
      </c>
      <c r="H12" s="141">
        <v>3.6999999999999999E-4</v>
      </c>
      <c r="I12" s="142">
        <v>219</v>
      </c>
      <c r="J12" s="142">
        <v>30</v>
      </c>
      <c r="K12" s="142">
        <v>132.4</v>
      </c>
      <c r="L12" s="143">
        <v>2.6</v>
      </c>
      <c r="M12" s="142">
        <v>128.19999999999999</v>
      </c>
      <c r="N12" s="150">
        <v>2.4</v>
      </c>
    </row>
    <row r="13" spans="2:14" x14ac:dyDescent="0.3">
      <c r="B13" s="158" t="s">
        <v>444</v>
      </c>
      <c r="C13" s="141">
        <v>5.296E-2</v>
      </c>
      <c r="D13" s="141">
        <v>7.2000000000000005E-4</v>
      </c>
      <c r="E13" s="141">
        <v>0.1492</v>
      </c>
      <c r="F13" s="141">
        <v>5.3E-3</v>
      </c>
      <c r="G13" s="141">
        <v>2.035E-2</v>
      </c>
      <c r="H13" s="141">
        <v>4.6000000000000001E-4</v>
      </c>
      <c r="I13" s="142">
        <v>329</v>
      </c>
      <c r="J13" s="142">
        <v>34</v>
      </c>
      <c r="K13" s="143">
        <v>142</v>
      </c>
      <c r="L13" s="143">
        <v>5</v>
      </c>
      <c r="M13" s="142">
        <v>129.80000000000001</v>
      </c>
      <c r="N13" s="150">
        <v>2.9</v>
      </c>
    </row>
    <row r="14" spans="2:14" x14ac:dyDescent="0.3">
      <c r="B14" s="158" t="s">
        <v>445</v>
      </c>
      <c r="C14" s="141">
        <v>5.9900000000000002E-2</v>
      </c>
      <c r="D14" s="141">
        <v>2.7000000000000001E-3</v>
      </c>
      <c r="E14" s="141">
        <v>0.17299999999999999</v>
      </c>
      <c r="F14" s="141">
        <v>1.0999999999999999E-2</v>
      </c>
      <c r="G14" s="141">
        <v>2.0820000000000002E-2</v>
      </c>
      <c r="H14" s="141">
        <v>4.4000000000000002E-4</v>
      </c>
      <c r="I14" s="142">
        <v>577</v>
      </c>
      <c r="J14" s="142">
        <v>94</v>
      </c>
      <c r="K14" s="143">
        <v>161</v>
      </c>
      <c r="L14" s="143">
        <v>9.3000000000000007</v>
      </c>
      <c r="M14" s="142">
        <v>132.80000000000001</v>
      </c>
      <c r="N14" s="150">
        <v>2.8</v>
      </c>
    </row>
    <row r="15" spans="2:14" x14ac:dyDescent="0.3">
      <c r="B15" s="158" t="s">
        <v>446</v>
      </c>
      <c r="C15" s="141">
        <v>6.8699999999999997E-2</v>
      </c>
      <c r="D15" s="141">
        <v>2.0999999999999999E-3</v>
      </c>
      <c r="E15" s="141">
        <v>0.19400000000000001</v>
      </c>
      <c r="F15" s="141">
        <v>8.9999999999999993E-3</v>
      </c>
      <c r="G15" s="141">
        <v>2.043E-2</v>
      </c>
      <c r="H15" s="141">
        <v>3.8000000000000002E-4</v>
      </c>
      <c r="I15" s="142">
        <v>872</v>
      </c>
      <c r="J15" s="142">
        <v>59</v>
      </c>
      <c r="K15" s="143">
        <v>179.6</v>
      </c>
      <c r="L15" s="143">
        <v>7.6</v>
      </c>
      <c r="M15" s="142">
        <v>130.4</v>
      </c>
      <c r="N15" s="150">
        <v>2.4</v>
      </c>
    </row>
    <row r="16" spans="2:14" x14ac:dyDescent="0.3">
      <c r="B16" s="158" t="s">
        <v>447</v>
      </c>
      <c r="C16" s="141">
        <v>5.2519999999999997E-2</v>
      </c>
      <c r="D16" s="141">
        <v>7.2999999999999996E-4</v>
      </c>
      <c r="E16" s="141">
        <v>0.1454</v>
      </c>
      <c r="F16" s="141">
        <v>3.3999999999999998E-3</v>
      </c>
      <c r="G16" s="141">
        <v>2.0060000000000001E-2</v>
      </c>
      <c r="H16" s="141">
        <v>3.8999999999999999E-4</v>
      </c>
      <c r="I16" s="142">
        <v>309</v>
      </c>
      <c r="J16" s="142">
        <v>34</v>
      </c>
      <c r="K16" s="143">
        <v>137.80000000000001</v>
      </c>
      <c r="L16" s="143">
        <v>3</v>
      </c>
      <c r="M16" s="142">
        <v>128</v>
      </c>
      <c r="N16" s="150">
        <v>2.5</v>
      </c>
    </row>
    <row r="17" spans="2:14" x14ac:dyDescent="0.3">
      <c r="B17" s="158" t="s">
        <v>448</v>
      </c>
      <c r="C17" s="141">
        <v>5.0639999999999998E-2</v>
      </c>
      <c r="D17" s="141">
        <v>5.6999999999999998E-4</v>
      </c>
      <c r="E17" s="141">
        <v>0.14419999999999999</v>
      </c>
      <c r="F17" s="141">
        <v>4.0000000000000001E-3</v>
      </c>
      <c r="G17" s="141">
        <v>2.0619999999999999E-2</v>
      </c>
      <c r="H17" s="141">
        <v>4.0000000000000002E-4</v>
      </c>
      <c r="I17" s="142">
        <v>220</v>
      </c>
      <c r="J17" s="142">
        <v>26</v>
      </c>
      <c r="K17" s="143">
        <v>136.6</v>
      </c>
      <c r="L17" s="143">
        <v>3.5</v>
      </c>
      <c r="M17" s="142">
        <v>131.6</v>
      </c>
      <c r="N17" s="150">
        <v>2.5</v>
      </c>
    </row>
    <row r="18" spans="2:14" x14ac:dyDescent="0.3">
      <c r="B18" s="158" t="s">
        <v>449</v>
      </c>
      <c r="C18" s="141">
        <v>5.1119999999999999E-2</v>
      </c>
      <c r="D18" s="141">
        <v>7.2999999999999996E-4</v>
      </c>
      <c r="E18" s="141">
        <v>0.1464</v>
      </c>
      <c r="F18" s="141">
        <v>4.4999999999999997E-3</v>
      </c>
      <c r="G18" s="141">
        <v>2.0670000000000001E-2</v>
      </c>
      <c r="H18" s="141">
        <v>4.6000000000000001E-4</v>
      </c>
      <c r="I18" s="142">
        <v>241</v>
      </c>
      <c r="J18" s="142">
        <v>33</v>
      </c>
      <c r="K18" s="143">
        <v>138.6</v>
      </c>
      <c r="L18" s="143">
        <v>4</v>
      </c>
      <c r="M18" s="142">
        <v>131.9</v>
      </c>
      <c r="N18" s="150">
        <v>2.9</v>
      </c>
    </row>
    <row r="19" spans="2:14" x14ac:dyDescent="0.3">
      <c r="B19" s="158" t="s">
        <v>450</v>
      </c>
      <c r="C19" s="141">
        <v>6.3200000000000006E-2</v>
      </c>
      <c r="D19" s="141">
        <v>2.5000000000000001E-3</v>
      </c>
      <c r="E19" s="141">
        <v>0.17749999999999999</v>
      </c>
      <c r="F19" s="141">
        <v>9.5999999999999992E-3</v>
      </c>
      <c r="G19" s="141">
        <v>2.0160000000000001E-2</v>
      </c>
      <c r="H19" s="141">
        <v>4.0000000000000002E-4</v>
      </c>
      <c r="I19" s="142">
        <v>679</v>
      </c>
      <c r="J19" s="142">
        <v>86</v>
      </c>
      <c r="K19" s="143">
        <v>165.4</v>
      </c>
      <c r="L19" s="143">
        <v>8.3000000000000007</v>
      </c>
      <c r="M19" s="142">
        <v>128.6</v>
      </c>
      <c r="N19" s="150">
        <v>2.5</v>
      </c>
    </row>
    <row r="20" spans="2:14" x14ac:dyDescent="0.3">
      <c r="B20" s="158" t="s">
        <v>451</v>
      </c>
      <c r="C20" s="141">
        <v>6.0699999999999997E-2</v>
      </c>
      <c r="D20" s="141">
        <v>3.0000000000000001E-3</v>
      </c>
      <c r="E20" s="141">
        <v>0.17199999999999999</v>
      </c>
      <c r="F20" s="141">
        <v>1.0999999999999999E-2</v>
      </c>
      <c r="G20" s="141">
        <v>2.0289999999999999E-2</v>
      </c>
      <c r="H20" s="141">
        <v>5.1999999999999995E-4</v>
      </c>
      <c r="I20" s="142">
        <v>580</v>
      </c>
      <c r="J20" s="142">
        <v>100</v>
      </c>
      <c r="K20" s="143">
        <v>160.30000000000001</v>
      </c>
      <c r="L20" s="143">
        <v>9.8000000000000007</v>
      </c>
      <c r="M20" s="142">
        <v>129.5</v>
      </c>
      <c r="N20" s="150">
        <v>3.3</v>
      </c>
    </row>
    <row r="21" spans="2:14" x14ac:dyDescent="0.3">
      <c r="B21" s="158" t="s">
        <v>452</v>
      </c>
      <c r="C21" s="141">
        <v>5.0049999999999997E-2</v>
      </c>
      <c r="D21" s="141">
        <v>5.9000000000000003E-4</v>
      </c>
      <c r="E21" s="141">
        <v>0.14080000000000001</v>
      </c>
      <c r="F21" s="141">
        <v>3.5000000000000001E-3</v>
      </c>
      <c r="G21" s="141">
        <v>2.0250000000000001E-2</v>
      </c>
      <c r="H21" s="141">
        <v>3.6000000000000002E-4</v>
      </c>
      <c r="I21" s="142">
        <v>193</v>
      </c>
      <c r="J21" s="142">
        <v>27</v>
      </c>
      <c r="K21" s="143">
        <v>133.69999999999999</v>
      </c>
      <c r="L21" s="143">
        <v>3.1</v>
      </c>
      <c r="M21" s="142">
        <v>129.19999999999999</v>
      </c>
      <c r="N21" s="150">
        <v>2.2999999999999998</v>
      </c>
    </row>
    <row r="22" spans="2:14" x14ac:dyDescent="0.3">
      <c r="B22" s="158" t="s">
        <v>453</v>
      </c>
      <c r="C22" s="141">
        <v>5.4600000000000003E-2</v>
      </c>
      <c r="D22" s="141">
        <v>1E-3</v>
      </c>
      <c r="E22" s="141">
        <v>0.15629999999999999</v>
      </c>
      <c r="F22" s="141">
        <v>5.4999999999999997E-3</v>
      </c>
      <c r="G22" s="141">
        <v>2.0449999999999999E-2</v>
      </c>
      <c r="H22" s="141">
        <v>3.8999999999999999E-4</v>
      </c>
      <c r="I22" s="142">
        <v>396</v>
      </c>
      <c r="J22" s="142">
        <v>43</v>
      </c>
      <c r="K22" s="143">
        <v>147.30000000000001</v>
      </c>
      <c r="L22" s="143">
        <v>4.8</v>
      </c>
      <c r="M22" s="142">
        <v>130.5</v>
      </c>
      <c r="N22" s="150">
        <v>2.4</v>
      </c>
    </row>
    <row r="23" spans="2:14" x14ac:dyDescent="0.3">
      <c r="B23" s="158" t="s">
        <v>454</v>
      </c>
      <c r="C23" s="141">
        <v>5.2929999999999998E-2</v>
      </c>
      <c r="D23" s="141">
        <v>6.7000000000000002E-4</v>
      </c>
      <c r="E23" s="141">
        <v>0.15179999999999999</v>
      </c>
      <c r="F23" s="141">
        <v>3.5999999999999999E-3</v>
      </c>
      <c r="G23" s="141">
        <v>2.0590000000000001E-2</v>
      </c>
      <c r="H23" s="141">
        <v>3.3E-4</v>
      </c>
      <c r="I23" s="142">
        <v>321</v>
      </c>
      <c r="J23" s="142">
        <v>28</v>
      </c>
      <c r="K23" s="143">
        <v>144.1</v>
      </c>
      <c r="L23" s="143">
        <v>3</v>
      </c>
      <c r="M23" s="142">
        <v>131.4</v>
      </c>
      <c r="N23" s="150">
        <v>2.1</v>
      </c>
    </row>
    <row r="24" spans="2:14" x14ac:dyDescent="0.3">
      <c r="B24" s="158" t="s">
        <v>455</v>
      </c>
      <c r="C24" s="141">
        <v>5.0380000000000001E-2</v>
      </c>
      <c r="D24" s="141">
        <v>6.7000000000000002E-4</v>
      </c>
      <c r="E24" s="141">
        <v>0.14330000000000001</v>
      </c>
      <c r="F24" s="141">
        <v>3.8E-3</v>
      </c>
      <c r="G24" s="141">
        <v>2.0480000000000002E-2</v>
      </c>
      <c r="H24" s="141">
        <v>4.2000000000000002E-4</v>
      </c>
      <c r="I24" s="142">
        <v>207</v>
      </c>
      <c r="J24" s="142">
        <v>31</v>
      </c>
      <c r="K24" s="143">
        <v>135.9</v>
      </c>
      <c r="L24" s="143">
        <v>3.4</v>
      </c>
      <c r="M24" s="142">
        <v>130.69999999999999</v>
      </c>
      <c r="N24" s="150">
        <v>2.6</v>
      </c>
    </row>
    <row r="25" spans="2:14" x14ac:dyDescent="0.3">
      <c r="B25" s="158" t="s">
        <v>456</v>
      </c>
      <c r="C25" s="141">
        <v>5.6820000000000002E-2</v>
      </c>
      <c r="D25" s="141">
        <v>8.4000000000000003E-4</v>
      </c>
      <c r="E25" s="141">
        <v>0.1593</v>
      </c>
      <c r="F25" s="141">
        <v>3.8E-3</v>
      </c>
      <c r="G25" s="141">
        <v>2.017E-2</v>
      </c>
      <c r="H25" s="141">
        <v>4.0000000000000002E-4</v>
      </c>
      <c r="I25" s="142">
        <v>485</v>
      </c>
      <c r="J25" s="142">
        <v>31</v>
      </c>
      <c r="K25" s="143">
        <v>150</v>
      </c>
      <c r="L25" s="143">
        <v>3.3</v>
      </c>
      <c r="M25" s="142">
        <v>128.69999999999999</v>
      </c>
      <c r="N25" s="150">
        <v>2.5</v>
      </c>
    </row>
    <row r="26" spans="2:14" x14ac:dyDescent="0.3">
      <c r="B26" s="158" t="s">
        <v>457</v>
      </c>
      <c r="C26" s="141">
        <v>5.4010000000000002E-2</v>
      </c>
      <c r="D26" s="141">
        <v>6.8000000000000005E-4</v>
      </c>
      <c r="E26" s="141">
        <v>0.15340000000000001</v>
      </c>
      <c r="F26" s="141">
        <v>4.1000000000000003E-3</v>
      </c>
      <c r="G26" s="141">
        <v>2.035E-2</v>
      </c>
      <c r="H26" s="141">
        <v>3.2000000000000003E-4</v>
      </c>
      <c r="I26" s="142">
        <v>372</v>
      </c>
      <c r="J26" s="142">
        <v>27</v>
      </c>
      <c r="K26" s="143">
        <v>144.80000000000001</v>
      </c>
      <c r="L26" s="143">
        <v>3.6</v>
      </c>
      <c r="M26" s="142">
        <v>129.9</v>
      </c>
      <c r="N26" s="150">
        <v>2</v>
      </c>
    </row>
    <row r="27" spans="2:14" x14ac:dyDescent="0.3">
      <c r="B27" s="158" t="s">
        <v>458</v>
      </c>
      <c r="C27" s="141">
        <v>5.4140000000000001E-2</v>
      </c>
      <c r="D27" s="141">
        <v>8.5999999999999998E-4</v>
      </c>
      <c r="E27" s="141">
        <v>0.15210000000000001</v>
      </c>
      <c r="F27" s="141">
        <v>3.0999999999999999E-3</v>
      </c>
      <c r="G27" s="141">
        <v>2.051E-2</v>
      </c>
      <c r="H27" s="141">
        <v>3.1E-4</v>
      </c>
      <c r="I27" s="142">
        <v>370</v>
      </c>
      <c r="J27" s="142">
        <v>35</v>
      </c>
      <c r="K27" s="143">
        <v>143.69999999999999</v>
      </c>
      <c r="L27" s="143">
        <v>2.7</v>
      </c>
      <c r="M27" s="142">
        <v>130.9</v>
      </c>
      <c r="N27" s="150">
        <v>2</v>
      </c>
    </row>
    <row r="28" spans="2:14" x14ac:dyDescent="0.3">
      <c r="B28" s="158" t="s">
        <v>459</v>
      </c>
      <c r="C28" s="141">
        <v>5.0840000000000003E-2</v>
      </c>
      <c r="D28" s="141">
        <v>6.4000000000000005E-4</v>
      </c>
      <c r="E28" s="141">
        <v>0.14319999999999999</v>
      </c>
      <c r="F28" s="141">
        <v>3.7000000000000002E-3</v>
      </c>
      <c r="G28" s="141">
        <v>2.0410000000000001E-2</v>
      </c>
      <c r="H28" s="141">
        <v>4.0000000000000002E-4</v>
      </c>
      <c r="I28" s="142">
        <v>229</v>
      </c>
      <c r="J28" s="142">
        <v>29</v>
      </c>
      <c r="K28" s="143">
        <v>135.80000000000001</v>
      </c>
      <c r="L28" s="143">
        <v>3.3</v>
      </c>
      <c r="M28" s="142">
        <v>130.30000000000001</v>
      </c>
      <c r="N28" s="150">
        <v>2.6</v>
      </c>
    </row>
    <row r="29" spans="2:14" x14ac:dyDescent="0.3">
      <c r="B29" s="291" t="s">
        <v>428</v>
      </c>
      <c r="C29" s="29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3"/>
    </row>
    <row r="30" spans="2:14" x14ac:dyDescent="0.3">
      <c r="B30" s="158" t="s">
        <v>429</v>
      </c>
      <c r="C30" s="141">
        <v>5.0017292597965286E-2</v>
      </c>
      <c r="D30" s="141">
        <v>6.3627947622258308E-4</v>
      </c>
      <c r="E30" s="141">
        <v>0.13254481039002991</v>
      </c>
      <c r="F30" s="141">
        <v>1.8243063566390511E-3</v>
      </c>
      <c r="G30" s="141">
        <v>1.9231228544319211E-2</v>
      </c>
      <c r="H30" s="141">
        <v>1.9383764929083646E-4</v>
      </c>
      <c r="I30" s="144">
        <v>194.52500000000001</v>
      </c>
      <c r="J30" s="144">
        <v>34.25</v>
      </c>
      <c r="K30" s="143">
        <v>126.38182998993547</v>
      </c>
      <c r="L30" s="143">
        <v>1.6355832842943272</v>
      </c>
      <c r="M30" s="143">
        <v>122.79545926091575</v>
      </c>
      <c r="N30" s="150">
        <v>1.2259806719871165</v>
      </c>
    </row>
    <row r="31" spans="2:14" x14ac:dyDescent="0.3">
      <c r="B31" s="158" t="s">
        <v>430</v>
      </c>
      <c r="C31" s="141">
        <v>4.8662901922964318E-2</v>
      </c>
      <c r="D31" s="141">
        <v>6.3508575917902712E-4</v>
      </c>
      <c r="E31" s="141">
        <v>0.12963821709140733</v>
      </c>
      <c r="F31" s="141">
        <v>1.9913547174451114E-3</v>
      </c>
      <c r="G31" s="141">
        <v>1.9296366843775722E-2</v>
      </c>
      <c r="H31" s="141">
        <v>1.6083556808733706E-4</v>
      </c>
      <c r="I31" s="144">
        <v>131.57</v>
      </c>
      <c r="J31" s="144">
        <v>29.627500000000001</v>
      </c>
      <c r="K31" s="143">
        <v>123.77257409299486</v>
      </c>
      <c r="L31" s="143">
        <v>1.7899446893756803</v>
      </c>
      <c r="M31" s="143">
        <v>123.20743156730801</v>
      </c>
      <c r="N31" s="150">
        <v>1.0171847260883808</v>
      </c>
    </row>
    <row r="32" spans="2:14" x14ac:dyDescent="0.3">
      <c r="B32" s="158" t="s">
        <v>425</v>
      </c>
      <c r="C32" s="141">
        <v>5.001268029532395E-2</v>
      </c>
      <c r="D32" s="141">
        <v>7.2006126583238586E-4</v>
      </c>
      <c r="E32" s="141">
        <v>0.13260843658387453</v>
      </c>
      <c r="F32" s="141">
        <v>2.2991607539945965E-3</v>
      </c>
      <c r="G32" s="141">
        <v>1.9225466136055143E-2</v>
      </c>
      <c r="H32" s="141">
        <v>2.1429958173507278E-4</v>
      </c>
      <c r="I32" s="144">
        <v>194.52500000000001</v>
      </c>
      <c r="J32" s="144">
        <v>33.325000000000003</v>
      </c>
      <c r="K32" s="143">
        <v>126.43887245192006</v>
      </c>
      <c r="L32" s="143">
        <v>2.0611996146341482</v>
      </c>
      <c r="M32" s="143">
        <v>122.75901318830218</v>
      </c>
      <c r="N32" s="150">
        <v>1.3554055792114283</v>
      </c>
    </row>
    <row r="33" spans="2:14" x14ac:dyDescent="0.3">
      <c r="B33" s="158" t="s">
        <v>435</v>
      </c>
      <c r="C33" s="141">
        <v>4.9045766825035093E-2</v>
      </c>
      <c r="D33" s="141">
        <v>6.6273305334591578E-4</v>
      </c>
      <c r="E33" s="141">
        <v>0.12841685102186504</v>
      </c>
      <c r="F33" s="141">
        <v>2.0133914084389023E-3</v>
      </c>
      <c r="G33" s="141">
        <v>1.8967312671441895E-2</v>
      </c>
      <c r="H33" s="141">
        <v>1.7754531000403601E-4</v>
      </c>
      <c r="I33" s="144">
        <v>150.08500000000001</v>
      </c>
      <c r="J33" s="144">
        <v>36.107500000000002</v>
      </c>
      <c r="K33" s="143">
        <v>122.67414691352445</v>
      </c>
      <c r="L33" s="143">
        <v>1.8117114108381855</v>
      </c>
      <c r="M33" s="143">
        <v>121.1260330485951</v>
      </c>
      <c r="N33" s="150">
        <v>1.1232260365250681</v>
      </c>
    </row>
    <row r="34" spans="2:14" x14ac:dyDescent="0.3">
      <c r="B34" s="158" t="s">
        <v>381</v>
      </c>
      <c r="C34" s="141">
        <v>4.954184553768641E-2</v>
      </c>
      <c r="D34" s="141">
        <v>6.9997288843284605E-4</v>
      </c>
      <c r="E34" s="141">
        <v>0.12920574309293009</v>
      </c>
      <c r="F34" s="141">
        <v>1.937076574856354E-3</v>
      </c>
      <c r="G34" s="141">
        <v>1.891290934678912E-2</v>
      </c>
      <c r="H34" s="141">
        <v>1.875539784242187E-4</v>
      </c>
      <c r="I34" s="144">
        <v>172.30500000000001</v>
      </c>
      <c r="J34" s="144">
        <v>33.327500000000001</v>
      </c>
      <c r="K34" s="143">
        <v>123.38376744487397</v>
      </c>
      <c r="L34" s="143">
        <v>1.7418231073637287</v>
      </c>
      <c r="M34" s="143">
        <v>120.78184563277956</v>
      </c>
      <c r="N34" s="150">
        <v>1.1866084225544284</v>
      </c>
    </row>
    <row r="35" spans="2:14" x14ac:dyDescent="0.3">
      <c r="B35" s="158" t="s">
        <v>426</v>
      </c>
      <c r="C35" s="141">
        <v>5.0986718168811715E-2</v>
      </c>
      <c r="D35" s="141">
        <v>7.4470099803391587E-4</v>
      </c>
      <c r="E35" s="141">
        <v>0.13191046773703918</v>
      </c>
      <c r="F35" s="141">
        <v>2.1205635128390861E-3</v>
      </c>
      <c r="G35" s="141">
        <v>1.8730840101786495E-2</v>
      </c>
      <c r="H35" s="141">
        <v>2.0310324942935385E-4</v>
      </c>
      <c r="I35" s="144">
        <v>238.95500000000001</v>
      </c>
      <c r="J35" s="144">
        <v>33.327500000000001</v>
      </c>
      <c r="K35" s="143">
        <v>125.81295075184725</v>
      </c>
      <c r="L35" s="143">
        <v>1.9022589106900298</v>
      </c>
      <c r="M35" s="143">
        <v>119.62983486882564</v>
      </c>
      <c r="N35" s="150">
        <v>1.2852145369143173</v>
      </c>
    </row>
    <row r="36" spans="2:14" x14ac:dyDescent="0.3">
      <c r="B36" s="158" t="s">
        <v>388</v>
      </c>
      <c r="C36" s="141">
        <v>5.0014581794871449E-2</v>
      </c>
      <c r="D36" s="141">
        <v>6.4880896248126381E-4</v>
      </c>
      <c r="E36" s="141">
        <v>0.13070213133121122</v>
      </c>
      <c r="F36" s="141">
        <v>1.9874058061433151E-3</v>
      </c>
      <c r="G36" s="141">
        <v>1.8906588316350319E-2</v>
      </c>
      <c r="H36" s="141">
        <v>1.9582006243685718E-4</v>
      </c>
      <c r="I36" s="144">
        <v>194.52500000000001</v>
      </c>
      <c r="J36" s="144">
        <v>34.25</v>
      </c>
      <c r="K36" s="143">
        <v>124.72843064773603</v>
      </c>
      <c r="L36" s="143">
        <v>1.7847142918677434</v>
      </c>
      <c r="M36" s="143">
        <v>120.7418538863938</v>
      </c>
      <c r="N36" s="150">
        <v>1.2389136135257246</v>
      </c>
    </row>
    <row r="37" spans="2:14" x14ac:dyDescent="0.3">
      <c r="B37" s="158" t="s">
        <v>436</v>
      </c>
      <c r="C37" s="141">
        <v>4.9918133565189683E-2</v>
      </c>
      <c r="D37" s="141">
        <v>6.8779846144201772E-4</v>
      </c>
      <c r="E37" s="141">
        <v>0.13074539374066244</v>
      </c>
      <c r="F37" s="141">
        <v>2.0730663956417474E-3</v>
      </c>
      <c r="G37" s="141">
        <v>1.8972398721271135E-2</v>
      </c>
      <c r="H37" s="141">
        <v>2.1668201021505932E-4</v>
      </c>
      <c r="I37" s="144">
        <v>190.82</v>
      </c>
      <c r="J37" s="144">
        <v>33.325000000000003</v>
      </c>
      <c r="K37" s="143">
        <v>124.76728002798322</v>
      </c>
      <c r="L37" s="143">
        <v>1.8615674726371267</v>
      </c>
      <c r="M37" s="143">
        <v>121.15820945064202</v>
      </c>
      <c r="N37" s="150">
        <v>1.3708143679507998</v>
      </c>
    </row>
    <row r="38" spans="2:14" ht="14.5" thickBot="1" x14ac:dyDescent="0.35">
      <c r="B38" s="159" t="s">
        <v>431</v>
      </c>
      <c r="C38" s="151">
        <v>5.0681213959024356E-2</v>
      </c>
      <c r="D38" s="151">
        <v>6.7222961869158038E-4</v>
      </c>
      <c r="E38" s="151">
        <v>0.13193113960658179</v>
      </c>
      <c r="F38" s="151">
        <v>2.0909547650467698E-3</v>
      </c>
      <c r="G38" s="151">
        <v>1.8834157953231689E-2</v>
      </c>
      <c r="H38" s="151">
        <v>1.9820160775064694E-4</v>
      </c>
      <c r="I38" s="152">
        <v>233.4</v>
      </c>
      <c r="J38" s="152">
        <v>31.4725</v>
      </c>
      <c r="K38" s="153">
        <v>125.83149433364656</v>
      </c>
      <c r="L38" s="153">
        <v>1.8756639641673445</v>
      </c>
      <c r="M38" s="153">
        <v>120.28358546233085</v>
      </c>
      <c r="N38" s="154">
        <v>1.2540703128816801</v>
      </c>
    </row>
  </sheetData>
  <mergeCells count="6">
    <mergeCell ref="B29:N29"/>
    <mergeCell ref="B2:N2"/>
    <mergeCell ref="B3:B4"/>
    <mergeCell ref="C3:H3"/>
    <mergeCell ref="I3:N3"/>
    <mergeCell ref="B5:N5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K66"/>
  <sheetViews>
    <sheetView topLeftCell="B1" workbookViewId="0">
      <selection activeCell="P15" sqref="P15"/>
    </sheetView>
  </sheetViews>
  <sheetFormatPr defaultRowHeight="14" x14ac:dyDescent="0.3"/>
  <cols>
    <col min="2" max="2" width="11.75" customWidth="1"/>
    <col min="3" max="3" width="5.4140625" bestFit="1" customWidth="1"/>
    <col min="4" max="4" width="6" bestFit="1" customWidth="1"/>
    <col min="5" max="5" width="6.25" bestFit="1" customWidth="1"/>
    <col min="6" max="7" width="6" bestFit="1" customWidth="1"/>
    <col min="8" max="8" width="6.25" bestFit="1" customWidth="1"/>
    <col min="9" max="9" width="6" bestFit="1" customWidth="1"/>
    <col min="10" max="10" width="6.83203125" bestFit="1" customWidth="1"/>
    <col min="11" max="11" width="6.25" bestFit="1" customWidth="1"/>
    <col min="12" max="12" width="6" bestFit="1" customWidth="1"/>
    <col min="13" max="13" width="5.1640625" bestFit="1" customWidth="1"/>
    <col min="14" max="14" width="6" bestFit="1" customWidth="1"/>
    <col min="15" max="15" width="5.1640625" bestFit="1" customWidth="1"/>
    <col min="16" max="17" width="6" bestFit="1" customWidth="1"/>
    <col min="18" max="18" width="5.1640625" bestFit="1" customWidth="1"/>
    <col min="19" max="19" width="6" bestFit="1" customWidth="1"/>
    <col min="20" max="20" width="5.1640625" bestFit="1" customWidth="1"/>
    <col min="21" max="21" width="6.83203125" bestFit="1" customWidth="1"/>
    <col min="22" max="24" width="6" bestFit="1" customWidth="1"/>
    <col min="25" max="25" width="6.83203125" bestFit="1" customWidth="1"/>
    <col min="26" max="27" width="6" bestFit="1" customWidth="1"/>
    <col min="28" max="28" width="6.4140625" bestFit="1" customWidth="1"/>
    <col min="29" max="30" width="6.4140625" customWidth="1"/>
    <col min="31" max="31" width="11.75" bestFit="1" customWidth="1"/>
    <col min="32" max="32" width="6.83203125" bestFit="1" customWidth="1"/>
    <col min="33" max="33" width="7.1640625" bestFit="1" customWidth="1"/>
    <col min="34" max="35" width="5.25" bestFit="1" customWidth="1"/>
    <col min="36" max="36" width="6.25" style="164" customWidth="1"/>
    <col min="37" max="37" width="6.25" style="162" customWidth="1"/>
  </cols>
  <sheetData>
    <row r="2" spans="2:37" ht="14.5" thickBot="1" x14ac:dyDescent="0.35">
      <c r="B2" s="301" t="s">
        <v>686</v>
      </c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77"/>
      <c r="AK2" s="178"/>
    </row>
    <row r="3" spans="2:37" ht="14.15" customHeight="1" thickBot="1" x14ac:dyDescent="0.35">
      <c r="B3" s="90" t="s">
        <v>461</v>
      </c>
      <c r="C3" s="54" t="s">
        <v>462</v>
      </c>
      <c r="D3" s="169" t="s">
        <v>463</v>
      </c>
      <c r="E3" s="54" t="s">
        <v>464</v>
      </c>
      <c r="F3" s="169" t="s">
        <v>465</v>
      </c>
      <c r="G3" s="169" t="s">
        <v>466</v>
      </c>
      <c r="H3" s="54" t="s">
        <v>467</v>
      </c>
      <c r="I3" s="169" t="s">
        <v>468</v>
      </c>
      <c r="J3" s="169" t="s">
        <v>469</v>
      </c>
      <c r="K3" s="169" t="s">
        <v>470</v>
      </c>
      <c r="L3" s="54" t="s">
        <v>471</v>
      </c>
      <c r="M3" s="169" t="s">
        <v>472</v>
      </c>
      <c r="N3" s="169" t="s">
        <v>473</v>
      </c>
      <c r="O3" s="169" t="s">
        <v>474</v>
      </c>
      <c r="P3" s="169" t="s">
        <v>475</v>
      </c>
      <c r="Q3" s="169" t="s">
        <v>476</v>
      </c>
      <c r="R3" s="169" t="s">
        <v>477</v>
      </c>
      <c r="S3" s="169" t="s">
        <v>478</v>
      </c>
      <c r="T3" s="169" t="s">
        <v>479</v>
      </c>
      <c r="U3" s="169" t="s">
        <v>480</v>
      </c>
      <c r="V3" s="169" t="s">
        <v>481</v>
      </c>
      <c r="W3" s="169" t="s">
        <v>482</v>
      </c>
      <c r="X3" s="169" t="s">
        <v>483</v>
      </c>
      <c r="Y3" s="169" t="s">
        <v>484</v>
      </c>
      <c r="Z3" s="169" t="s">
        <v>485</v>
      </c>
      <c r="AA3" s="169" t="s">
        <v>486</v>
      </c>
      <c r="AB3" s="179" t="s">
        <v>487</v>
      </c>
      <c r="AC3" s="179" t="s">
        <v>233</v>
      </c>
      <c r="AD3" s="179" t="s">
        <v>234</v>
      </c>
      <c r="AE3" s="179" t="s">
        <v>488</v>
      </c>
      <c r="AF3" s="180" t="s">
        <v>236</v>
      </c>
      <c r="AG3" s="180" t="s">
        <v>237</v>
      </c>
      <c r="AH3" s="180" t="s">
        <v>498</v>
      </c>
      <c r="AI3" s="180" t="s">
        <v>499</v>
      </c>
      <c r="AJ3" s="180" t="s">
        <v>489</v>
      </c>
      <c r="AK3" s="264" t="s">
        <v>655</v>
      </c>
    </row>
    <row r="4" spans="2:37" x14ac:dyDescent="0.3">
      <c r="B4" s="302" t="s">
        <v>490</v>
      </c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103"/>
      <c r="V4" s="103"/>
      <c r="W4" s="103"/>
      <c r="X4" s="103"/>
      <c r="Y4" s="103"/>
      <c r="Z4" s="103"/>
      <c r="AA4" s="103"/>
      <c r="AB4" s="181"/>
      <c r="AC4" s="181"/>
      <c r="AD4" s="181"/>
      <c r="AE4" s="181"/>
      <c r="AF4" s="182"/>
      <c r="AG4" s="182"/>
      <c r="AH4" s="182"/>
      <c r="AI4" s="182"/>
      <c r="AJ4" s="183"/>
      <c r="AK4" s="184"/>
    </row>
    <row r="5" spans="2:37" x14ac:dyDescent="0.3">
      <c r="B5" s="88" t="s">
        <v>437</v>
      </c>
      <c r="C5" s="138">
        <v>1338.15</v>
      </c>
      <c r="D5" s="103">
        <v>1.29</v>
      </c>
      <c r="E5" s="138">
        <v>34881.5</v>
      </c>
      <c r="F5" s="103">
        <v>4.88</v>
      </c>
      <c r="G5" s="103">
        <v>13.16</v>
      </c>
      <c r="H5" s="103">
        <v>0.37082066869300911</v>
      </c>
      <c r="I5" s="103">
        <v>0.377</v>
      </c>
      <c r="J5" s="103">
        <v>9.61</v>
      </c>
      <c r="K5" s="138">
        <v>9503.33</v>
      </c>
      <c r="L5" s="137">
        <v>1.0112244865747059E-3</v>
      </c>
      <c r="M5" s="103">
        <v>9.5000000000000001E-2</v>
      </c>
      <c r="N5" s="103">
        <v>1.19</v>
      </c>
      <c r="O5" s="103">
        <v>0.152</v>
      </c>
      <c r="P5" s="103">
        <v>0.82</v>
      </c>
      <c r="Q5" s="103">
        <v>3.41</v>
      </c>
      <c r="R5" s="103">
        <v>0.08</v>
      </c>
      <c r="S5" s="185">
        <v>37.43</v>
      </c>
      <c r="T5" s="185">
        <v>26.69</v>
      </c>
      <c r="U5" s="185">
        <v>291.88</v>
      </c>
      <c r="V5" s="185">
        <v>76.8</v>
      </c>
      <c r="W5" s="185">
        <v>326.5</v>
      </c>
      <c r="X5" s="185">
        <v>82.61</v>
      </c>
      <c r="Y5" s="185">
        <v>910.06</v>
      </c>
      <c r="Z5" s="185">
        <v>160.83000000000001</v>
      </c>
      <c r="AA5" s="185">
        <v>518.09</v>
      </c>
      <c r="AB5" s="185">
        <v>1918.5469999999998</v>
      </c>
      <c r="AC5" s="186">
        <v>5.7469999999999999</v>
      </c>
      <c r="AD5" s="185">
        <v>1912.7999999999997</v>
      </c>
      <c r="AE5" s="187">
        <v>3.0044960267670436E-3</v>
      </c>
      <c r="AF5" s="188">
        <v>2.164843564348597E-2</v>
      </c>
      <c r="AG5" s="188">
        <v>2.427995728035909</v>
      </c>
      <c r="AH5" s="188">
        <v>1.956971601239063</v>
      </c>
      <c r="AI5" s="188">
        <v>1.4650331578867963</v>
      </c>
      <c r="AJ5" s="189">
        <f>AA5/V5</f>
        <v>6.7459635416666677</v>
      </c>
      <c r="AK5" s="190">
        <v>10.397436173150059</v>
      </c>
    </row>
    <row r="6" spans="2:37" x14ac:dyDescent="0.3">
      <c r="B6" s="88" t="s">
        <v>438</v>
      </c>
      <c r="C6" s="138">
        <v>2625.42</v>
      </c>
      <c r="D6" s="103">
        <v>17.809999999999999</v>
      </c>
      <c r="E6" s="138">
        <v>36564.32</v>
      </c>
      <c r="F6" s="103">
        <v>35.61</v>
      </c>
      <c r="G6" s="103">
        <v>36.31</v>
      </c>
      <c r="H6" s="103">
        <v>0.98072156430735324</v>
      </c>
      <c r="I6" s="103">
        <v>7.23</v>
      </c>
      <c r="J6" s="103">
        <v>25.08</v>
      </c>
      <c r="K6" s="138">
        <v>21303.279999999999</v>
      </c>
      <c r="L6" s="137">
        <v>1.1772834981279877E-3</v>
      </c>
      <c r="M6" s="103">
        <v>2.73</v>
      </c>
      <c r="N6" s="103">
        <v>24.21</v>
      </c>
      <c r="O6" s="103">
        <v>2.91</v>
      </c>
      <c r="P6" s="103">
        <v>14.73</v>
      </c>
      <c r="Q6" s="103">
        <v>16.739999999999998</v>
      </c>
      <c r="R6" s="103">
        <v>0.91</v>
      </c>
      <c r="S6" s="185">
        <v>74.02</v>
      </c>
      <c r="T6" s="185">
        <v>46.11</v>
      </c>
      <c r="U6" s="185">
        <v>557.01</v>
      </c>
      <c r="V6" s="185">
        <v>152.34</v>
      </c>
      <c r="W6" s="185">
        <v>653.16999999999996</v>
      </c>
      <c r="X6" s="185">
        <v>177.26</v>
      </c>
      <c r="Y6" s="185">
        <v>2102.58</v>
      </c>
      <c r="Z6" s="185">
        <v>348.51</v>
      </c>
      <c r="AA6" s="103">
        <v>0.34</v>
      </c>
      <c r="AB6" s="185">
        <v>4173.2299999999996</v>
      </c>
      <c r="AC6" s="186">
        <v>62.22999999999999</v>
      </c>
      <c r="AD6" s="185">
        <v>4111</v>
      </c>
      <c r="AE6" s="187">
        <v>1.5137436146922888E-2</v>
      </c>
      <c r="AF6" s="188">
        <v>7.903378115453355E-2</v>
      </c>
      <c r="AG6" s="188">
        <v>2.1059668221342385</v>
      </c>
      <c r="AH6" s="188">
        <v>1.7463554792642249</v>
      </c>
      <c r="AI6" s="188">
        <v>1.4505931041640501</v>
      </c>
      <c r="AJ6" s="183">
        <f t="shared" ref="AJ6:AJ37" si="0">AA6/V6</f>
        <v>2.2318498096363399E-3</v>
      </c>
      <c r="AK6" s="190">
        <v>13.525739447458733</v>
      </c>
    </row>
    <row r="7" spans="2:37" x14ac:dyDescent="0.3">
      <c r="B7" s="88" t="s">
        <v>439</v>
      </c>
      <c r="C7" s="138">
        <v>2213.2399999999998</v>
      </c>
      <c r="D7" s="103">
        <v>1.91</v>
      </c>
      <c r="E7" s="138">
        <v>34903.879999999997</v>
      </c>
      <c r="F7" s="103">
        <v>14.13</v>
      </c>
      <c r="G7" s="103">
        <v>26.23</v>
      </c>
      <c r="H7" s="103">
        <v>0.5386961494471979</v>
      </c>
      <c r="I7" s="103">
        <v>0.61</v>
      </c>
      <c r="J7" s="103">
        <v>16.84</v>
      </c>
      <c r="K7" s="138">
        <v>17766.939999999999</v>
      </c>
      <c r="L7" s="137">
        <v>1.0112244865747059E-3</v>
      </c>
      <c r="M7" s="103">
        <v>0.41099999999999998</v>
      </c>
      <c r="N7" s="103">
        <v>1.82</v>
      </c>
      <c r="O7" s="103">
        <v>0.24</v>
      </c>
      <c r="P7" s="103">
        <v>1.41</v>
      </c>
      <c r="Q7" s="103">
        <v>6.45</v>
      </c>
      <c r="R7" s="103">
        <v>0.121</v>
      </c>
      <c r="S7" s="185">
        <v>57.9</v>
      </c>
      <c r="T7" s="185">
        <v>40.159999999999997</v>
      </c>
      <c r="U7" s="185">
        <v>481.24</v>
      </c>
      <c r="V7" s="185">
        <v>130.74</v>
      </c>
      <c r="W7" s="185">
        <v>517.65</v>
      </c>
      <c r="X7" s="185">
        <v>129.61000000000001</v>
      </c>
      <c r="Y7" s="185">
        <v>1406.39</v>
      </c>
      <c r="Z7" s="185">
        <v>219.32</v>
      </c>
      <c r="AA7" s="185">
        <v>383.07</v>
      </c>
      <c r="AB7" s="185">
        <v>2993.4620000000009</v>
      </c>
      <c r="AC7" s="186">
        <v>10.452</v>
      </c>
      <c r="AD7" s="185">
        <v>2983.0100000000007</v>
      </c>
      <c r="AE7" s="187">
        <v>3.5038434333106486E-3</v>
      </c>
      <c r="AF7" s="188">
        <v>1.9142112579173642E-2</v>
      </c>
      <c r="AG7" s="188">
        <v>1.4207884230156538</v>
      </c>
      <c r="AH7" s="188">
        <v>1.4552942140947556</v>
      </c>
      <c r="AI7" s="188">
        <v>1.4853060107039686</v>
      </c>
      <c r="AJ7" s="189">
        <f t="shared" si="0"/>
        <v>2.9300137677833864</v>
      </c>
      <c r="AK7" s="190">
        <v>16.532429089118843</v>
      </c>
    </row>
    <row r="8" spans="2:37" x14ac:dyDescent="0.3">
      <c r="B8" s="88" t="s">
        <v>440</v>
      </c>
      <c r="C8" s="138">
        <v>1781.96</v>
      </c>
      <c r="D8" s="103">
        <v>33.74</v>
      </c>
      <c r="E8" s="138">
        <v>27814.02</v>
      </c>
      <c r="F8" s="103">
        <v>48.13</v>
      </c>
      <c r="G8" s="103">
        <v>39.409999999999997</v>
      </c>
      <c r="H8" s="103">
        <v>1.2212636386703883</v>
      </c>
      <c r="I8" s="103">
        <v>17.97</v>
      </c>
      <c r="J8" s="103">
        <v>46.59</v>
      </c>
      <c r="K8" s="138">
        <v>13960.21</v>
      </c>
      <c r="L8" s="137">
        <v>3.3373423465692855E-3</v>
      </c>
      <c r="M8" s="103">
        <v>5.92</v>
      </c>
      <c r="N8" s="103">
        <v>94.81</v>
      </c>
      <c r="O8" s="103">
        <v>9.09</v>
      </c>
      <c r="P8" s="103">
        <v>53.08</v>
      </c>
      <c r="Q8" s="103">
        <v>54.67</v>
      </c>
      <c r="R8" s="103">
        <v>0.68</v>
      </c>
      <c r="S8" s="185">
        <v>123.23</v>
      </c>
      <c r="T8" s="185">
        <v>51.05</v>
      </c>
      <c r="U8" s="185">
        <v>426.81</v>
      </c>
      <c r="V8" s="185">
        <v>98.3</v>
      </c>
      <c r="W8" s="185">
        <v>409.99</v>
      </c>
      <c r="X8" s="185">
        <v>107.76</v>
      </c>
      <c r="Y8" s="185">
        <v>1251.02</v>
      </c>
      <c r="Z8" s="185">
        <v>227.76</v>
      </c>
      <c r="AA8" s="185">
        <v>860.09</v>
      </c>
      <c r="AB8" s="185">
        <v>2914.17</v>
      </c>
      <c r="AC8" s="186">
        <v>218.25</v>
      </c>
      <c r="AD8" s="185">
        <v>2695.92</v>
      </c>
      <c r="AE8" s="187">
        <v>8.0955666340247479E-2</v>
      </c>
      <c r="AF8" s="188">
        <v>2.532793520399159E-2</v>
      </c>
      <c r="AG8" s="188">
        <v>3.1688078488648079</v>
      </c>
      <c r="AH8" s="188">
        <v>1.8414491395697554</v>
      </c>
      <c r="AI8" s="188">
        <v>1.3251018453828962</v>
      </c>
      <c r="AJ8" s="191">
        <f t="shared" si="0"/>
        <v>8.7496439471007132</v>
      </c>
      <c r="AK8" s="190">
        <v>12.027132698876025</v>
      </c>
    </row>
    <row r="9" spans="2:37" x14ac:dyDescent="0.3">
      <c r="B9" s="88" t="s">
        <v>441</v>
      </c>
      <c r="C9" s="138">
        <v>3062.67</v>
      </c>
      <c r="D9" s="103">
        <v>2.38</v>
      </c>
      <c r="E9" s="138">
        <v>32654.5</v>
      </c>
      <c r="F9" s="103">
        <v>9.1199999999999992</v>
      </c>
      <c r="G9" s="103">
        <v>24.99</v>
      </c>
      <c r="H9" s="103">
        <v>0.36494597839135651</v>
      </c>
      <c r="I9" s="103">
        <v>0.98</v>
      </c>
      <c r="J9" s="103">
        <v>32.65</v>
      </c>
      <c r="K9" s="138">
        <v>27428.82</v>
      </c>
      <c r="L9" s="137">
        <v>1.1903537957520592E-3</v>
      </c>
      <c r="M9" s="103">
        <v>0.13400000000000001</v>
      </c>
      <c r="N9" s="103">
        <v>1.26</v>
      </c>
      <c r="O9" s="103">
        <v>0.219</v>
      </c>
      <c r="P9" s="103">
        <v>1.57</v>
      </c>
      <c r="Q9" s="103">
        <v>11.7</v>
      </c>
      <c r="R9" s="103">
        <v>0.17799999999999999</v>
      </c>
      <c r="S9" s="185">
        <v>104.15</v>
      </c>
      <c r="T9" s="185">
        <v>69.400000000000006</v>
      </c>
      <c r="U9" s="185">
        <v>749.78</v>
      </c>
      <c r="V9" s="185">
        <v>173.05</v>
      </c>
      <c r="W9" s="185">
        <v>638.74</v>
      </c>
      <c r="X9" s="185">
        <v>153.12</v>
      </c>
      <c r="Y9" s="185">
        <v>1634.45</v>
      </c>
      <c r="Z9" s="185">
        <v>259.54000000000002</v>
      </c>
      <c r="AA9" s="103">
        <v>0.26</v>
      </c>
      <c r="AB9" s="185">
        <v>3797.2909999999997</v>
      </c>
      <c r="AC9" s="186">
        <v>15.061</v>
      </c>
      <c r="AD9" s="185">
        <v>3782.2299999999996</v>
      </c>
      <c r="AE9" s="187">
        <v>3.9820423401009464E-3</v>
      </c>
      <c r="AF9" s="188">
        <v>1.5589100944154817E-2</v>
      </c>
      <c r="AG9" s="188">
        <v>1.8033525654936609</v>
      </c>
      <c r="AH9" s="188">
        <v>1.7236395384236842</v>
      </c>
      <c r="AI9" s="188">
        <v>1.5082585132463175</v>
      </c>
      <c r="AJ9" s="183">
        <f t="shared" si="0"/>
        <v>1.5024559375902918E-3</v>
      </c>
      <c r="AK9" s="190">
        <v>13.169670212842568</v>
      </c>
    </row>
    <row r="10" spans="2:37" x14ac:dyDescent="0.3">
      <c r="B10" s="88" t="s">
        <v>442</v>
      </c>
      <c r="C10" s="138">
        <v>1196.18</v>
      </c>
      <c r="D10" s="103">
        <v>1.86</v>
      </c>
      <c r="E10" s="138">
        <v>34839.82</v>
      </c>
      <c r="F10" s="103">
        <v>4.53</v>
      </c>
      <c r="G10" s="103">
        <v>8.89</v>
      </c>
      <c r="H10" s="103">
        <v>0.50956130483689543</v>
      </c>
      <c r="I10" s="103">
        <v>0.504</v>
      </c>
      <c r="J10" s="103">
        <v>13.75</v>
      </c>
      <c r="K10" s="138">
        <v>9187</v>
      </c>
      <c r="L10" s="137">
        <v>1.4966800914335474E-3</v>
      </c>
      <c r="M10" s="103">
        <v>8.5000000000000006E-2</v>
      </c>
      <c r="N10" s="103">
        <v>0.64</v>
      </c>
      <c r="O10" s="103">
        <v>8.2000000000000003E-2</v>
      </c>
      <c r="P10" s="103">
        <v>0.45800000000000002</v>
      </c>
      <c r="Q10" s="103">
        <v>3.26</v>
      </c>
      <c r="R10" s="103">
        <v>6.3E-2</v>
      </c>
      <c r="S10" s="185">
        <v>36.97</v>
      </c>
      <c r="T10" s="185">
        <v>26.1</v>
      </c>
      <c r="U10" s="185">
        <v>288.23</v>
      </c>
      <c r="V10" s="185">
        <v>66.39</v>
      </c>
      <c r="W10" s="185">
        <v>250.27</v>
      </c>
      <c r="X10" s="185">
        <v>61.36</v>
      </c>
      <c r="Y10" s="185">
        <v>669.18</v>
      </c>
      <c r="Z10" s="185">
        <v>112.07</v>
      </c>
      <c r="AA10" s="185">
        <v>2778.28</v>
      </c>
      <c r="AB10" s="185">
        <v>1515.1579999999999</v>
      </c>
      <c r="AC10" s="186">
        <v>4.5879999999999992</v>
      </c>
      <c r="AD10" s="185">
        <v>1510.57</v>
      </c>
      <c r="AE10" s="187">
        <v>3.0372640791224499E-3</v>
      </c>
      <c r="AF10" s="188">
        <v>1.7544082425946191E-2</v>
      </c>
      <c r="AG10" s="188">
        <v>1.8795251371834534</v>
      </c>
      <c r="AH10" s="188">
        <v>1.7616212180016486</v>
      </c>
      <c r="AI10" s="188">
        <v>1.5192554915379715</v>
      </c>
      <c r="AJ10" s="189">
        <f t="shared" si="0"/>
        <v>41.84786865491791</v>
      </c>
      <c r="AK10" s="190">
        <v>8.6008756629656542</v>
      </c>
    </row>
    <row r="11" spans="2:37" x14ac:dyDescent="0.3">
      <c r="B11" s="88" t="s">
        <v>443</v>
      </c>
      <c r="C11" s="138">
        <v>6290.16</v>
      </c>
      <c r="D11" s="103">
        <v>3.48</v>
      </c>
      <c r="E11" s="138">
        <v>56828.84</v>
      </c>
      <c r="F11" s="103">
        <v>10.71</v>
      </c>
      <c r="G11" s="103">
        <v>30.15</v>
      </c>
      <c r="H11" s="103">
        <v>0.35522388059701498</v>
      </c>
      <c r="I11" s="103">
        <v>3.93</v>
      </c>
      <c r="J11" s="103">
        <v>52.11</v>
      </c>
      <c r="K11" s="138">
        <v>43914.13</v>
      </c>
      <c r="L11" s="137">
        <v>1.1866340059566249E-3</v>
      </c>
      <c r="M11" s="103">
        <v>3.47</v>
      </c>
      <c r="N11" s="103">
        <v>14.63</v>
      </c>
      <c r="O11" s="103">
        <v>2.15</v>
      </c>
      <c r="P11" s="103">
        <v>13.59</v>
      </c>
      <c r="Q11" s="103">
        <v>42.18</v>
      </c>
      <c r="R11" s="103">
        <v>0.85</v>
      </c>
      <c r="S11" s="185">
        <v>264.99</v>
      </c>
      <c r="T11" s="185">
        <v>158.57</v>
      </c>
      <c r="U11" s="185">
        <v>1583.63</v>
      </c>
      <c r="V11" s="185">
        <v>355.56</v>
      </c>
      <c r="W11" s="185">
        <v>1293.51</v>
      </c>
      <c r="X11" s="185">
        <v>306.95999999999998</v>
      </c>
      <c r="Y11" s="185">
        <v>3244.18</v>
      </c>
      <c r="Z11" s="185">
        <v>528.28</v>
      </c>
      <c r="AA11" s="103">
        <v>0.34</v>
      </c>
      <c r="AB11" s="185">
        <v>7812.5499999999993</v>
      </c>
      <c r="AC11" s="186">
        <v>76.87</v>
      </c>
      <c r="AD11" s="185">
        <v>7735.6799999999994</v>
      </c>
      <c r="AE11" s="187">
        <v>9.9370708198891385E-3</v>
      </c>
      <c r="AF11" s="188">
        <v>2.4579584115486375E-2</v>
      </c>
      <c r="AG11" s="188">
        <v>1.3132424488164014</v>
      </c>
      <c r="AH11" s="188">
        <v>1.4267400057731843</v>
      </c>
      <c r="AI11" s="188">
        <v>1.4654218781988329</v>
      </c>
      <c r="AJ11" s="183">
        <f t="shared" si="0"/>
        <v>9.5623804702441224E-4</v>
      </c>
      <c r="AK11" s="190">
        <v>42.779760120580711</v>
      </c>
    </row>
    <row r="12" spans="2:37" x14ac:dyDescent="0.3">
      <c r="B12" s="88" t="s">
        <v>444</v>
      </c>
      <c r="C12" s="138">
        <v>3788.98</v>
      </c>
      <c r="D12" s="103">
        <v>12.38</v>
      </c>
      <c r="E12" s="138">
        <v>17978.849999999999</v>
      </c>
      <c r="F12" s="103">
        <v>14.3</v>
      </c>
      <c r="G12" s="103">
        <v>19.36</v>
      </c>
      <c r="H12" s="103">
        <v>0.73863636363636365</v>
      </c>
      <c r="I12" s="103">
        <v>9.66</v>
      </c>
      <c r="J12" s="103">
        <v>66.58</v>
      </c>
      <c r="K12" s="138">
        <v>25439.37</v>
      </c>
      <c r="L12" s="137">
        <v>2.6172031775944138E-3</v>
      </c>
      <c r="M12" s="103">
        <v>4.8899999999999997</v>
      </c>
      <c r="N12" s="103">
        <v>27.14</v>
      </c>
      <c r="O12" s="103">
        <v>4.38</v>
      </c>
      <c r="P12" s="103">
        <v>21.62</v>
      </c>
      <c r="Q12" s="103">
        <v>28.25</v>
      </c>
      <c r="R12" s="103">
        <v>0.317</v>
      </c>
      <c r="S12" s="185">
        <v>100.44</v>
      </c>
      <c r="T12" s="185">
        <v>57.49</v>
      </c>
      <c r="U12" s="185">
        <v>718.71</v>
      </c>
      <c r="V12" s="185">
        <v>224.06</v>
      </c>
      <c r="W12" s="185">
        <v>1123.45</v>
      </c>
      <c r="X12" s="185">
        <v>363.96</v>
      </c>
      <c r="Y12" s="185">
        <v>5121.82</v>
      </c>
      <c r="Z12" s="185">
        <v>946.95</v>
      </c>
      <c r="AA12" s="103">
        <v>4.2999999999999997E-2</v>
      </c>
      <c r="AB12" s="185">
        <v>8743.4770000000008</v>
      </c>
      <c r="AC12" s="186">
        <v>86.596999999999994</v>
      </c>
      <c r="AD12" s="185">
        <v>8656.880000000001</v>
      </c>
      <c r="AE12" s="187">
        <v>1.0003257524650911E-2</v>
      </c>
      <c r="AF12" s="188">
        <v>1.8193670248645089E-2</v>
      </c>
      <c r="AG12" s="188">
        <v>1.4378146753501533</v>
      </c>
      <c r="AH12" s="188">
        <v>1.4810744017389232</v>
      </c>
      <c r="AI12" s="188">
        <v>1.398007240772823</v>
      </c>
      <c r="AJ12" s="183">
        <f t="shared" si="0"/>
        <v>1.9191288047844325E-4</v>
      </c>
      <c r="AK12" s="190">
        <v>13.156889097317784</v>
      </c>
    </row>
    <row r="13" spans="2:37" x14ac:dyDescent="0.3">
      <c r="B13" s="88" t="s">
        <v>445</v>
      </c>
      <c r="C13" s="138">
        <v>4635.66</v>
      </c>
      <c r="D13" s="103">
        <v>5.51</v>
      </c>
      <c r="E13" s="138">
        <v>28393.09</v>
      </c>
      <c r="F13" s="103">
        <v>7.56</v>
      </c>
      <c r="G13" s="103">
        <v>12.4</v>
      </c>
      <c r="H13" s="103">
        <v>0.60967741935483866</v>
      </c>
      <c r="I13" s="103">
        <v>22.52</v>
      </c>
      <c r="J13" s="103">
        <v>54.79</v>
      </c>
      <c r="K13" s="138">
        <v>24520.7</v>
      </c>
      <c r="L13" s="137">
        <v>2.2344386579502217E-3</v>
      </c>
      <c r="M13" s="103">
        <v>1.88</v>
      </c>
      <c r="N13" s="103">
        <v>11.36</v>
      </c>
      <c r="O13" s="103">
        <v>1.48</v>
      </c>
      <c r="P13" s="103">
        <v>7.21</v>
      </c>
      <c r="Q13" s="103">
        <v>12.38</v>
      </c>
      <c r="R13" s="103">
        <v>0.57999999999999996</v>
      </c>
      <c r="S13" s="185">
        <v>91.7</v>
      </c>
      <c r="T13" s="185">
        <v>65.430000000000007</v>
      </c>
      <c r="U13" s="185">
        <v>900.29</v>
      </c>
      <c r="V13" s="185">
        <v>279.97000000000003</v>
      </c>
      <c r="W13" s="185">
        <v>1305.26</v>
      </c>
      <c r="X13" s="185">
        <v>393.37</v>
      </c>
      <c r="Y13" s="185">
        <v>5146.7</v>
      </c>
      <c r="Z13" s="185">
        <v>888.61</v>
      </c>
      <c r="AA13" s="103">
        <v>0.48</v>
      </c>
      <c r="AB13" s="185">
        <v>9106.2199999999993</v>
      </c>
      <c r="AC13" s="186">
        <v>34.89</v>
      </c>
      <c r="AD13" s="185">
        <v>9071.33</v>
      </c>
      <c r="AE13" s="187">
        <v>3.8461835254587806E-3</v>
      </c>
      <c r="AF13" s="188">
        <v>5.2626760619687955E-2</v>
      </c>
      <c r="AG13" s="188">
        <v>1.6697563454226663</v>
      </c>
      <c r="AH13" s="188">
        <v>1.6048507370022376</v>
      </c>
      <c r="AI13" s="188">
        <v>1.4766973052719747</v>
      </c>
      <c r="AJ13" s="183">
        <f t="shared" si="0"/>
        <v>1.7144694074365109E-3</v>
      </c>
      <c r="AK13" s="190">
        <v>23.36594086954419</v>
      </c>
    </row>
    <row r="14" spans="2:37" x14ac:dyDescent="0.3">
      <c r="B14" s="88" t="s">
        <v>446</v>
      </c>
      <c r="C14" s="138">
        <v>5222.8999999999996</v>
      </c>
      <c r="D14" s="103">
        <v>52.05</v>
      </c>
      <c r="E14" s="138">
        <v>22533.89</v>
      </c>
      <c r="F14" s="103">
        <v>88.42</v>
      </c>
      <c r="G14" s="103">
        <v>80.86</v>
      </c>
      <c r="H14" s="103">
        <v>1.0934949295077914</v>
      </c>
      <c r="I14" s="103">
        <v>37.28</v>
      </c>
      <c r="J14" s="103">
        <v>65.75</v>
      </c>
      <c r="K14" s="138">
        <v>21580.53</v>
      </c>
      <c r="L14" s="137">
        <v>3.0467277680390611E-3</v>
      </c>
      <c r="M14" s="103">
        <v>8.5299999999999994</v>
      </c>
      <c r="N14" s="103">
        <v>69.2</v>
      </c>
      <c r="O14" s="103">
        <v>9.15</v>
      </c>
      <c r="P14" s="103">
        <v>47.24</v>
      </c>
      <c r="Q14" s="103">
        <v>47.95</v>
      </c>
      <c r="R14" s="103">
        <v>3.13</v>
      </c>
      <c r="S14" s="185">
        <v>143.9</v>
      </c>
      <c r="T14" s="185">
        <v>77.42</v>
      </c>
      <c r="U14" s="185">
        <v>968.81</v>
      </c>
      <c r="V14" s="185">
        <v>308.02999999999997</v>
      </c>
      <c r="W14" s="185">
        <v>1489.68</v>
      </c>
      <c r="X14" s="185">
        <v>471.44</v>
      </c>
      <c r="Y14" s="185">
        <v>6441.13</v>
      </c>
      <c r="Z14" s="185">
        <v>1200.08</v>
      </c>
      <c r="AA14" s="103">
        <v>0.38</v>
      </c>
      <c r="AB14" s="185">
        <v>11285.69</v>
      </c>
      <c r="AC14" s="186">
        <v>185.2</v>
      </c>
      <c r="AD14" s="185">
        <v>11100.49</v>
      </c>
      <c r="AE14" s="187">
        <v>1.6683948186071065E-2</v>
      </c>
      <c r="AF14" s="188">
        <v>0.11519755718443721</v>
      </c>
      <c r="AG14" s="188">
        <v>1.920461412318528</v>
      </c>
      <c r="AH14" s="188">
        <v>1.5778105079551941</v>
      </c>
      <c r="AI14" s="188">
        <v>1.359165077698401</v>
      </c>
      <c r="AJ14" s="183">
        <f t="shared" si="0"/>
        <v>1.2336460734344058E-3</v>
      </c>
      <c r="AK14" s="190">
        <v>14.37182779018533</v>
      </c>
    </row>
    <row r="15" spans="2:37" x14ac:dyDescent="0.3">
      <c r="B15" s="88" t="s">
        <v>447</v>
      </c>
      <c r="C15" s="138">
        <v>2399.67</v>
      </c>
      <c r="D15" s="103">
        <v>1.82</v>
      </c>
      <c r="E15" s="138">
        <v>31884.05</v>
      </c>
      <c r="F15" s="103">
        <v>55.07</v>
      </c>
      <c r="G15" s="103">
        <v>36.450000000000003</v>
      </c>
      <c r="H15" s="103">
        <v>1.5108367626886143</v>
      </c>
      <c r="I15" s="103">
        <v>3.93</v>
      </c>
      <c r="J15" s="103">
        <v>52.46</v>
      </c>
      <c r="K15" s="138">
        <v>25419.94</v>
      </c>
      <c r="L15" s="137">
        <v>2.0637342180980759E-3</v>
      </c>
      <c r="M15" s="103">
        <v>3.89</v>
      </c>
      <c r="N15" s="103">
        <v>22.61</v>
      </c>
      <c r="O15" s="103">
        <v>2.2799999999999998</v>
      </c>
      <c r="P15" s="103">
        <v>10.199999999999999</v>
      </c>
      <c r="Q15" s="103">
        <v>13.93</v>
      </c>
      <c r="R15" s="103">
        <v>0.30099999999999999</v>
      </c>
      <c r="S15" s="185">
        <v>91.29</v>
      </c>
      <c r="T15" s="185">
        <v>56.79</v>
      </c>
      <c r="U15" s="185">
        <v>589.94000000000005</v>
      </c>
      <c r="V15" s="185">
        <v>140.66</v>
      </c>
      <c r="W15" s="185">
        <v>538.54999999999995</v>
      </c>
      <c r="X15" s="185">
        <v>130.47999999999999</v>
      </c>
      <c r="Y15" s="185">
        <v>1412.14</v>
      </c>
      <c r="Z15" s="185">
        <v>235.77</v>
      </c>
      <c r="AA15" s="103">
        <v>0.52</v>
      </c>
      <c r="AB15" s="185">
        <v>3248.8310000000001</v>
      </c>
      <c r="AC15" s="186">
        <v>53.211000000000006</v>
      </c>
      <c r="AD15" s="185">
        <v>3195.6200000000003</v>
      </c>
      <c r="AE15" s="187">
        <v>1.6651228869515148E-2</v>
      </c>
      <c r="AF15" s="188">
        <v>2.5804946843864987E-2</v>
      </c>
      <c r="AG15" s="188">
        <v>1.8614136386721418</v>
      </c>
      <c r="AH15" s="188">
        <v>1.6765679764462824</v>
      </c>
      <c r="AI15" s="188">
        <v>1.4560947743903725</v>
      </c>
      <c r="AJ15" s="183">
        <f t="shared" si="0"/>
        <v>3.6968576709796677E-3</v>
      </c>
      <c r="AK15" s="190">
        <v>17.896530508371196</v>
      </c>
    </row>
    <row r="16" spans="2:37" x14ac:dyDescent="0.3">
      <c r="B16" s="88" t="s">
        <v>448</v>
      </c>
      <c r="C16" s="138">
        <v>2643.5</v>
      </c>
      <c r="D16" s="103">
        <v>2.72</v>
      </c>
      <c r="E16" s="138">
        <v>24216.720000000001</v>
      </c>
      <c r="F16" s="103">
        <v>5.23</v>
      </c>
      <c r="G16" s="103">
        <v>8.3800000000000008</v>
      </c>
      <c r="H16" s="103">
        <v>0.62410501193317425</v>
      </c>
      <c r="I16" s="103">
        <v>2.08</v>
      </c>
      <c r="J16" s="103">
        <v>39.5</v>
      </c>
      <c r="K16" s="138">
        <v>24456.91</v>
      </c>
      <c r="L16" s="137">
        <v>1.6150854707319936E-3</v>
      </c>
      <c r="M16" s="103">
        <v>1.48</v>
      </c>
      <c r="N16" s="103">
        <v>7.07</v>
      </c>
      <c r="O16" s="103">
        <v>0.79</v>
      </c>
      <c r="P16" s="103">
        <v>4.58</v>
      </c>
      <c r="Q16" s="103">
        <v>13.12</v>
      </c>
      <c r="R16" s="103">
        <v>0.36299999999999999</v>
      </c>
      <c r="S16" s="185">
        <v>110.14</v>
      </c>
      <c r="T16" s="185">
        <v>68.94</v>
      </c>
      <c r="U16" s="185">
        <v>701.49</v>
      </c>
      <c r="V16" s="185">
        <v>160.38999999999999</v>
      </c>
      <c r="W16" s="185">
        <v>570.77</v>
      </c>
      <c r="X16" s="185">
        <v>130.66</v>
      </c>
      <c r="Y16" s="185">
        <v>1317.33</v>
      </c>
      <c r="Z16" s="185">
        <v>200.85</v>
      </c>
      <c r="AA16" s="103">
        <v>0.18</v>
      </c>
      <c r="AB16" s="185">
        <v>3287.973</v>
      </c>
      <c r="AC16" s="186">
        <v>27.402999999999999</v>
      </c>
      <c r="AD16" s="185">
        <v>3260.57</v>
      </c>
      <c r="AE16" s="187">
        <v>8.4043587470902324E-3</v>
      </c>
      <c r="AF16" s="188">
        <v>2.9193811962030209E-2</v>
      </c>
      <c r="AG16" s="188">
        <v>1.6030961235854857</v>
      </c>
      <c r="AH16" s="188">
        <v>1.5142609168527426</v>
      </c>
      <c r="AI16" s="188">
        <v>1.4863122400476834</v>
      </c>
      <c r="AJ16" s="183">
        <f t="shared" si="0"/>
        <v>1.1222644803291976E-3</v>
      </c>
      <c r="AK16" s="190">
        <v>10.129596808197181</v>
      </c>
    </row>
    <row r="17" spans="2:37" x14ac:dyDescent="0.3">
      <c r="B17" s="88" t="s">
        <v>449</v>
      </c>
      <c r="C17" s="138">
        <v>1520.42</v>
      </c>
      <c r="D17" s="103">
        <v>1.54</v>
      </c>
      <c r="E17" s="138">
        <v>36782.76</v>
      </c>
      <c r="F17" s="103">
        <v>4.55</v>
      </c>
      <c r="G17" s="103">
        <v>13.41</v>
      </c>
      <c r="H17" s="103">
        <v>0.33929903057419836</v>
      </c>
      <c r="I17" s="103">
        <v>1.35</v>
      </c>
      <c r="J17" s="103">
        <v>9.83</v>
      </c>
      <c r="K17" s="138">
        <v>10643.7</v>
      </c>
      <c r="L17" s="137">
        <v>9.2355102079164195E-4</v>
      </c>
      <c r="M17" s="103">
        <v>0.16800000000000001</v>
      </c>
      <c r="N17" s="103">
        <v>1.0900000000000001</v>
      </c>
      <c r="O17" s="103">
        <v>0.11600000000000001</v>
      </c>
      <c r="P17" s="103">
        <v>0.56299999999999994</v>
      </c>
      <c r="Q17" s="103">
        <v>2.98</v>
      </c>
      <c r="R17" s="103">
        <v>0.129</v>
      </c>
      <c r="S17" s="185">
        <v>37.07</v>
      </c>
      <c r="T17" s="185">
        <v>27.49</v>
      </c>
      <c r="U17" s="185">
        <v>301.25</v>
      </c>
      <c r="V17" s="185">
        <v>82.39</v>
      </c>
      <c r="W17" s="185">
        <v>352.06</v>
      </c>
      <c r="X17" s="185">
        <v>84.85</v>
      </c>
      <c r="Y17" s="185">
        <v>902.32</v>
      </c>
      <c r="Z17" s="185">
        <v>157.44999999999999</v>
      </c>
      <c r="AA17" s="185">
        <v>2103.38</v>
      </c>
      <c r="AB17" s="185">
        <v>1949.9260000000002</v>
      </c>
      <c r="AC17" s="186">
        <v>5.0459999999999994</v>
      </c>
      <c r="AD17" s="185">
        <v>1944.88</v>
      </c>
      <c r="AE17" s="187">
        <v>2.5945045452675738E-3</v>
      </c>
      <c r="AF17" s="188">
        <v>3.7522686096726231E-2</v>
      </c>
      <c r="AG17" s="188">
        <v>1.9143767712169135</v>
      </c>
      <c r="AH17" s="188">
        <v>1.7048892159959768</v>
      </c>
      <c r="AI17" s="188">
        <v>1.4521311266249675</v>
      </c>
      <c r="AJ17" s="189">
        <f t="shared" si="0"/>
        <v>25.529554557591943</v>
      </c>
      <c r="AK17" s="190">
        <v>10.042979340849193</v>
      </c>
    </row>
    <row r="18" spans="2:37" x14ac:dyDescent="0.3">
      <c r="B18" s="88" t="s">
        <v>450</v>
      </c>
      <c r="C18" s="138">
        <v>1433.27</v>
      </c>
      <c r="D18" s="103">
        <v>20.76</v>
      </c>
      <c r="E18" s="138">
        <v>37446.730000000003</v>
      </c>
      <c r="F18" s="103">
        <v>48</v>
      </c>
      <c r="G18" s="103">
        <v>55.02</v>
      </c>
      <c r="H18" s="103">
        <v>0.8724100327153762</v>
      </c>
      <c r="I18" s="103">
        <v>8.4</v>
      </c>
      <c r="J18" s="103">
        <v>17.59</v>
      </c>
      <c r="K18" s="138">
        <v>7670.58</v>
      </c>
      <c r="L18" s="137">
        <v>2.2931773086259447E-3</v>
      </c>
      <c r="M18" s="103">
        <v>2.5099999999999998</v>
      </c>
      <c r="N18" s="103">
        <v>24.88</v>
      </c>
      <c r="O18" s="103">
        <v>2.95</v>
      </c>
      <c r="P18" s="103">
        <v>13.54</v>
      </c>
      <c r="Q18" s="103">
        <v>14.06</v>
      </c>
      <c r="R18" s="103">
        <v>0.36899999999999999</v>
      </c>
      <c r="S18" s="185">
        <v>49.33</v>
      </c>
      <c r="T18" s="185">
        <v>27.96</v>
      </c>
      <c r="U18" s="185">
        <v>289.33999999999997</v>
      </c>
      <c r="V18" s="185">
        <v>75.67</v>
      </c>
      <c r="W18" s="185">
        <v>319.95</v>
      </c>
      <c r="X18" s="185">
        <v>80.040000000000006</v>
      </c>
      <c r="Y18" s="185">
        <v>881.77</v>
      </c>
      <c r="Z18" s="185">
        <v>155.16999999999999</v>
      </c>
      <c r="AA18" s="185">
        <v>2866.78</v>
      </c>
      <c r="AB18" s="185">
        <v>1937.539</v>
      </c>
      <c r="AC18" s="186">
        <v>58.308999999999997</v>
      </c>
      <c r="AD18" s="185">
        <v>1879.23</v>
      </c>
      <c r="AE18" s="187">
        <v>3.102813386333764E-2</v>
      </c>
      <c r="AF18" s="188">
        <v>4.2835297058687195E-2</v>
      </c>
      <c r="AG18" s="188">
        <v>2.241749392774476</v>
      </c>
      <c r="AH18" s="188">
        <v>1.8174019289398553</v>
      </c>
      <c r="AI18" s="188">
        <v>1.382968275131359</v>
      </c>
      <c r="AJ18" s="189">
        <f t="shared" si="0"/>
        <v>37.885291396854768</v>
      </c>
      <c r="AK18" s="190">
        <v>17.957732652354849</v>
      </c>
    </row>
    <row r="19" spans="2:37" x14ac:dyDescent="0.3">
      <c r="B19" s="88" t="s">
        <v>451</v>
      </c>
      <c r="C19" s="138">
        <v>1015.56</v>
      </c>
      <c r="D19" s="103">
        <v>1.47</v>
      </c>
      <c r="E19" s="138">
        <v>22982.52</v>
      </c>
      <c r="F19" s="103">
        <v>8.01</v>
      </c>
      <c r="G19" s="103">
        <v>9.8000000000000007</v>
      </c>
      <c r="H19" s="103">
        <v>0.81734693877551012</v>
      </c>
      <c r="I19" s="103">
        <v>0.78</v>
      </c>
      <c r="J19" s="103">
        <v>9.7200000000000006</v>
      </c>
      <c r="K19" s="138">
        <v>3909.3</v>
      </c>
      <c r="L19" s="137">
        <v>2.4863786355613536E-3</v>
      </c>
      <c r="M19" s="103">
        <v>0.3</v>
      </c>
      <c r="N19" s="103">
        <v>3.7</v>
      </c>
      <c r="O19" s="103">
        <v>0.59</v>
      </c>
      <c r="P19" s="103">
        <v>6.12</v>
      </c>
      <c r="Q19" s="103">
        <v>10.69</v>
      </c>
      <c r="R19" s="103">
        <v>0.21</v>
      </c>
      <c r="S19" s="185">
        <v>37.28</v>
      </c>
      <c r="T19" s="185">
        <v>17.309999999999999</v>
      </c>
      <c r="U19" s="185">
        <v>188.77</v>
      </c>
      <c r="V19" s="185">
        <v>53.89</v>
      </c>
      <c r="W19" s="185">
        <v>258.77</v>
      </c>
      <c r="X19" s="185">
        <v>84.03</v>
      </c>
      <c r="Y19" s="185">
        <v>1210.24</v>
      </c>
      <c r="Z19" s="185">
        <v>264.7</v>
      </c>
      <c r="AA19" s="185">
        <v>1866.39</v>
      </c>
      <c r="AB19" s="185">
        <v>2136.6</v>
      </c>
      <c r="AC19" s="186">
        <v>21.61</v>
      </c>
      <c r="AD19" s="185">
        <v>2114.9899999999998</v>
      </c>
      <c r="AE19" s="187">
        <v>1.0217542399727659E-2</v>
      </c>
      <c r="AF19" s="188">
        <v>3.2160006306495376E-2</v>
      </c>
      <c r="AG19" s="188">
        <v>2.1562526412187859</v>
      </c>
      <c r="AH19" s="188">
        <v>1.4570855062336721</v>
      </c>
      <c r="AI19" s="188">
        <v>1.3012548966812105</v>
      </c>
      <c r="AJ19" s="189">
        <f t="shared" si="0"/>
        <v>34.633327147893858</v>
      </c>
      <c r="AK19" s="190">
        <v>16.634815338905877</v>
      </c>
    </row>
    <row r="20" spans="2:37" x14ac:dyDescent="0.3">
      <c r="B20" s="88" t="s">
        <v>452</v>
      </c>
      <c r="C20" s="138">
        <v>2644.22</v>
      </c>
      <c r="D20" s="103">
        <v>4.1500000000000004</v>
      </c>
      <c r="E20" s="138">
        <v>24677.99</v>
      </c>
      <c r="F20" s="103">
        <v>6.89</v>
      </c>
      <c r="G20" s="103">
        <v>7.9</v>
      </c>
      <c r="H20" s="103">
        <v>0.87215189873417709</v>
      </c>
      <c r="I20" s="103">
        <v>0.81</v>
      </c>
      <c r="J20" s="103">
        <v>55.08</v>
      </c>
      <c r="K20" s="138">
        <v>27161.45</v>
      </c>
      <c r="L20" s="137">
        <v>2.0278740641607867E-3</v>
      </c>
      <c r="M20" s="103">
        <v>2.09</v>
      </c>
      <c r="N20" s="103">
        <v>11.25</v>
      </c>
      <c r="O20" s="103">
        <v>1.18</v>
      </c>
      <c r="P20" s="103">
        <v>5.16</v>
      </c>
      <c r="Q20" s="103">
        <v>12.14</v>
      </c>
      <c r="R20" s="103">
        <v>0.251</v>
      </c>
      <c r="S20" s="185">
        <v>105.98</v>
      </c>
      <c r="T20" s="185">
        <v>68.930000000000007</v>
      </c>
      <c r="U20" s="185">
        <v>754.75</v>
      </c>
      <c r="V20" s="185">
        <v>180.9</v>
      </c>
      <c r="W20" s="185">
        <v>665.54</v>
      </c>
      <c r="X20" s="185">
        <v>152.19</v>
      </c>
      <c r="Y20" s="185">
        <v>1546.65</v>
      </c>
      <c r="Z20" s="185">
        <v>230.6</v>
      </c>
      <c r="AA20" s="103">
        <v>0.43</v>
      </c>
      <c r="AB20" s="185">
        <v>3737.6110000000003</v>
      </c>
      <c r="AC20" s="186">
        <v>32.070999999999998</v>
      </c>
      <c r="AD20" s="185">
        <v>3705.5400000000004</v>
      </c>
      <c r="AE20" s="187">
        <v>8.6548789110359077E-3</v>
      </c>
      <c r="AF20" s="188">
        <v>2.1393214983347671E-2</v>
      </c>
      <c r="AG20" s="188">
        <v>1.7563979811482224</v>
      </c>
      <c r="AH20" s="188">
        <v>1.6704179549126008</v>
      </c>
      <c r="AI20" s="188">
        <v>1.4909558790003594</v>
      </c>
      <c r="AJ20" s="183">
        <f t="shared" si="0"/>
        <v>2.3770038695411829E-3</v>
      </c>
      <c r="AK20" s="190">
        <v>17.639729679499229</v>
      </c>
    </row>
    <row r="21" spans="2:37" x14ac:dyDescent="0.3">
      <c r="B21" s="88" t="s">
        <v>453</v>
      </c>
      <c r="C21" s="138">
        <v>5001.5</v>
      </c>
      <c r="D21" s="103">
        <v>19.48</v>
      </c>
      <c r="E21" s="138">
        <v>22147.08</v>
      </c>
      <c r="F21" s="103">
        <v>23.22</v>
      </c>
      <c r="G21" s="103">
        <v>25.72</v>
      </c>
      <c r="H21" s="103">
        <v>0.90279937791601861</v>
      </c>
      <c r="I21" s="103">
        <v>9.17</v>
      </c>
      <c r="J21" s="103">
        <v>60.33</v>
      </c>
      <c r="K21" s="138">
        <v>21290.799999999999</v>
      </c>
      <c r="L21" s="137">
        <v>2.8336182764386497E-3</v>
      </c>
      <c r="M21" s="103">
        <v>5.0599999999999996</v>
      </c>
      <c r="N21" s="103">
        <v>37.340000000000003</v>
      </c>
      <c r="O21" s="103">
        <v>5.61</v>
      </c>
      <c r="P21" s="103">
        <v>34.35</v>
      </c>
      <c r="Q21" s="103">
        <v>54.56</v>
      </c>
      <c r="R21" s="103">
        <v>1.44</v>
      </c>
      <c r="S21" s="185">
        <v>203.12</v>
      </c>
      <c r="T21" s="185">
        <v>101.74</v>
      </c>
      <c r="U21" s="185">
        <v>1157.58</v>
      </c>
      <c r="V21" s="185">
        <v>328.29</v>
      </c>
      <c r="W21" s="185">
        <v>1455.74</v>
      </c>
      <c r="X21" s="185">
        <v>418.03</v>
      </c>
      <c r="Y21" s="185">
        <v>5378.77</v>
      </c>
      <c r="Z21" s="185">
        <v>936.61</v>
      </c>
      <c r="AA21" s="103">
        <v>0.35</v>
      </c>
      <c r="AB21" s="185">
        <v>10118.240000000002</v>
      </c>
      <c r="AC21" s="186">
        <v>138.36000000000001</v>
      </c>
      <c r="AD21" s="185">
        <v>9979.880000000001</v>
      </c>
      <c r="AE21" s="187">
        <v>1.3863894155039941E-2</v>
      </c>
      <c r="AF21" s="188">
        <v>4.1818899739544807E-2</v>
      </c>
      <c r="AG21" s="188">
        <v>1.7183126133675457</v>
      </c>
      <c r="AH21" s="188">
        <v>1.4924554118114688</v>
      </c>
      <c r="AI21" s="188">
        <v>1.3636767748609531</v>
      </c>
      <c r="AJ21" s="183">
        <f t="shared" si="0"/>
        <v>1.0661305553017148E-3</v>
      </c>
      <c r="AK21" s="190">
        <v>22.400306339061473</v>
      </c>
    </row>
    <row r="22" spans="2:37" x14ac:dyDescent="0.3">
      <c r="B22" s="88" t="s">
        <v>454</v>
      </c>
      <c r="C22" s="138">
        <v>3744.75</v>
      </c>
      <c r="D22" s="103">
        <v>4.1100000000000003</v>
      </c>
      <c r="E22" s="138">
        <v>17213.669999999998</v>
      </c>
      <c r="F22" s="103">
        <v>6.9</v>
      </c>
      <c r="G22" s="103">
        <v>8.8699999999999992</v>
      </c>
      <c r="H22" s="103">
        <v>0.77790304396843302</v>
      </c>
      <c r="I22" s="103">
        <v>4.84</v>
      </c>
      <c r="J22" s="103">
        <v>37.86</v>
      </c>
      <c r="K22" s="138">
        <v>16669.78</v>
      </c>
      <c r="L22" s="137">
        <v>2.2711757443709514E-3</v>
      </c>
      <c r="M22" s="103">
        <v>1.1200000000000001</v>
      </c>
      <c r="N22" s="103">
        <v>8.3699999999999992</v>
      </c>
      <c r="O22" s="103">
        <v>1.1299999999999999</v>
      </c>
      <c r="P22" s="103">
        <v>5.79</v>
      </c>
      <c r="Q22" s="103">
        <v>9.3800000000000008</v>
      </c>
      <c r="R22" s="103">
        <v>0.36</v>
      </c>
      <c r="S22" s="185">
        <v>64.84</v>
      </c>
      <c r="T22" s="185">
        <v>45.18</v>
      </c>
      <c r="U22" s="185">
        <v>643.11</v>
      </c>
      <c r="V22" s="185">
        <v>216.82</v>
      </c>
      <c r="W22" s="185">
        <v>1109.06</v>
      </c>
      <c r="X22" s="185">
        <v>355.87</v>
      </c>
      <c r="Y22" s="185">
        <v>4916.87</v>
      </c>
      <c r="Z22" s="185">
        <v>920.36</v>
      </c>
      <c r="AA22" s="103">
        <v>0.39</v>
      </c>
      <c r="AB22" s="185">
        <v>8298.26</v>
      </c>
      <c r="AC22" s="186">
        <v>26.15</v>
      </c>
      <c r="AD22" s="185">
        <v>8272.11</v>
      </c>
      <c r="AE22" s="187">
        <v>3.1612248869998098E-3</v>
      </c>
      <c r="AF22" s="188">
        <v>4.4627567284295365E-2</v>
      </c>
      <c r="AG22" s="188">
        <v>1.8241551700648551</v>
      </c>
      <c r="AH22" s="188">
        <v>1.6280862142642181</v>
      </c>
      <c r="AI22" s="188">
        <v>1.4321236123836139</v>
      </c>
      <c r="AJ22" s="183">
        <f t="shared" si="0"/>
        <v>1.798727054699751E-3</v>
      </c>
      <c r="AK22" s="190">
        <v>13.758404251098419</v>
      </c>
    </row>
    <row r="23" spans="2:37" x14ac:dyDescent="0.3">
      <c r="B23" s="88" t="s">
        <v>455</v>
      </c>
      <c r="C23" s="138">
        <v>2045.71</v>
      </c>
      <c r="D23" s="103">
        <v>1.6</v>
      </c>
      <c r="E23" s="138">
        <v>24577.82</v>
      </c>
      <c r="F23" s="103">
        <v>6.11</v>
      </c>
      <c r="G23" s="103">
        <v>15.52</v>
      </c>
      <c r="H23" s="103">
        <v>0.39368556701030932</v>
      </c>
      <c r="I23" s="103">
        <v>0.502</v>
      </c>
      <c r="J23" s="103">
        <v>45.8</v>
      </c>
      <c r="K23" s="138">
        <v>23928.97</v>
      </c>
      <c r="L23" s="137">
        <v>1.9139979698248606E-3</v>
      </c>
      <c r="M23" s="103">
        <v>1.67E-2</v>
      </c>
      <c r="N23" s="103">
        <v>2.5999999999999999E-2</v>
      </c>
      <c r="O23" s="103">
        <v>0.01</v>
      </c>
      <c r="P23" s="103">
        <v>0.58399999999999996</v>
      </c>
      <c r="Q23" s="103">
        <v>8.48</v>
      </c>
      <c r="R23" s="103">
        <v>0.14299999999999999</v>
      </c>
      <c r="S23" s="185">
        <v>81.81</v>
      </c>
      <c r="T23" s="185">
        <v>54.73</v>
      </c>
      <c r="U23" s="185">
        <v>571.75</v>
      </c>
      <c r="V23" s="185">
        <v>126.04</v>
      </c>
      <c r="W23" s="185">
        <v>439.69</v>
      </c>
      <c r="X23" s="185">
        <v>96.76</v>
      </c>
      <c r="Y23" s="185">
        <v>938.85</v>
      </c>
      <c r="Z23" s="185">
        <v>134.01</v>
      </c>
      <c r="AA23" s="103">
        <v>0.36</v>
      </c>
      <c r="AB23" s="185">
        <v>2452.8997000000004</v>
      </c>
      <c r="AC23" s="186">
        <v>9.2597000000000005</v>
      </c>
      <c r="AD23" s="185">
        <v>2443.6400000000003</v>
      </c>
      <c r="AE23" s="187">
        <v>3.789306117103992E-3</v>
      </c>
      <c r="AF23" s="188">
        <v>1.6598106618207646E-2</v>
      </c>
      <c r="AG23" s="188">
        <v>0.49328699501300516</v>
      </c>
      <c r="AH23" s="188">
        <v>0.65897433487568069</v>
      </c>
      <c r="AI23" s="188">
        <v>1.5352272311322688</v>
      </c>
      <c r="AJ23" s="183">
        <f t="shared" si="0"/>
        <v>2.8562361155188825E-3</v>
      </c>
      <c r="AK23" s="190">
        <v>3.9252826635719407</v>
      </c>
    </row>
    <row r="24" spans="2:37" x14ac:dyDescent="0.3">
      <c r="B24" s="88" t="s">
        <v>456</v>
      </c>
      <c r="C24" s="138">
        <v>2439.61</v>
      </c>
      <c r="D24" s="103">
        <v>21.41</v>
      </c>
      <c r="E24" s="138">
        <v>87054.58</v>
      </c>
      <c r="F24" s="103">
        <v>81.83</v>
      </c>
      <c r="G24" s="103">
        <v>79.2</v>
      </c>
      <c r="H24" s="103">
        <v>1.0332070707070706</v>
      </c>
      <c r="I24" s="103">
        <v>14.28</v>
      </c>
      <c r="J24" s="103">
        <v>41.8</v>
      </c>
      <c r="K24" s="138">
        <v>18991.39</v>
      </c>
      <c r="L24" s="137">
        <v>2.2009973993478097E-3</v>
      </c>
      <c r="M24" s="103">
        <v>4.34</v>
      </c>
      <c r="N24" s="103">
        <v>38.74</v>
      </c>
      <c r="O24" s="103">
        <v>4.7300000000000004</v>
      </c>
      <c r="P24" s="103">
        <v>19.95</v>
      </c>
      <c r="Q24" s="103">
        <v>17.11</v>
      </c>
      <c r="R24" s="103">
        <v>0.69</v>
      </c>
      <c r="S24" s="185">
        <v>37.880000000000003</v>
      </c>
      <c r="T24" s="185">
        <v>18.29</v>
      </c>
      <c r="U24" s="185">
        <v>153.13</v>
      </c>
      <c r="V24" s="185">
        <v>34.78</v>
      </c>
      <c r="W24" s="185">
        <v>133.30000000000001</v>
      </c>
      <c r="X24" s="185">
        <v>31.23</v>
      </c>
      <c r="Y24" s="185">
        <v>374.8</v>
      </c>
      <c r="Z24" s="185">
        <v>60.93</v>
      </c>
      <c r="AA24" s="185">
        <v>1098.0999999999999</v>
      </c>
      <c r="AB24" s="185">
        <v>929.90000000000009</v>
      </c>
      <c r="AC24" s="186">
        <v>85.56</v>
      </c>
      <c r="AD24" s="185">
        <v>844.34</v>
      </c>
      <c r="AE24" s="187">
        <v>0.10133358599616268</v>
      </c>
      <c r="AF24" s="188">
        <v>8.2859581553830927E-2</v>
      </c>
      <c r="AG24" s="188">
        <v>2.0963738550789999</v>
      </c>
      <c r="AH24" s="188">
        <v>1.7995293169145943</v>
      </c>
      <c r="AI24" s="188">
        <v>1.3810282344278886</v>
      </c>
      <c r="AJ24" s="189">
        <f t="shared" si="0"/>
        <v>31.572742955721676</v>
      </c>
      <c r="AK24" s="190">
        <v>26.089066952243641</v>
      </c>
    </row>
    <row r="25" spans="2:37" x14ac:dyDescent="0.3">
      <c r="B25" s="88" t="s">
        <v>457</v>
      </c>
      <c r="C25" s="138">
        <v>4491.2299999999996</v>
      </c>
      <c r="D25" s="103">
        <v>12.13</v>
      </c>
      <c r="E25" s="138">
        <v>19908.689999999999</v>
      </c>
      <c r="F25" s="103">
        <v>19.899999999999999</v>
      </c>
      <c r="G25" s="103">
        <v>15.47</v>
      </c>
      <c r="H25" s="103">
        <v>1.2863606981254039</v>
      </c>
      <c r="I25" s="103">
        <v>8.9600000000000009</v>
      </c>
      <c r="J25" s="103">
        <v>54.86</v>
      </c>
      <c r="K25" s="138">
        <v>22118.2</v>
      </c>
      <c r="L25" s="137">
        <v>2.4803103326672153E-3</v>
      </c>
      <c r="M25" s="103">
        <v>2.5</v>
      </c>
      <c r="N25" s="103">
        <v>19.07</v>
      </c>
      <c r="O25" s="103">
        <v>2.4300000000000002</v>
      </c>
      <c r="P25" s="103">
        <v>13.12</v>
      </c>
      <c r="Q25" s="103">
        <v>22.79</v>
      </c>
      <c r="R25" s="103">
        <v>0.72</v>
      </c>
      <c r="S25" s="185">
        <v>106</v>
      </c>
      <c r="T25" s="185">
        <v>63.49</v>
      </c>
      <c r="U25" s="185">
        <v>823.21</v>
      </c>
      <c r="V25" s="185">
        <v>260.01</v>
      </c>
      <c r="W25" s="185">
        <v>1272.31</v>
      </c>
      <c r="X25" s="185">
        <v>394.64</v>
      </c>
      <c r="Y25" s="185">
        <v>5360.83</v>
      </c>
      <c r="Z25" s="185">
        <v>969.39</v>
      </c>
      <c r="AA25" s="103">
        <v>0.13</v>
      </c>
      <c r="AB25" s="185">
        <v>9310.5099999999984</v>
      </c>
      <c r="AC25" s="186">
        <v>60.629999999999995</v>
      </c>
      <c r="AD25" s="185">
        <v>9249.8799999999992</v>
      </c>
      <c r="AE25" s="187">
        <v>6.554679628276259E-3</v>
      </c>
      <c r="AF25" s="188">
        <v>4.4784840947073967E-2</v>
      </c>
      <c r="AG25" s="188">
        <v>1.8969771752467532</v>
      </c>
      <c r="AH25" s="188">
        <v>1.5808078255107565</v>
      </c>
      <c r="AI25" s="188">
        <v>1.401867008891071</v>
      </c>
      <c r="AJ25" s="183">
        <f t="shared" si="0"/>
        <v>4.9998076997038576E-4</v>
      </c>
      <c r="AK25" s="190">
        <v>12.786808568385529</v>
      </c>
    </row>
    <row r="26" spans="2:37" x14ac:dyDescent="0.3">
      <c r="B26" s="88" t="s">
        <v>458</v>
      </c>
      <c r="C26" s="138">
        <v>2126.89</v>
      </c>
      <c r="D26" s="103">
        <v>5.07</v>
      </c>
      <c r="E26" s="138">
        <v>31796.38</v>
      </c>
      <c r="F26" s="103">
        <v>14.73</v>
      </c>
      <c r="G26" s="103">
        <v>26.21</v>
      </c>
      <c r="H26" s="103">
        <v>0.56199923693246856</v>
      </c>
      <c r="I26" s="103">
        <v>5.04</v>
      </c>
      <c r="J26" s="103">
        <v>15.96</v>
      </c>
      <c r="K26" s="138">
        <v>15568.6</v>
      </c>
      <c r="L26" s="137">
        <v>1.0251403465950696E-3</v>
      </c>
      <c r="M26" s="103">
        <v>1.4</v>
      </c>
      <c r="N26" s="103">
        <v>11.78</v>
      </c>
      <c r="O26" s="103">
        <v>1.3</v>
      </c>
      <c r="P26" s="103">
        <v>6.66</v>
      </c>
      <c r="Q26" s="103">
        <v>13.07</v>
      </c>
      <c r="R26" s="103">
        <v>0.38700000000000001</v>
      </c>
      <c r="S26" s="185">
        <v>79.27</v>
      </c>
      <c r="T26" s="185">
        <v>48.96</v>
      </c>
      <c r="U26" s="185">
        <v>508.24</v>
      </c>
      <c r="V26" s="185">
        <v>125.41</v>
      </c>
      <c r="W26" s="185">
        <v>526.16999999999996</v>
      </c>
      <c r="X26" s="185">
        <v>133.83000000000001</v>
      </c>
      <c r="Y26" s="185">
        <v>1533.89</v>
      </c>
      <c r="Z26" s="185">
        <v>271.33999999999997</v>
      </c>
      <c r="AA26" s="185">
        <v>299.27999999999997</v>
      </c>
      <c r="AB26" s="185">
        <v>3261.7070000000003</v>
      </c>
      <c r="AC26" s="186">
        <v>34.597000000000001</v>
      </c>
      <c r="AD26" s="185">
        <v>3227.11</v>
      </c>
      <c r="AE26" s="187">
        <v>1.0720737749875276E-2</v>
      </c>
      <c r="AF26" s="188">
        <v>3.6757196253281152E-2</v>
      </c>
      <c r="AG26" s="188">
        <v>2.1408889961535129</v>
      </c>
      <c r="AH26" s="188">
        <v>1.7594105234632031</v>
      </c>
      <c r="AI26" s="188">
        <v>1.4377575004305436</v>
      </c>
      <c r="AJ26" s="189">
        <f t="shared" si="0"/>
        <v>2.3864125667809581</v>
      </c>
      <c r="AK26" s="190">
        <v>15.669106040339331</v>
      </c>
    </row>
    <row r="27" spans="2:37" x14ac:dyDescent="0.3">
      <c r="B27" s="88" t="s">
        <v>459</v>
      </c>
      <c r="C27" s="138">
        <v>1695.62</v>
      </c>
      <c r="D27" s="103">
        <v>25.02</v>
      </c>
      <c r="E27" s="138">
        <v>26465.41</v>
      </c>
      <c r="F27" s="103">
        <v>33.22</v>
      </c>
      <c r="G27" s="103">
        <v>30.05</v>
      </c>
      <c r="H27" s="103">
        <v>1.1054908485856905</v>
      </c>
      <c r="I27" s="103">
        <v>4.78</v>
      </c>
      <c r="J27" s="103">
        <v>31.34</v>
      </c>
      <c r="K27" s="138">
        <v>19249.39</v>
      </c>
      <c r="L27" s="137">
        <v>1.6281035399043815E-3</v>
      </c>
      <c r="M27" s="103">
        <v>1.75</v>
      </c>
      <c r="N27" s="103">
        <v>14.69</v>
      </c>
      <c r="O27" s="103">
        <v>2.3199999999999998</v>
      </c>
      <c r="P27" s="103">
        <v>7.71</v>
      </c>
      <c r="Q27" s="103">
        <v>10.4</v>
      </c>
      <c r="R27" s="103">
        <v>7.0000000000000007E-2</v>
      </c>
      <c r="S27" s="185">
        <v>43.93</v>
      </c>
      <c r="T27" s="185">
        <v>28.75</v>
      </c>
      <c r="U27" s="185">
        <v>397.66</v>
      </c>
      <c r="V27" s="185">
        <v>130.19</v>
      </c>
      <c r="W27" s="185">
        <v>729.94</v>
      </c>
      <c r="X27" s="185">
        <v>235.77</v>
      </c>
      <c r="Y27" s="185">
        <v>3841.95</v>
      </c>
      <c r="Z27" s="185">
        <v>801.46</v>
      </c>
      <c r="AA27" s="185">
        <v>4578.53</v>
      </c>
      <c r="AB27" s="185">
        <v>6246.5899999999992</v>
      </c>
      <c r="AC27" s="186">
        <v>36.94</v>
      </c>
      <c r="AD27" s="185">
        <v>6209.65</v>
      </c>
      <c r="AE27" s="187">
        <v>5.9488054882320257E-3</v>
      </c>
      <c r="AF27" s="188">
        <v>1.0012082134081923E-2</v>
      </c>
      <c r="AG27" s="188">
        <v>1.7874888132316089</v>
      </c>
      <c r="AH27" s="188">
        <v>1.8521892303732375</v>
      </c>
      <c r="AI27" s="188">
        <v>1.3845604722539755</v>
      </c>
      <c r="AJ27" s="189">
        <f t="shared" si="0"/>
        <v>35.168062063138485</v>
      </c>
      <c r="AK27" s="190">
        <v>21.501133633417009</v>
      </c>
    </row>
    <row r="28" spans="2:37" x14ac:dyDescent="0.3">
      <c r="B28" s="302" t="s">
        <v>491</v>
      </c>
      <c r="C28" s="303"/>
      <c r="D28" s="303"/>
      <c r="E28" s="303"/>
      <c r="F28" s="303"/>
      <c r="G28" s="303"/>
      <c r="H28" s="303"/>
      <c r="I28" s="303"/>
      <c r="J28" s="303"/>
      <c r="K28" s="303"/>
      <c r="L28" s="303"/>
      <c r="M28" s="303"/>
      <c r="N28" s="303"/>
      <c r="O28" s="303"/>
      <c r="P28" s="303"/>
      <c r="Q28" s="303"/>
      <c r="R28" s="303"/>
      <c r="S28" s="303"/>
      <c r="T28" s="303"/>
      <c r="U28" s="34"/>
      <c r="V28" s="34"/>
      <c r="W28" s="34"/>
      <c r="X28" s="34"/>
      <c r="Y28" s="34"/>
      <c r="Z28" s="34"/>
      <c r="AA28" s="34"/>
      <c r="AB28" s="185"/>
      <c r="AC28" s="186"/>
      <c r="AD28" s="185"/>
      <c r="AE28" s="187"/>
      <c r="AF28" s="188"/>
      <c r="AG28" s="188"/>
      <c r="AH28" s="188"/>
      <c r="AI28" s="188"/>
      <c r="AJ28" s="183"/>
      <c r="AK28" s="190"/>
    </row>
    <row r="29" spans="2:37" x14ac:dyDescent="0.3">
      <c r="B29" s="88" t="s">
        <v>492</v>
      </c>
      <c r="C29" s="138">
        <v>754.08982142670982</v>
      </c>
      <c r="D29" s="103">
        <v>0.20283965554115635</v>
      </c>
      <c r="E29" s="138">
        <v>34289.291186229406</v>
      </c>
      <c r="F29" s="103">
        <v>3.881674329155016</v>
      </c>
      <c r="G29" s="103">
        <v>8.8707746461750148</v>
      </c>
      <c r="H29" s="103">
        <v>0.43758008561617034</v>
      </c>
      <c r="I29" s="103">
        <v>5.9901681662376784</v>
      </c>
      <c r="J29" s="103">
        <v>118.27220178657353</v>
      </c>
      <c r="K29" s="138">
        <v>19168.353192906819</v>
      </c>
      <c r="L29" s="137">
        <v>6.1701806407834627E-3</v>
      </c>
      <c r="M29" s="103">
        <v>4.1115870485024818E-2</v>
      </c>
      <c r="N29" s="103">
        <v>5.7969923426955415E-2</v>
      </c>
      <c r="O29" s="103">
        <v>5.6316701205213473E-3</v>
      </c>
      <c r="P29" s="103">
        <v>9.8126846286703873E-2</v>
      </c>
      <c r="Q29" s="103">
        <v>1.1185847724335274</v>
      </c>
      <c r="R29" s="103">
        <v>0.12221982364339284</v>
      </c>
      <c r="S29" s="103">
        <v>10.729937663800476</v>
      </c>
      <c r="T29" s="103">
        <v>8.0416469249364031</v>
      </c>
      <c r="U29" s="103">
        <v>101.58883858161848</v>
      </c>
      <c r="V29" s="103">
        <v>20.432408023701683</v>
      </c>
      <c r="W29" s="103">
        <v>75.230923458407887</v>
      </c>
      <c r="X29" s="103">
        <v>15.898415496727962</v>
      </c>
      <c r="Y29" s="103">
        <v>206.47427434640923</v>
      </c>
      <c r="Z29" s="103">
        <v>24.238669946713269</v>
      </c>
      <c r="AA29" s="192">
        <v>1360.073755946044</v>
      </c>
      <c r="AB29" s="192">
        <v>464.07876334871088</v>
      </c>
      <c r="AC29" s="172">
        <v>1.4436489063961284</v>
      </c>
      <c r="AD29" s="185">
        <v>462.63511444231477</v>
      </c>
      <c r="AE29" s="187">
        <v>3.1204914225682594E-3</v>
      </c>
      <c r="AF29" s="193">
        <v>0.10785300173662564</v>
      </c>
      <c r="AG29" s="193">
        <v>0.93403668037462251</v>
      </c>
      <c r="AH29" s="193">
        <v>0.91560361061330997</v>
      </c>
      <c r="AI29" s="193">
        <v>1.6799200074133058</v>
      </c>
      <c r="AJ29" s="189">
        <f t="shared" si="0"/>
        <v>66.564535828001894</v>
      </c>
      <c r="AK29" s="194">
        <v>1.3868009640752694E-3</v>
      </c>
    </row>
    <row r="30" spans="2:37" x14ac:dyDescent="0.3">
      <c r="B30" s="88" t="s">
        <v>493</v>
      </c>
      <c r="C30" s="138">
        <v>295.26656495361698</v>
      </c>
      <c r="D30" s="103">
        <v>3.5065553096960835E-2</v>
      </c>
      <c r="E30" s="138">
        <v>40124.96442451622</v>
      </c>
      <c r="F30" s="103">
        <v>3.4838673179256991</v>
      </c>
      <c r="G30" s="103">
        <v>10.251412324446941</v>
      </c>
      <c r="H30" s="103">
        <v>0.33984266827484694</v>
      </c>
      <c r="I30" s="103">
        <v>1.4103504120375439</v>
      </c>
      <c r="J30" s="103">
        <v>31.185948754657954</v>
      </c>
      <c r="K30" s="138">
        <v>7336.431969104101</v>
      </c>
      <c r="L30" s="137">
        <v>4.2508332232877328E-3</v>
      </c>
      <c r="M30" s="103">
        <v>2.6431869512373762E-2</v>
      </c>
      <c r="N30" s="103">
        <v>6.7641437783282563E-2</v>
      </c>
      <c r="O30" s="103">
        <v>6.2949825113515342E-3</v>
      </c>
      <c r="P30" s="103">
        <v>1.501745849960336E-2</v>
      </c>
      <c r="Q30" s="103">
        <v>1.4918990319808567E-2</v>
      </c>
      <c r="R30" s="103">
        <v>3.2987510249112298E-2</v>
      </c>
      <c r="S30" s="103">
        <v>6.300258572950547E-2</v>
      </c>
      <c r="T30" s="103">
        <v>6.4781904381450789E-2</v>
      </c>
      <c r="U30" s="103">
        <v>1.0155902936424024</v>
      </c>
      <c r="V30" s="103">
        <v>0.32255772178151898</v>
      </c>
      <c r="W30" s="103">
        <v>1.9172835235603904</v>
      </c>
      <c r="X30" s="103">
        <v>0.6870288083446161</v>
      </c>
      <c r="Y30" s="103">
        <v>13.331507927437176</v>
      </c>
      <c r="Z30" s="103">
        <v>1.9941528874000238</v>
      </c>
      <c r="AA30" s="103">
        <v>23.39160980625568</v>
      </c>
      <c r="AB30" s="192">
        <v>19.559197901152633</v>
      </c>
      <c r="AC30" s="172">
        <v>0.16329224887553223</v>
      </c>
      <c r="AD30" s="185">
        <v>19.395905652277101</v>
      </c>
      <c r="AE30" s="187">
        <v>8.4189030305146656E-3</v>
      </c>
      <c r="AF30" s="193">
        <v>3.2894574271966861</v>
      </c>
      <c r="AG30" s="193">
        <v>1.2856897427304748</v>
      </c>
      <c r="AH30" s="193">
        <v>1.6867497415458392</v>
      </c>
      <c r="AI30" s="193">
        <v>1.7419887847044351</v>
      </c>
      <c r="AJ30" s="189">
        <f t="shared" si="0"/>
        <v>72.519143789401312</v>
      </c>
      <c r="AK30" s="194">
        <v>1.1250843591146915E-3</v>
      </c>
    </row>
    <row r="31" spans="2:37" s="14" customFormat="1" x14ac:dyDescent="0.3">
      <c r="B31" s="88" t="s">
        <v>494</v>
      </c>
      <c r="C31" s="138">
        <v>260.71375263379821</v>
      </c>
      <c r="D31" s="103">
        <v>0.14226973040034732</v>
      </c>
      <c r="E31" s="138">
        <v>48202.335860684463</v>
      </c>
      <c r="F31" s="103">
        <v>1.6160586863781532</v>
      </c>
      <c r="G31" s="103">
        <v>5.6247057522501889</v>
      </c>
      <c r="H31" s="103">
        <v>0.28731435164081992</v>
      </c>
      <c r="I31" s="103">
        <v>1.3810200901687122</v>
      </c>
      <c r="J31" s="103">
        <v>30.163308565486052</v>
      </c>
      <c r="K31" s="138">
        <v>4726.0906577635405</v>
      </c>
      <c r="L31" s="137">
        <v>6.3822958021206889E-3</v>
      </c>
      <c r="M31" s="103">
        <v>5.1524796699939871E-3</v>
      </c>
      <c r="N31" s="103">
        <v>6.8468689454605727E-2</v>
      </c>
      <c r="O31" s="103">
        <v>2.2564829922044898E-3</v>
      </c>
      <c r="P31" s="103">
        <v>1.8975706819643921E-2</v>
      </c>
      <c r="Q31" s="103">
        <v>2.0692412571371374E-2</v>
      </c>
      <c r="R31" s="103">
        <v>3.352768369292472E-2</v>
      </c>
      <c r="S31" s="103">
        <v>0.28565186056436459</v>
      </c>
      <c r="T31" s="103">
        <v>0.20196097953784489</v>
      </c>
      <c r="U31" s="103">
        <v>2.5043383320674244</v>
      </c>
      <c r="V31" s="103">
        <v>0.65281965584275403</v>
      </c>
      <c r="W31" s="103">
        <v>3.6932609789660575</v>
      </c>
      <c r="X31" s="103">
        <v>1.1735026816668517</v>
      </c>
      <c r="Y31" s="103">
        <v>22.420365019095733</v>
      </c>
      <c r="Z31" s="103">
        <v>3.5282510740482795</v>
      </c>
      <c r="AA31" s="103">
        <v>45.493796622994104</v>
      </c>
      <c r="AB31" s="192">
        <v>34.609224036990014</v>
      </c>
      <c r="AC31" s="172">
        <v>0.14907345520074419</v>
      </c>
      <c r="AD31" s="185">
        <v>34.460150581789271</v>
      </c>
      <c r="AE31" s="187">
        <v>4.3259664477358142E-3</v>
      </c>
      <c r="AF31" s="193">
        <v>1.3332239065121649</v>
      </c>
      <c r="AG31" s="193">
        <v>4.9232557074265682</v>
      </c>
      <c r="AH31" s="193">
        <v>1.7778220554802564</v>
      </c>
      <c r="AI31" s="193">
        <v>1.5968468162171721</v>
      </c>
      <c r="AJ31" s="189">
        <f t="shared" si="0"/>
        <v>69.688153865808673</v>
      </c>
      <c r="AK31" s="194">
        <v>9.4032594600628762E-4</v>
      </c>
    </row>
    <row r="32" spans="2:37" x14ac:dyDescent="0.3">
      <c r="B32" s="88" t="s">
        <v>380</v>
      </c>
      <c r="C32" s="138">
        <v>334.0976653921158</v>
      </c>
      <c r="D32" s="103">
        <v>0.3546126653979681</v>
      </c>
      <c r="E32" s="138">
        <v>40646.947255623825</v>
      </c>
      <c r="F32" s="103">
        <v>2.8098767930785229</v>
      </c>
      <c r="G32" s="103">
        <v>8.7281221162970475</v>
      </c>
      <c r="H32" s="103">
        <v>0.32193371674211041</v>
      </c>
      <c r="I32" s="103">
        <v>1.0536499190292117</v>
      </c>
      <c r="J32" s="103">
        <v>37.946565971734913</v>
      </c>
      <c r="K32" s="138">
        <v>8248.1994718176284</v>
      </c>
      <c r="L32" s="137">
        <v>4.6005878133028172E-3</v>
      </c>
      <c r="M32" s="103">
        <v>2.9704666610101274E-3</v>
      </c>
      <c r="N32" s="103">
        <v>3.8582243560324313E-3</v>
      </c>
      <c r="O32" s="103">
        <v>0</v>
      </c>
      <c r="P32" s="103">
        <v>2.2421360661331602E-3</v>
      </c>
      <c r="Q32" s="103">
        <v>2.4606767532775669E-2</v>
      </c>
      <c r="R32" s="103">
        <v>2.9275358389150723E-2</v>
      </c>
      <c r="S32" s="103">
        <v>0.2079602499934769</v>
      </c>
      <c r="T32" s="103">
        <v>0.17580474757080009</v>
      </c>
      <c r="U32" s="103">
        <v>2.8106001124880886</v>
      </c>
      <c r="V32" s="103">
        <v>0.82630340182435702</v>
      </c>
      <c r="W32" s="103">
        <v>4.658575731131279</v>
      </c>
      <c r="X32" s="103">
        <v>1.6332785583621603</v>
      </c>
      <c r="Y32" s="103">
        <v>29.464681465330276</v>
      </c>
      <c r="Z32" s="103">
        <v>4.2427156851480152</v>
      </c>
      <c r="AA32" s="103">
        <v>56.204265819521567</v>
      </c>
      <c r="AB32" s="192">
        <v>44.082872904853588</v>
      </c>
      <c r="AC32" s="172">
        <v>6.2952953005102119E-2</v>
      </c>
      <c r="AD32" s="185">
        <v>44.019919951848486</v>
      </c>
      <c r="AE32" s="187">
        <v>1.4301014875529913E-3</v>
      </c>
      <c r="AF32" s="193">
        <v>1.2511471955005073</v>
      </c>
      <c r="AG32" s="193">
        <v>0.75919371284040127</v>
      </c>
      <c r="AH32" s="193">
        <v>1.1935331413629653</v>
      </c>
      <c r="AI32" s="193">
        <v>1.6979897526392136</v>
      </c>
      <c r="AJ32" s="189">
        <f t="shared" si="0"/>
        <v>68.01892101064908</v>
      </c>
      <c r="AK32" s="194">
        <v>1.1378213638762963E-3</v>
      </c>
    </row>
    <row r="33" spans="2:37" x14ac:dyDescent="0.3">
      <c r="B33" s="88" t="s">
        <v>495</v>
      </c>
      <c r="C33" s="138">
        <v>281.90652281728222</v>
      </c>
      <c r="D33" s="103">
        <v>0</v>
      </c>
      <c r="E33" s="138">
        <v>47185.073877504932</v>
      </c>
      <c r="F33" s="103">
        <v>1.8134008792000962</v>
      </c>
      <c r="G33" s="103">
        <v>5.3731231446171428</v>
      </c>
      <c r="H33" s="103">
        <v>0.33749475498561432</v>
      </c>
      <c r="I33" s="103">
        <v>1.0337617270859127</v>
      </c>
      <c r="J33" s="103">
        <v>35.988550048976066</v>
      </c>
      <c r="K33" s="138">
        <v>5737.0797344096354</v>
      </c>
      <c r="L33" s="137">
        <v>6.2729736582054678E-3</v>
      </c>
      <c r="M33" s="103">
        <v>4.0451331641908599E-3</v>
      </c>
      <c r="N33" s="103">
        <v>2.2849545959664264E-2</v>
      </c>
      <c r="O33" s="103">
        <v>5.8846881324096977E-3</v>
      </c>
      <c r="P33" s="103">
        <v>1.3932085404703547E-2</v>
      </c>
      <c r="Q33" s="103">
        <v>1.2641684652249264E-2</v>
      </c>
      <c r="R33" s="103">
        <v>4.5263428939519797E-2</v>
      </c>
      <c r="S33" s="103">
        <v>0.14877226929151605</v>
      </c>
      <c r="T33" s="103">
        <v>8.9364458101430122E-2</v>
      </c>
      <c r="U33" s="103">
        <v>1.5421763984406915</v>
      </c>
      <c r="V33" s="103">
        <v>0.50009072205255822</v>
      </c>
      <c r="W33" s="103">
        <v>2.8112606067621901</v>
      </c>
      <c r="X33" s="103">
        <v>1.0736389335584953</v>
      </c>
      <c r="Y33" s="103">
        <v>22.313264452539936</v>
      </c>
      <c r="Z33" s="103">
        <v>3.5886054811199624</v>
      </c>
      <c r="AA33" s="103">
        <v>32.338968276593341</v>
      </c>
      <c r="AB33" s="192">
        <v>32.171789888119484</v>
      </c>
      <c r="AC33" s="172">
        <v>0.10461656625273746</v>
      </c>
      <c r="AD33" s="185">
        <v>32.067173321866747</v>
      </c>
      <c r="AE33" s="187">
        <v>3.2624193346470912E-3</v>
      </c>
      <c r="AF33" s="193">
        <v>3.1908590153791203</v>
      </c>
      <c r="AG33" s="193">
        <v>1.1482434873036771</v>
      </c>
      <c r="AH33" s="193">
        <v>1.7915268717228727</v>
      </c>
      <c r="AI33" s="193">
        <v>1.5117223943060742</v>
      </c>
      <c r="AJ33" s="189">
        <f t="shared" si="0"/>
        <v>64.66620325180638</v>
      </c>
      <c r="AK33" s="194">
        <v>9.7747540621722089E-4</v>
      </c>
    </row>
    <row r="34" spans="2:37" x14ac:dyDescent="0.3">
      <c r="B34" s="88" t="s">
        <v>496</v>
      </c>
      <c r="C34" s="138">
        <v>298.91546449909021</v>
      </c>
      <c r="D34" s="103">
        <v>0.13393278305349082</v>
      </c>
      <c r="E34" s="138">
        <v>40543.44587162583</v>
      </c>
      <c r="F34" s="103">
        <v>2.1346404171600031</v>
      </c>
      <c r="G34" s="103">
        <v>7.5819875322123007</v>
      </c>
      <c r="H34" s="103">
        <v>0.28154100861956305</v>
      </c>
      <c r="I34" s="103">
        <v>5.2767763362734446</v>
      </c>
      <c r="J34" s="103">
        <v>52.030045352726354</v>
      </c>
      <c r="K34" s="138">
        <v>8299.5719457779505</v>
      </c>
      <c r="L34" s="137">
        <v>6.2690034730278343E-3</v>
      </c>
      <c r="M34" s="103">
        <v>2.2928629290434537E-2</v>
      </c>
      <c r="N34" s="103">
        <v>1.1978352463580783E-2</v>
      </c>
      <c r="O34" s="103">
        <v>2.236660850741967E-3</v>
      </c>
      <c r="P34" s="103">
        <v>7.482848970153267E-3</v>
      </c>
      <c r="Q34" s="103">
        <v>2.5526657534949128E-2</v>
      </c>
      <c r="R34" s="103">
        <v>6.2305658531743732E-2</v>
      </c>
      <c r="S34" s="103">
        <v>0.16572013853443326</v>
      </c>
      <c r="T34" s="103">
        <v>0.11938984447713205</v>
      </c>
      <c r="U34" s="103">
        <v>1.7587024501898905</v>
      </c>
      <c r="V34" s="103">
        <v>0.44123899869631972</v>
      </c>
      <c r="W34" s="103">
        <v>2.490613941585198</v>
      </c>
      <c r="X34" s="103">
        <v>0.90838360116008665</v>
      </c>
      <c r="Y34" s="103">
        <v>16.534110662207883</v>
      </c>
      <c r="Z34" s="103">
        <v>2.384131759386535</v>
      </c>
      <c r="AA34" s="103">
        <v>34.099064191997009</v>
      </c>
      <c r="AB34" s="192">
        <v>24.934750203879108</v>
      </c>
      <c r="AC34" s="172">
        <v>0.13245880764160334</v>
      </c>
      <c r="AD34" s="185">
        <v>24.802291396237493</v>
      </c>
      <c r="AE34" s="187">
        <v>5.3405875096563596E-3</v>
      </c>
      <c r="AF34" s="193">
        <v>2.9286434794795491</v>
      </c>
      <c r="AG34" s="193">
        <v>0.41010260422394701</v>
      </c>
      <c r="AH34" s="193">
        <v>1.0110996653406548</v>
      </c>
      <c r="AI34" s="193">
        <v>1.7136510702260668</v>
      </c>
      <c r="AJ34" s="189">
        <f t="shared" si="0"/>
        <v>77.280259208151946</v>
      </c>
      <c r="AK34" s="194">
        <v>1.1463455132949539E-3</v>
      </c>
    </row>
    <row r="35" spans="2:37" x14ac:dyDescent="0.3">
      <c r="B35" s="88" t="s">
        <v>497</v>
      </c>
      <c r="C35" s="138">
        <v>392.10774746566733</v>
      </c>
      <c r="D35" s="103">
        <v>0</v>
      </c>
      <c r="E35" s="138">
        <v>41013.780174547275</v>
      </c>
      <c r="F35" s="103">
        <v>2.6648851680684373</v>
      </c>
      <c r="G35" s="103">
        <v>9.3505608823853379</v>
      </c>
      <c r="H35" s="103">
        <v>0.28499736022130712</v>
      </c>
      <c r="I35" s="103">
        <v>1.6407936787112851</v>
      </c>
      <c r="J35" s="103">
        <v>51.163237023744486</v>
      </c>
      <c r="K35" s="138">
        <v>9769.3101156561243</v>
      </c>
      <c r="L35" s="137">
        <v>5.2371392061504101E-3</v>
      </c>
      <c r="M35" s="103">
        <v>4.9374530391538517E-3</v>
      </c>
      <c r="N35" s="103">
        <v>2.860643376018024E-3</v>
      </c>
      <c r="O35" s="103">
        <v>5.3901262062002007E-4</v>
      </c>
      <c r="P35" s="103">
        <v>3.154748026247827E-3</v>
      </c>
      <c r="Q35" s="103">
        <v>2.5818482614521163E-2</v>
      </c>
      <c r="R35" s="103">
        <v>3.8427211751153448E-2</v>
      </c>
      <c r="S35" s="103">
        <v>0.18383307535956245</v>
      </c>
      <c r="T35" s="103">
        <v>0.16188970965926378</v>
      </c>
      <c r="U35" s="103">
        <v>2.4574690257532033</v>
      </c>
      <c r="V35" s="103">
        <v>0.69044917556338936</v>
      </c>
      <c r="W35" s="103">
        <v>3.7381812855230474</v>
      </c>
      <c r="X35" s="103">
        <v>1.2283111552398016</v>
      </c>
      <c r="Y35" s="103">
        <v>21.326148668962702</v>
      </c>
      <c r="Z35" s="103">
        <v>3.0058061072403235</v>
      </c>
      <c r="AA35" s="103">
        <v>47.925218442286983</v>
      </c>
      <c r="AB35" s="192">
        <v>32.867825754728997</v>
      </c>
      <c r="AC35" s="172">
        <v>7.5737551427714322E-2</v>
      </c>
      <c r="AD35" s="185">
        <v>32.792088203301283</v>
      </c>
      <c r="AE35" s="187">
        <v>2.3096288030870077E-3</v>
      </c>
      <c r="AF35" s="193">
        <v>1.7052392676266059</v>
      </c>
      <c r="AG35" s="193">
        <v>0.42992957069518289</v>
      </c>
      <c r="AH35" s="193">
        <v>0.92217854990212511</v>
      </c>
      <c r="AI35" s="193">
        <v>1.7162448491678346</v>
      </c>
      <c r="AJ35" s="189">
        <f t="shared" si="0"/>
        <v>69.411652788463684</v>
      </c>
      <c r="AK35" s="194">
        <v>1.1300101116174556E-3</v>
      </c>
    </row>
    <row r="36" spans="2:37" x14ac:dyDescent="0.3">
      <c r="B36" s="88" t="s">
        <v>391</v>
      </c>
      <c r="C36" s="138">
        <v>351.61891167739958</v>
      </c>
      <c r="D36" s="103">
        <v>0.170758404347195</v>
      </c>
      <c r="E36" s="138">
        <v>41594.059826687793</v>
      </c>
      <c r="F36" s="103">
        <v>3.0148574046002254</v>
      </c>
      <c r="G36" s="103">
        <v>8.3165305206500673</v>
      </c>
      <c r="H36" s="103">
        <v>0.36251383880745586</v>
      </c>
      <c r="I36" s="103">
        <v>1.4900873369875998</v>
      </c>
      <c r="J36" s="103">
        <v>39.972709943695115</v>
      </c>
      <c r="K36" s="138">
        <v>8194.8062534350011</v>
      </c>
      <c r="L36" s="137">
        <v>4.8778102504790557E-3</v>
      </c>
      <c r="M36" s="103">
        <v>1.9625837768929504E-2</v>
      </c>
      <c r="N36" s="103">
        <v>0.13560234540243393</v>
      </c>
      <c r="O36" s="103">
        <v>8.4620923962327194E-3</v>
      </c>
      <c r="P36" s="103">
        <v>3.2440082989046486E-2</v>
      </c>
      <c r="Q36" s="103">
        <v>3.2617519444120141E-2</v>
      </c>
      <c r="R36" s="103">
        <v>5.3912931154958169E-2</v>
      </c>
      <c r="S36" s="103">
        <v>0.2833534153154938</v>
      </c>
      <c r="T36" s="103">
        <v>0.25423236079966649</v>
      </c>
      <c r="U36" s="103">
        <v>3.8201376517289583</v>
      </c>
      <c r="V36" s="103">
        <v>1.1157134181305537</v>
      </c>
      <c r="W36" s="103">
        <v>6.4947806287637091</v>
      </c>
      <c r="X36" s="103">
        <v>2.3352551944415483</v>
      </c>
      <c r="Y36" s="103">
        <v>41.755292894741721</v>
      </c>
      <c r="Z36" s="103">
        <v>6.2789826654265077</v>
      </c>
      <c r="AA36" s="103">
        <v>78.693007980862532</v>
      </c>
      <c r="AB36" s="192">
        <v>62.620409038503865</v>
      </c>
      <c r="AC36" s="172">
        <v>0.282660809155721</v>
      </c>
      <c r="AD36" s="185">
        <v>62.337748229348144</v>
      </c>
      <c r="AE36" s="187">
        <v>4.534344232579232E-3</v>
      </c>
      <c r="AF36" s="193">
        <v>1.7144581501880523</v>
      </c>
      <c r="AG36" s="193">
        <v>2.5798756349956182</v>
      </c>
      <c r="AH36" s="193">
        <v>1.895370727017752</v>
      </c>
      <c r="AI36" s="193">
        <v>1.71848837712293</v>
      </c>
      <c r="AJ36" s="189">
        <f t="shared" si="0"/>
        <v>70.531560078140402</v>
      </c>
      <c r="AK36" s="194">
        <v>1.1519342481818916E-3</v>
      </c>
    </row>
    <row r="37" spans="2:37" ht="14.5" thickBot="1" x14ac:dyDescent="0.35">
      <c r="B37" s="89" t="s">
        <v>393</v>
      </c>
      <c r="C37" s="140">
        <v>399.43993475469881</v>
      </c>
      <c r="D37" s="176">
        <v>0.13037766283801386</v>
      </c>
      <c r="E37" s="140">
        <v>51838.287314363915</v>
      </c>
      <c r="F37" s="176">
        <v>3.6509121926986627</v>
      </c>
      <c r="G37" s="176">
        <v>17.86996978708542</v>
      </c>
      <c r="H37" s="176">
        <v>0.20430432934123746</v>
      </c>
      <c r="I37" s="176">
        <v>1.7453102567464072</v>
      </c>
      <c r="J37" s="176">
        <v>66.547923754705309</v>
      </c>
      <c r="K37" s="140">
        <v>9578.200511523537</v>
      </c>
      <c r="L37" s="139">
        <v>6.9478524358141669E-3</v>
      </c>
      <c r="M37" s="176">
        <v>2.5131390762992748E-3</v>
      </c>
      <c r="N37" s="176">
        <v>5.8251406306643293E-3</v>
      </c>
      <c r="O37" s="176">
        <v>0</v>
      </c>
      <c r="P37" s="176">
        <v>6.7351430694531879E-3</v>
      </c>
      <c r="Q37" s="176">
        <v>3.6673165371218917E-2</v>
      </c>
      <c r="R37" s="176">
        <v>4.8689629705904861E-2</v>
      </c>
      <c r="S37" s="176">
        <v>0.40285285908851104</v>
      </c>
      <c r="T37" s="176">
        <v>0.28378382337906438</v>
      </c>
      <c r="U37" s="176">
        <v>3.8450305157792561</v>
      </c>
      <c r="V37" s="176">
        <v>1.0183151293826243</v>
      </c>
      <c r="W37" s="176">
        <v>5.294032589508129</v>
      </c>
      <c r="X37" s="176">
        <v>1.6777347180625306</v>
      </c>
      <c r="Y37" s="176">
        <v>28.256330975372578</v>
      </c>
      <c r="Z37" s="176">
        <v>3.9808417427207776</v>
      </c>
      <c r="AA37" s="176">
        <v>70.629914306025725</v>
      </c>
      <c r="AB37" s="195">
        <v>44.859358571147034</v>
      </c>
      <c r="AC37" s="174">
        <v>0.10043621785354059</v>
      </c>
      <c r="AD37" s="196">
        <v>44.758922353293492</v>
      </c>
      <c r="AE37" s="197">
        <v>2.2439373553449775E-3</v>
      </c>
      <c r="AF37" s="198">
        <v>1.2246519633310595</v>
      </c>
      <c r="AG37" s="198">
        <v>0.85393471560778811</v>
      </c>
      <c r="AH37" s="198">
        <v>1.2413886332184614</v>
      </c>
      <c r="AI37" s="198">
        <v>1.632583741888892</v>
      </c>
      <c r="AJ37" s="199">
        <f t="shared" si="0"/>
        <v>69.359584541228074</v>
      </c>
      <c r="AK37" s="200">
        <v>9.0097300720195475E-4</v>
      </c>
    </row>
    <row r="38" spans="2:37" x14ac:dyDescent="0.3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160"/>
      <c r="AK38" s="161"/>
    </row>
    <row r="39" spans="2:37" x14ac:dyDescent="0.3">
      <c r="J39" s="163"/>
      <c r="K39" s="163"/>
      <c r="AK39" s="165"/>
    </row>
    <row r="40" spans="2:37" x14ac:dyDescent="0.3">
      <c r="J40" s="163"/>
      <c r="K40" s="163"/>
      <c r="AK40" s="165"/>
    </row>
    <row r="41" spans="2:37" x14ac:dyDescent="0.3">
      <c r="J41" s="163"/>
      <c r="K41" s="163"/>
      <c r="AK41" s="165"/>
    </row>
    <row r="42" spans="2:37" x14ac:dyDescent="0.3">
      <c r="J42" s="163"/>
      <c r="K42" s="163"/>
      <c r="AK42" s="165"/>
    </row>
    <row r="43" spans="2:37" x14ac:dyDescent="0.3">
      <c r="J43" s="163"/>
      <c r="K43" s="163"/>
      <c r="AK43" s="165"/>
    </row>
    <row r="44" spans="2:37" x14ac:dyDescent="0.3">
      <c r="J44" s="163"/>
      <c r="K44" s="163"/>
      <c r="AK44" s="165"/>
    </row>
    <row r="45" spans="2:37" x14ac:dyDescent="0.3">
      <c r="J45" s="166"/>
      <c r="K45" s="163"/>
      <c r="AK45" s="165"/>
    </row>
    <row r="46" spans="2:37" x14ac:dyDescent="0.3">
      <c r="J46" s="163"/>
      <c r="K46" s="163"/>
      <c r="AK46" s="165"/>
    </row>
    <row r="47" spans="2:37" x14ac:dyDescent="0.3">
      <c r="AK47" s="165"/>
    </row>
    <row r="48" spans="2:37" x14ac:dyDescent="0.3">
      <c r="AK48" s="165"/>
    </row>
    <row r="49" spans="10:37" x14ac:dyDescent="0.3">
      <c r="AK49" s="165"/>
    </row>
    <row r="50" spans="10:37" x14ac:dyDescent="0.3">
      <c r="AK50" s="165"/>
    </row>
    <row r="51" spans="10:37" x14ac:dyDescent="0.3">
      <c r="AK51" s="165"/>
    </row>
    <row r="52" spans="10:37" x14ac:dyDescent="0.3">
      <c r="J52" s="167"/>
      <c r="K52" s="163"/>
      <c r="AK52" s="165"/>
    </row>
    <row r="53" spans="10:37" x14ac:dyDescent="0.3">
      <c r="J53" s="167"/>
      <c r="K53" s="163"/>
      <c r="AK53" s="165"/>
    </row>
    <row r="54" spans="10:37" x14ac:dyDescent="0.3">
      <c r="J54" s="167"/>
      <c r="K54" s="163"/>
      <c r="AK54" s="165"/>
    </row>
    <row r="55" spans="10:37" x14ac:dyDescent="0.3">
      <c r="J55" s="167"/>
      <c r="K55" s="163"/>
      <c r="AK55" s="165"/>
    </row>
    <row r="56" spans="10:37" x14ac:dyDescent="0.3">
      <c r="J56" s="167"/>
      <c r="K56" s="163"/>
      <c r="AK56" s="165"/>
    </row>
    <row r="57" spans="10:37" x14ac:dyDescent="0.3">
      <c r="J57" s="167"/>
      <c r="K57" s="163"/>
      <c r="AK57" s="165"/>
    </row>
    <row r="58" spans="10:37" x14ac:dyDescent="0.3">
      <c r="J58" s="167"/>
      <c r="K58" s="163"/>
      <c r="AK58" s="165"/>
    </row>
    <row r="59" spans="10:37" x14ac:dyDescent="0.3">
      <c r="J59" s="167"/>
      <c r="K59" s="163"/>
      <c r="AK59" s="165"/>
    </row>
    <row r="60" spans="10:37" x14ac:dyDescent="0.3">
      <c r="J60" s="167"/>
      <c r="K60" s="163"/>
      <c r="AK60" s="165"/>
    </row>
    <row r="61" spans="10:37" x14ac:dyDescent="0.3">
      <c r="J61" s="167"/>
      <c r="K61" s="163"/>
      <c r="AK61" s="165"/>
    </row>
    <row r="62" spans="10:37" x14ac:dyDescent="0.3">
      <c r="K62" s="167"/>
      <c r="AK62" s="165"/>
    </row>
    <row r="63" spans="10:37" x14ac:dyDescent="0.3">
      <c r="AK63" s="165"/>
    </row>
    <row r="64" spans="10:37" x14ac:dyDescent="0.3">
      <c r="AK64" s="165"/>
    </row>
    <row r="65" spans="37:37" x14ac:dyDescent="0.3">
      <c r="AK65" s="165"/>
    </row>
    <row r="66" spans="37:37" x14ac:dyDescent="0.3">
      <c r="AK66" s="165"/>
    </row>
  </sheetData>
  <mergeCells count="3">
    <mergeCell ref="B2:T2"/>
    <mergeCell ref="B4:T4"/>
    <mergeCell ref="B28:T28"/>
  </mergeCells>
  <phoneticPr fontId="1" type="noConversion"/>
  <conditionalFormatting sqref="AF3:AG3">
    <cfRule type="duplicateValues" dxfId="1" priority="2"/>
  </conditionalFormatting>
  <conditionalFormatting sqref="AJ3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6"/>
  <sheetViews>
    <sheetView topLeftCell="C1" workbookViewId="0">
      <selection activeCell="M15" sqref="M15"/>
    </sheetView>
  </sheetViews>
  <sheetFormatPr defaultRowHeight="14" x14ac:dyDescent="0.3"/>
  <cols>
    <col min="1" max="1" width="10.25" style="11" customWidth="1"/>
    <col min="2" max="2" width="5.75" customWidth="1"/>
    <col min="3" max="3" width="12.75" bestFit="1" customWidth="1"/>
    <col min="4" max="4" width="8.25" bestFit="1" customWidth="1"/>
    <col min="5" max="5" width="9.75" bestFit="1" customWidth="1"/>
    <col min="7" max="7" width="9.75" bestFit="1" customWidth="1"/>
    <col min="9" max="9" width="10" bestFit="1" customWidth="1"/>
    <col min="10" max="10" width="9.25" bestFit="1" customWidth="1"/>
    <col min="11" max="11" width="11.4140625" bestFit="1" customWidth="1"/>
    <col min="12" max="12" width="6" bestFit="1" customWidth="1"/>
  </cols>
  <sheetData>
    <row r="2" spans="1:16" ht="14.15" customHeight="1" thickBot="1" x14ac:dyDescent="0.35">
      <c r="A2" s="105" t="s">
        <v>257</v>
      </c>
      <c r="C2" s="306" t="s">
        <v>681</v>
      </c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</row>
    <row r="3" spans="1:16" s="14" customFormat="1" ht="17.5" thickBot="1" x14ac:dyDescent="0.35">
      <c r="A3" s="26" t="s">
        <v>235</v>
      </c>
      <c r="C3" s="216" t="s">
        <v>500</v>
      </c>
      <c r="D3" s="214" t="s">
        <v>239</v>
      </c>
      <c r="E3" s="214" t="s">
        <v>519</v>
      </c>
      <c r="F3" s="214" t="s">
        <v>507</v>
      </c>
      <c r="G3" s="214" t="s">
        <v>520</v>
      </c>
      <c r="H3" s="214" t="s">
        <v>501</v>
      </c>
      <c r="I3" s="214" t="s">
        <v>521</v>
      </c>
      <c r="J3" s="214" t="s">
        <v>240</v>
      </c>
      <c r="K3" s="214" t="s">
        <v>522</v>
      </c>
      <c r="L3" s="214" t="s">
        <v>502</v>
      </c>
      <c r="M3" s="214" t="s">
        <v>501</v>
      </c>
      <c r="N3" s="214" t="s">
        <v>523</v>
      </c>
      <c r="O3" s="214" t="s">
        <v>503</v>
      </c>
      <c r="P3" s="215" t="s">
        <v>524</v>
      </c>
    </row>
    <row r="4" spans="1:16" ht="15" customHeight="1" x14ac:dyDescent="0.3">
      <c r="A4" s="106" t="s">
        <v>256</v>
      </c>
      <c r="C4" s="307" t="s">
        <v>525</v>
      </c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9"/>
    </row>
    <row r="5" spans="1:16" x14ac:dyDescent="0.3">
      <c r="A5" s="25" t="s">
        <v>206</v>
      </c>
      <c r="C5" s="175" t="s">
        <v>508</v>
      </c>
      <c r="D5" s="171">
        <v>131</v>
      </c>
      <c r="E5" s="203">
        <v>0.28254241838340183</v>
      </c>
      <c r="F5" s="203">
        <v>1.1129702928286511E-5</v>
      </c>
      <c r="G5" s="203">
        <v>2.2010576307038478E-3</v>
      </c>
      <c r="H5" s="203">
        <v>1.0149449518998011E-5</v>
      </c>
      <c r="I5" s="203">
        <v>6.9685661123778386E-2</v>
      </c>
      <c r="J5" s="203">
        <v>2.2979947590899219E-4</v>
      </c>
      <c r="K5" s="203">
        <v>0.28269070105726857</v>
      </c>
      <c r="L5" s="204">
        <v>-5.4360664329222708</v>
      </c>
      <c r="M5" s="204">
        <v>0.39370601461813959</v>
      </c>
      <c r="N5" s="171">
        <v>1036.8738681042967</v>
      </c>
      <c r="O5" s="171">
        <v>1532.3536728785821</v>
      </c>
      <c r="P5" s="205">
        <v>-0.93370308341253472</v>
      </c>
    </row>
    <row r="6" spans="1:16" x14ac:dyDescent="0.3">
      <c r="A6" s="25" t="s">
        <v>207</v>
      </c>
      <c r="C6" s="175" t="s">
        <v>504</v>
      </c>
      <c r="D6" s="171">
        <v>132</v>
      </c>
      <c r="E6" s="203">
        <v>0.28249027014268591</v>
      </c>
      <c r="F6" s="203">
        <v>1.106832095223614E-5</v>
      </c>
      <c r="G6" s="203">
        <v>1.3463839463320249E-3</v>
      </c>
      <c r="H6" s="203">
        <v>3.1762839675126472E-6</v>
      </c>
      <c r="I6" s="203">
        <v>4.8040437715641392E-2</v>
      </c>
      <c r="J6" s="203">
        <v>1.47236084917734E-4</v>
      </c>
      <c r="K6" s="203">
        <v>0.28269007968961685</v>
      </c>
      <c r="L6" s="204">
        <v>-7.1856685446847202</v>
      </c>
      <c r="M6" s="204">
        <v>0.39153552768419547</v>
      </c>
      <c r="N6" s="171">
        <v>1087.1001859386904</v>
      </c>
      <c r="O6" s="171">
        <v>1644.3895548102191</v>
      </c>
      <c r="P6" s="205">
        <v>-0.95944626667674626</v>
      </c>
    </row>
    <row r="7" spans="1:16" x14ac:dyDescent="0.3">
      <c r="A7" s="25" t="s">
        <v>208</v>
      </c>
      <c r="C7" s="175" t="s">
        <v>509</v>
      </c>
      <c r="D7" s="171">
        <v>131</v>
      </c>
      <c r="E7" s="203">
        <v>0.28251898752864768</v>
      </c>
      <c r="F7" s="203">
        <v>1.202555873450774E-5</v>
      </c>
      <c r="G7" s="203">
        <v>1.6412755242940619E-3</v>
      </c>
      <c r="H7" s="203">
        <v>1.259302003516981E-5</v>
      </c>
      <c r="I7" s="203">
        <v>5.992623499852881E-2</v>
      </c>
      <c r="J7" s="203">
        <v>5.7497650712381987E-4</v>
      </c>
      <c r="K7" s="203">
        <v>0.28269070105726857</v>
      </c>
      <c r="L7" s="204">
        <v>-6.2164274696918653</v>
      </c>
      <c r="M7" s="204">
        <v>0.42539633208775257</v>
      </c>
      <c r="N7" s="171">
        <v>1054.7196531201519</v>
      </c>
      <c r="O7" s="171">
        <v>1582.057958198219</v>
      </c>
      <c r="P7" s="205">
        <v>-0.95056399023210658</v>
      </c>
    </row>
    <row r="8" spans="1:16" x14ac:dyDescent="0.3">
      <c r="A8" s="25" t="s">
        <v>211</v>
      </c>
      <c r="C8" s="175" t="s">
        <v>510</v>
      </c>
      <c r="D8" s="171">
        <v>132</v>
      </c>
      <c r="E8" s="203">
        <v>0.28250679881048651</v>
      </c>
      <c r="F8" s="203">
        <v>9.9073587869063214E-6</v>
      </c>
      <c r="G8" s="203">
        <v>8.079758099506873E-4</v>
      </c>
      <c r="H8" s="203">
        <v>3.5939800767633812E-6</v>
      </c>
      <c r="I8" s="203">
        <v>2.568465673348564E-2</v>
      </c>
      <c r="J8" s="203">
        <v>1.3082088087791119E-4</v>
      </c>
      <c r="K8" s="203">
        <v>0.28269007968961685</v>
      </c>
      <c r="L8" s="204">
        <v>-6.5539810545123256</v>
      </c>
      <c r="M8" s="204">
        <v>0.35046715462333283</v>
      </c>
      <c r="N8" s="171">
        <v>1048.5961925665574</v>
      </c>
      <c r="O8" s="171">
        <v>1604.5088138234669</v>
      </c>
      <c r="P8" s="205">
        <v>-0.97566337921835278</v>
      </c>
    </row>
    <row r="9" spans="1:16" x14ac:dyDescent="0.3">
      <c r="A9" s="25" t="s">
        <v>209</v>
      </c>
      <c r="C9" s="175" t="s">
        <v>505</v>
      </c>
      <c r="D9" s="171">
        <v>129</v>
      </c>
      <c r="E9" s="203">
        <v>0.28249529283646058</v>
      </c>
      <c r="F9" s="203">
        <v>1.7489904345370211E-5</v>
      </c>
      <c r="G9" s="203">
        <v>7.02117332975384E-3</v>
      </c>
      <c r="H9" s="203">
        <v>7.1887509367261774E-5</v>
      </c>
      <c r="I9" s="203">
        <v>0.2203944340838595</v>
      </c>
      <c r="J9" s="203">
        <v>2.8162841698831701E-3</v>
      </c>
      <c r="K9" s="203">
        <v>0.28269194375776968</v>
      </c>
      <c r="L9" s="204">
        <v>-7.5552667894007719</v>
      </c>
      <c r="M9" s="204">
        <v>0.61869129034525261</v>
      </c>
      <c r="N9" s="171">
        <v>1272.9939458633357</v>
      </c>
      <c r="O9" s="171">
        <v>1663.067852096435</v>
      </c>
      <c r="P9" s="205">
        <v>-0.78851887560982403</v>
      </c>
    </row>
    <row r="10" spans="1:16" x14ac:dyDescent="0.3">
      <c r="A10" s="25" t="s">
        <v>210</v>
      </c>
      <c r="C10" s="175" t="s">
        <v>511</v>
      </c>
      <c r="D10" s="171">
        <v>131</v>
      </c>
      <c r="E10" s="203">
        <v>0.28250088034419868</v>
      </c>
      <c r="F10" s="203">
        <v>1.234003190327384E-5</v>
      </c>
      <c r="G10" s="203">
        <v>1.1762096658152049E-3</v>
      </c>
      <c r="H10" s="203">
        <v>1.668274699878853E-6</v>
      </c>
      <c r="I10" s="203">
        <v>4.4355643357516683E-2</v>
      </c>
      <c r="J10" s="203">
        <v>1.0592285130757229E-4</v>
      </c>
      <c r="K10" s="203">
        <v>0.28269070105726857</v>
      </c>
      <c r="L10" s="204">
        <v>-6.8166717707185409</v>
      </c>
      <c r="M10" s="204">
        <v>0.43652061624672789</v>
      </c>
      <c r="N10" s="171">
        <v>1067.2163102833624</v>
      </c>
      <c r="O10" s="171">
        <v>1620.2957111723067</v>
      </c>
      <c r="P10" s="205">
        <v>-0.96457199801761428</v>
      </c>
    </row>
    <row r="11" spans="1:16" x14ac:dyDescent="0.3">
      <c r="A11" s="25" t="s">
        <v>212</v>
      </c>
      <c r="C11" s="175" t="s">
        <v>512</v>
      </c>
      <c r="D11" s="171">
        <v>132</v>
      </c>
      <c r="E11" s="203">
        <v>0.282506658360411</v>
      </c>
      <c r="F11" s="203">
        <v>1.051910686526411E-5</v>
      </c>
      <c r="G11" s="203">
        <v>1.0907550146894811E-3</v>
      </c>
      <c r="H11" s="203">
        <v>2.2320371218911649E-6</v>
      </c>
      <c r="I11" s="203">
        <v>4.0375153825688868E-2</v>
      </c>
      <c r="J11" s="203">
        <v>3.1176427752074479E-4</v>
      </c>
      <c r="K11" s="203">
        <v>0.28269007968961685</v>
      </c>
      <c r="L11" s="204">
        <v>-6.5836319672851751</v>
      </c>
      <c r="M11" s="204">
        <v>0.37210739325602432</v>
      </c>
      <c r="N11" s="171">
        <v>1056.6636772206682</v>
      </c>
      <c r="O11" s="171">
        <v>1606.2950283095727</v>
      </c>
      <c r="P11" s="205">
        <v>-0.96714593329248555</v>
      </c>
    </row>
    <row r="12" spans="1:16" x14ac:dyDescent="0.3">
      <c r="A12" s="25" t="s">
        <v>213</v>
      </c>
      <c r="C12" s="217" t="s">
        <v>506</v>
      </c>
      <c r="D12" s="19">
        <v>130</v>
      </c>
      <c r="E12" s="201">
        <v>0.28252242923801429</v>
      </c>
      <c r="F12" s="201">
        <v>2.2237622197183909E-5</v>
      </c>
      <c r="G12" s="201">
        <v>6.7167804877698222E-3</v>
      </c>
      <c r="H12" s="201">
        <v>2.1328651235449098E-5</v>
      </c>
      <c r="I12" s="201">
        <v>0.1763564497540106</v>
      </c>
      <c r="J12" s="201">
        <v>7.8475337084556423E-4</v>
      </c>
      <c r="K12" s="201">
        <v>0.2826913224133194</v>
      </c>
      <c r="L12" s="8">
        <v>-6.5518556181620724</v>
      </c>
      <c r="M12" s="8">
        <v>0.78663971739007121</v>
      </c>
      <c r="N12" s="19">
        <v>1216.0799523216513</v>
      </c>
      <c r="O12" s="19">
        <v>1600.5345956085198</v>
      </c>
      <c r="P12" s="206">
        <v>-0.79768733470572828</v>
      </c>
    </row>
    <row r="13" spans="1:16" x14ac:dyDescent="0.3">
      <c r="A13" s="25" t="s">
        <v>214</v>
      </c>
      <c r="C13" s="304" t="s">
        <v>526</v>
      </c>
      <c r="D13" s="305"/>
      <c r="E13" s="305"/>
      <c r="F13" s="305"/>
      <c r="G13" s="305"/>
      <c r="H13" s="305"/>
      <c r="I13" s="305"/>
      <c r="J13" s="305"/>
      <c r="K13" s="207"/>
      <c r="L13" s="208"/>
      <c r="M13" s="207"/>
      <c r="N13" s="207"/>
      <c r="O13" s="207"/>
      <c r="P13" s="209"/>
    </row>
    <row r="14" spans="1:16" x14ac:dyDescent="0.3">
      <c r="A14" s="25" t="s">
        <v>215</v>
      </c>
      <c r="C14" s="175" t="s">
        <v>513</v>
      </c>
      <c r="D14" s="171">
        <v>122.79545926091575</v>
      </c>
      <c r="E14" s="202">
        <v>0.28246341734270602</v>
      </c>
      <c r="F14" s="202">
        <v>8.8263808985151517E-6</v>
      </c>
      <c r="G14" s="202">
        <v>1.2278824650742201E-4</v>
      </c>
      <c r="H14" s="202">
        <v>2.8711356044447451E-6</v>
      </c>
      <c r="I14" s="202">
        <v>4.6360552956653429E-3</v>
      </c>
      <c r="J14" s="202">
        <v>1.1221227889786431E-4</v>
      </c>
      <c r="K14" s="203">
        <v>0.28246313551651692</v>
      </c>
      <c r="L14" s="204">
        <v>-8.2301590631583821</v>
      </c>
      <c r="M14" s="204">
        <v>0.31222186323584084</v>
      </c>
      <c r="N14" s="171">
        <v>1089.5199859314946</v>
      </c>
      <c r="O14" s="171">
        <v>1704.1424427935922</v>
      </c>
      <c r="P14" s="205">
        <v>-0.99630155884013794</v>
      </c>
    </row>
    <row r="15" spans="1:16" x14ac:dyDescent="0.3">
      <c r="A15" s="25" t="s">
        <v>216</v>
      </c>
      <c r="C15" s="175" t="s">
        <v>514</v>
      </c>
      <c r="D15" s="171">
        <v>123.20743156730801</v>
      </c>
      <c r="E15" s="202">
        <v>0.2824568130958991</v>
      </c>
      <c r="F15" s="202">
        <v>8.8469910355891503E-6</v>
      </c>
      <c r="G15" s="202">
        <v>1.360730223003733E-5</v>
      </c>
      <c r="H15" s="202">
        <v>7.3984993886685734E-8</v>
      </c>
      <c r="I15" s="202">
        <v>4.1882652927746492E-4</v>
      </c>
      <c r="J15" s="202">
        <v>1.67419262907173E-6</v>
      </c>
      <c r="K15" s="203">
        <v>0.28245678175922878</v>
      </c>
      <c r="L15" s="204">
        <v>-8.4458689475830351</v>
      </c>
      <c r="M15" s="204">
        <v>0.3129512036442238</v>
      </c>
      <c r="N15" s="171">
        <v>1095.481659172736</v>
      </c>
      <c r="O15" s="171">
        <v>1718.1689833101684</v>
      </c>
      <c r="P15" s="205">
        <v>-0.99959014149909531</v>
      </c>
    </row>
    <row r="16" spans="1:16" x14ac:dyDescent="0.3">
      <c r="A16" s="25" t="s">
        <v>217</v>
      </c>
      <c r="C16" s="175" t="s">
        <v>515</v>
      </c>
      <c r="D16" s="171">
        <v>122.75901318830218</v>
      </c>
      <c r="E16" s="202">
        <v>0.28245344197307698</v>
      </c>
      <c r="F16" s="202">
        <v>7.2158396808336604E-6</v>
      </c>
      <c r="G16" s="202">
        <v>6.0160870041502304E-6</v>
      </c>
      <c r="H16" s="202">
        <v>6.3731193410352273E-8</v>
      </c>
      <c r="I16" s="202">
        <v>1.6944432774719051E-4</v>
      </c>
      <c r="J16" s="202">
        <v>1.189580441540863E-6</v>
      </c>
      <c r="K16" s="203">
        <v>0.28245342816892943</v>
      </c>
      <c r="L16" s="204">
        <v>-8.5743442594687913</v>
      </c>
      <c r="M16" s="204">
        <v>0.25525102025553248</v>
      </c>
      <c r="N16" s="171">
        <v>1099.8747859732302</v>
      </c>
      <c r="O16" s="171">
        <v>1725.9798363267223</v>
      </c>
      <c r="P16" s="205">
        <v>-0.99981879256011597</v>
      </c>
    </row>
    <row r="17" spans="1:16" x14ac:dyDescent="0.3">
      <c r="A17" s="25" t="s">
        <v>218</v>
      </c>
      <c r="C17" s="175" t="s">
        <v>516</v>
      </c>
      <c r="D17" s="171">
        <v>121.1260330485951</v>
      </c>
      <c r="E17" s="202">
        <v>0.28246164634320808</v>
      </c>
      <c r="F17" s="202">
        <v>8.5056168515133983E-6</v>
      </c>
      <c r="G17" s="202">
        <v>3.7776144653427317E-5</v>
      </c>
      <c r="H17" s="202">
        <v>3.8389250473654508E-7</v>
      </c>
      <c r="I17" s="202">
        <v>1.144160716249794E-3</v>
      </c>
      <c r="J17" s="202">
        <v>1.338926822869339E-5</v>
      </c>
      <c r="K17" s="203">
        <v>0.28246156081869722</v>
      </c>
      <c r="L17" s="204">
        <v>-8.3225190269087257</v>
      </c>
      <c r="M17" s="204">
        <v>0.30087414411620061</v>
      </c>
      <c r="N17" s="171">
        <v>1089.5528640907667</v>
      </c>
      <c r="O17" s="171">
        <v>1708.7758997137094</v>
      </c>
      <c r="P17" s="205">
        <v>-0.99886216431766783</v>
      </c>
    </row>
    <row r="18" spans="1:16" x14ac:dyDescent="0.3">
      <c r="A18" s="25" t="s">
        <v>219</v>
      </c>
      <c r="C18" s="175" t="s">
        <v>517</v>
      </c>
      <c r="D18" s="171">
        <v>119.62983486882564</v>
      </c>
      <c r="E18" s="202">
        <v>0.28245188290491069</v>
      </c>
      <c r="F18" s="202">
        <v>8.1831149806246709E-6</v>
      </c>
      <c r="G18" s="202">
        <v>1.7082182914027691E-5</v>
      </c>
      <c r="H18" s="202">
        <v>5.4358452799449806E-7</v>
      </c>
      <c r="I18" s="202">
        <v>5.3625701777489532E-4</v>
      </c>
      <c r="J18" s="202">
        <v>2.075743891743717E-5</v>
      </c>
      <c r="K18" s="203">
        <v>0.28245184470940404</v>
      </c>
      <c r="L18" s="204">
        <v>-8.6990636319816961</v>
      </c>
      <c r="M18" s="204">
        <v>0.28946514565142895</v>
      </c>
      <c r="N18" s="171">
        <v>1102.3199978137216</v>
      </c>
      <c r="O18" s="171">
        <v>1731.5322179445848</v>
      </c>
      <c r="P18" s="205">
        <v>-0.99948547641825214</v>
      </c>
    </row>
    <row r="19" spans="1:16" ht="14.5" thickBot="1" x14ac:dyDescent="0.35">
      <c r="A19" s="25" t="s">
        <v>220</v>
      </c>
      <c r="C19" s="265" t="s">
        <v>518</v>
      </c>
      <c r="D19" s="173">
        <v>120.7418538863938</v>
      </c>
      <c r="E19" s="210">
        <v>0.28245016660882849</v>
      </c>
      <c r="F19" s="210">
        <v>8.1022590088546587E-6</v>
      </c>
      <c r="G19" s="210">
        <v>1.6116450914328269E-5</v>
      </c>
      <c r="H19" s="210">
        <v>2.5799606809709802E-7</v>
      </c>
      <c r="I19" s="210">
        <v>5.0728692403149967E-4</v>
      </c>
      <c r="J19" s="210">
        <v>1.0872211287283769E-5</v>
      </c>
      <c r="K19" s="211">
        <v>0.28245013023733256</v>
      </c>
      <c r="L19" s="212">
        <v>-8.7352948637597905</v>
      </c>
      <c r="M19" s="212">
        <v>0.28660568999922509</v>
      </c>
      <c r="N19" s="173">
        <v>1104.6386754502391</v>
      </c>
      <c r="O19" s="173">
        <v>1734.6641198360589</v>
      </c>
      <c r="P19" s="213">
        <v>-0.99951456473149614</v>
      </c>
    </row>
    <row r="20" spans="1:16" x14ac:dyDescent="0.3">
      <c r="A20" s="25" t="s">
        <v>221</v>
      </c>
      <c r="C20" s="266" t="s">
        <v>677</v>
      </c>
    </row>
    <row r="21" spans="1:16" x14ac:dyDescent="0.3">
      <c r="A21" s="25" t="s">
        <v>222</v>
      </c>
    </row>
    <row r="22" spans="1:16" x14ac:dyDescent="0.3">
      <c r="A22" s="25" t="s">
        <v>223</v>
      </c>
    </row>
    <row r="23" spans="1:16" x14ac:dyDescent="0.3">
      <c r="A23" s="25" t="s">
        <v>224</v>
      </c>
    </row>
    <row r="24" spans="1:16" x14ac:dyDescent="0.3">
      <c r="A24" s="25" t="s">
        <v>225</v>
      </c>
    </row>
    <row r="25" spans="1:16" ht="15" customHeight="1" x14ac:dyDescent="0.3">
      <c r="A25" s="106" t="s">
        <v>238</v>
      </c>
    </row>
    <row r="26" spans="1:16" x14ac:dyDescent="0.3">
      <c r="A26" s="13" t="s">
        <v>226</v>
      </c>
    </row>
    <row r="27" spans="1:16" x14ac:dyDescent="0.3">
      <c r="A27" s="13" t="s">
        <v>227</v>
      </c>
    </row>
    <row r="28" spans="1:16" x14ac:dyDescent="0.3">
      <c r="A28" s="13" t="s">
        <v>228</v>
      </c>
    </row>
    <row r="29" spans="1:16" x14ac:dyDescent="0.3">
      <c r="A29" s="13" t="s">
        <v>229</v>
      </c>
    </row>
    <row r="30" spans="1:16" x14ac:dyDescent="0.3">
      <c r="A30" s="13" t="s">
        <v>201</v>
      </c>
    </row>
    <row r="31" spans="1:16" x14ac:dyDescent="0.3">
      <c r="A31" s="13" t="s">
        <v>202</v>
      </c>
    </row>
    <row r="32" spans="1:16" x14ac:dyDescent="0.3">
      <c r="A32" s="13" t="s">
        <v>203</v>
      </c>
    </row>
    <row r="33" spans="1:1" x14ac:dyDescent="0.3">
      <c r="A33" s="13" t="s">
        <v>230</v>
      </c>
    </row>
    <row r="34" spans="1:1" x14ac:dyDescent="0.3">
      <c r="A34" s="13" t="s">
        <v>204</v>
      </c>
    </row>
    <row r="35" spans="1:1" x14ac:dyDescent="0.3">
      <c r="A35" s="13" t="s">
        <v>231</v>
      </c>
    </row>
    <row r="36" spans="1:1" x14ac:dyDescent="0.3">
      <c r="A36" s="13" t="s">
        <v>205</v>
      </c>
    </row>
  </sheetData>
  <mergeCells count="3">
    <mergeCell ref="C13:J13"/>
    <mergeCell ref="C2:P2"/>
    <mergeCell ref="C4:P4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0"/>
  <sheetViews>
    <sheetView topLeftCell="B1" workbookViewId="0">
      <selection activeCell="L17" sqref="L17"/>
    </sheetView>
  </sheetViews>
  <sheetFormatPr defaultRowHeight="14" x14ac:dyDescent="0.3"/>
  <cols>
    <col min="1" max="1" width="6.83203125" customWidth="1"/>
    <col min="14" max="14" width="14.83203125" customWidth="1"/>
  </cols>
  <sheetData>
    <row r="2" spans="2:14" ht="14.15" customHeight="1" thickBot="1" x14ac:dyDescent="0.35">
      <c r="B2" s="269" t="s">
        <v>682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</row>
    <row r="3" spans="2:14" x14ac:dyDescent="0.3">
      <c r="B3" s="274" t="s">
        <v>527</v>
      </c>
      <c r="C3" s="310" t="s">
        <v>528</v>
      </c>
      <c r="D3" s="310"/>
      <c r="E3" s="310"/>
      <c r="F3" s="310"/>
      <c r="G3" s="310"/>
      <c r="H3" s="310"/>
      <c r="I3" s="310" t="s">
        <v>529</v>
      </c>
      <c r="J3" s="310"/>
      <c r="K3" s="310"/>
      <c r="L3" s="310"/>
      <c r="M3" s="310"/>
      <c r="N3" s="311"/>
    </row>
    <row r="4" spans="2:14" ht="16.5" thickBot="1" x14ac:dyDescent="0.35">
      <c r="B4" s="275"/>
      <c r="C4" s="224" t="s">
        <v>530</v>
      </c>
      <c r="D4" s="107" t="s">
        <v>419</v>
      </c>
      <c r="E4" s="224" t="s">
        <v>433</v>
      </c>
      <c r="F4" s="107" t="s">
        <v>531</v>
      </c>
      <c r="G4" s="224" t="s">
        <v>532</v>
      </c>
      <c r="H4" s="107" t="s">
        <v>419</v>
      </c>
      <c r="I4" s="224" t="s">
        <v>533</v>
      </c>
      <c r="J4" s="107" t="s">
        <v>419</v>
      </c>
      <c r="K4" s="224" t="s">
        <v>534</v>
      </c>
      <c r="L4" s="107" t="s">
        <v>424</v>
      </c>
      <c r="M4" s="224" t="s">
        <v>423</v>
      </c>
      <c r="N4" s="225" t="s">
        <v>424</v>
      </c>
    </row>
    <row r="5" spans="2:14" x14ac:dyDescent="0.3">
      <c r="B5" s="93" t="s">
        <v>535</v>
      </c>
      <c r="C5" s="21">
        <v>0.17399999999999999</v>
      </c>
      <c r="D5" s="111">
        <v>4.8000000000000001E-2</v>
      </c>
      <c r="E5" s="21">
        <v>2.1700000000000001E-2</v>
      </c>
      <c r="F5" s="21">
        <v>1.2999999999999999E-3</v>
      </c>
      <c r="G5" s="21">
        <v>5.5E-2</v>
      </c>
      <c r="H5" s="21">
        <v>1.6E-2</v>
      </c>
      <c r="I5" s="21">
        <v>142</v>
      </c>
      <c r="J5" s="21">
        <v>39</v>
      </c>
      <c r="K5" s="21">
        <v>138.30000000000001</v>
      </c>
      <c r="L5" s="21">
        <v>8.4</v>
      </c>
      <c r="M5" s="218">
        <v>-400</v>
      </c>
      <c r="N5" s="220">
        <v>480</v>
      </c>
    </row>
    <row r="6" spans="2:14" x14ac:dyDescent="0.3">
      <c r="B6" s="93" t="s">
        <v>536</v>
      </c>
      <c r="C6" s="21">
        <v>0.11</v>
      </c>
      <c r="D6" s="111">
        <v>0.2</v>
      </c>
      <c r="E6" s="21">
        <v>2.23E-2</v>
      </c>
      <c r="F6" s="21">
        <v>4.1999999999999997E-3</v>
      </c>
      <c r="G6" s="21">
        <v>0.19</v>
      </c>
      <c r="H6" s="21">
        <v>0.12</v>
      </c>
      <c r="I6" s="21">
        <v>-50</v>
      </c>
      <c r="J6" s="21">
        <v>160</v>
      </c>
      <c r="K6" s="21">
        <v>141</v>
      </c>
      <c r="L6" s="21">
        <v>27</v>
      </c>
      <c r="M6" s="218">
        <v>-2700</v>
      </c>
      <c r="N6" s="220">
        <v>1500</v>
      </c>
    </row>
    <row r="7" spans="2:14" x14ac:dyDescent="0.3">
      <c r="B7" s="93" t="s">
        <v>537</v>
      </c>
      <c r="C7" s="21">
        <v>0.69</v>
      </c>
      <c r="D7" s="111">
        <v>0.26</v>
      </c>
      <c r="E7" s="21">
        <v>2.4500000000000001E-2</v>
      </c>
      <c r="F7" s="21">
        <v>4.1000000000000003E-3</v>
      </c>
      <c r="G7" s="21">
        <v>0.28000000000000003</v>
      </c>
      <c r="H7" s="21">
        <v>0.11</v>
      </c>
      <c r="I7" s="21">
        <v>430</v>
      </c>
      <c r="J7" s="21">
        <v>160</v>
      </c>
      <c r="K7" s="21">
        <v>155</v>
      </c>
      <c r="L7" s="21">
        <v>26</v>
      </c>
      <c r="M7" s="218">
        <v>500</v>
      </c>
      <c r="N7" s="220">
        <v>1400</v>
      </c>
    </row>
    <row r="8" spans="2:14" x14ac:dyDescent="0.3">
      <c r="B8" s="93" t="s">
        <v>538</v>
      </c>
      <c r="C8" s="21">
        <v>0.69</v>
      </c>
      <c r="D8" s="111">
        <v>0.13</v>
      </c>
      <c r="E8" s="21">
        <v>2.5499999999999998E-2</v>
      </c>
      <c r="F8" s="21">
        <v>2E-3</v>
      </c>
      <c r="G8" s="21">
        <v>0.26700000000000002</v>
      </c>
      <c r="H8" s="21">
        <v>6.2E-2</v>
      </c>
      <c r="I8" s="21">
        <v>445</v>
      </c>
      <c r="J8" s="21">
        <v>82</v>
      </c>
      <c r="K8" s="21">
        <v>163</v>
      </c>
      <c r="L8" s="21">
        <v>13</v>
      </c>
      <c r="M8" s="218">
        <v>1220</v>
      </c>
      <c r="N8" s="220">
        <v>670</v>
      </c>
    </row>
    <row r="9" spans="2:14" x14ac:dyDescent="0.3">
      <c r="B9" s="93" t="s">
        <v>539</v>
      </c>
      <c r="C9" s="21">
        <v>1.68</v>
      </c>
      <c r="D9" s="111">
        <v>0.24</v>
      </c>
      <c r="E9" s="21">
        <v>3.2099999999999997E-2</v>
      </c>
      <c r="F9" s="21">
        <v>1.8E-3</v>
      </c>
      <c r="G9" s="21">
        <v>0.34200000000000003</v>
      </c>
      <c r="H9" s="21">
        <v>3.4000000000000002E-2</v>
      </c>
      <c r="I9" s="21">
        <v>910</v>
      </c>
      <c r="J9" s="21">
        <v>81</v>
      </c>
      <c r="K9" s="21">
        <v>204</v>
      </c>
      <c r="L9" s="21">
        <v>11</v>
      </c>
      <c r="M9" s="218">
        <v>3450</v>
      </c>
      <c r="N9" s="220">
        <v>160</v>
      </c>
    </row>
    <row r="10" spans="2:14" x14ac:dyDescent="0.3">
      <c r="B10" s="93" t="s">
        <v>493</v>
      </c>
      <c r="C10" s="21">
        <v>0.13200000000000001</v>
      </c>
      <c r="D10" s="111">
        <v>6.2E-2</v>
      </c>
      <c r="E10" s="21">
        <v>1.95E-2</v>
      </c>
      <c r="F10" s="21">
        <v>1.6999999999999999E-3</v>
      </c>
      <c r="G10" s="21">
        <v>0.05</v>
      </c>
      <c r="H10" s="21">
        <v>2.8000000000000001E-2</v>
      </c>
      <c r="I10" s="21">
        <v>111</v>
      </c>
      <c r="J10" s="21">
        <v>54</v>
      </c>
      <c r="K10" s="21">
        <v>125</v>
      </c>
      <c r="L10" s="21">
        <v>11</v>
      </c>
      <c r="M10" s="218">
        <v>-900</v>
      </c>
      <c r="N10" s="220">
        <v>700</v>
      </c>
    </row>
    <row r="11" spans="2:14" x14ac:dyDescent="0.3">
      <c r="B11" s="93" t="s">
        <v>540</v>
      </c>
      <c r="C11" s="21">
        <v>0.16</v>
      </c>
      <c r="D11" s="111">
        <v>0.1</v>
      </c>
      <c r="E11" s="21">
        <v>2.1299999999999999E-2</v>
      </c>
      <c r="F11" s="21">
        <v>2.5000000000000001E-3</v>
      </c>
      <c r="G11" s="21">
        <v>0.09</v>
      </c>
      <c r="H11" s="21">
        <v>5.5E-2</v>
      </c>
      <c r="I11" s="21">
        <v>81</v>
      </c>
      <c r="J11" s="21">
        <v>79</v>
      </c>
      <c r="K11" s="21">
        <v>136</v>
      </c>
      <c r="L11" s="21">
        <v>16</v>
      </c>
      <c r="M11" s="218">
        <v>-1500</v>
      </c>
      <c r="N11" s="220">
        <v>930</v>
      </c>
    </row>
    <row r="12" spans="2:14" x14ac:dyDescent="0.3">
      <c r="B12" s="93" t="s">
        <v>541</v>
      </c>
      <c r="C12" s="21">
        <v>1.93</v>
      </c>
      <c r="D12" s="111">
        <v>0.67</v>
      </c>
      <c r="E12" s="21">
        <v>3.4700000000000002E-2</v>
      </c>
      <c r="F12" s="21">
        <v>6.6E-3</v>
      </c>
      <c r="G12" s="21">
        <v>0.36</v>
      </c>
      <c r="H12" s="21">
        <v>0.22</v>
      </c>
      <c r="I12" s="21">
        <v>530</v>
      </c>
      <c r="J12" s="21">
        <v>300</v>
      </c>
      <c r="K12" s="21">
        <v>218</v>
      </c>
      <c r="L12" s="21">
        <v>41</v>
      </c>
      <c r="M12" s="218">
        <v>-4300</v>
      </c>
      <c r="N12" s="220">
        <v>6100</v>
      </c>
    </row>
    <row r="13" spans="2:14" x14ac:dyDescent="0.3">
      <c r="B13" s="93" t="s">
        <v>542</v>
      </c>
      <c r="C13" s="21">
        <v>0.82</v>
      </c>
      <c r="D13" s="111">
        <v>0.14000000000000001</v>
      </c>
      <c r="E13" s="21">
        <v>2.5999999999999999E-2</v>
      </c>
      <c r="F13" s="21">
        <v>2.5999999999999999E-3</v>
      </c>
      <c r="G13" s="21">
        <v>0.25700000000000001</v>
      </c>
      <c r="H13" s="21">
        <v>4.5999999999999999E-2</v>
      </c>
      <c r="I13" s="21">
        <v>572</v>
      </c>
      <c r="J13" s="21">
        <v>79</v>
      </c>
      <c r="K13" s="21">
        <v>165</v>
      </c>
      <c r="L13" s="21">
        <v>16</v>
      </c>
      <c r="M13" s="218">
        <v>2890</v>
      </c>
      <c r="N13" s="220">
        <v>350</v>
      </c>
    </row>
    <row r="14" spans="2:14" x14ac:dyDescent="0.3">
      <c r="B14" s="93" t="s">
        <v>543</v>
      </c>
      <c r="C14" s="21">
        <v>9.7899999999999991</v>
      </c>
      <c r="D14" s="111">
        <v>0.68</v>
      </c>
      <c r="E14" s="21">
        <v>0.1003</v>
      </c>
      <c r="F14" s="21">
        <v>5.1999999999999998E-3</v>
      </c>
      <c r="G14" s="21">
        <v>0.74099999999999999</v>
      </c>
      <c r="H14" s="21">
        <v>6.5000000000000002E-2</v>
      </c>
      <c r="I14" s="21">
        <v>2355</v>
      </c>
      <c r="J14" s="21">
        <v>69</v>
      </c>
      <c r="K14" s="21">
        <v>614</v>
      </c>
      <c r="L14" s="21">
        <v>30</v>
      </c>
      <c r="M14" s="218">
        <v>4790</v>
      </c>
      <c r="N14" s="220">
        <v>170</v>
      </c>
    </row>
    <row r="15" spans="2:14" x14ac:dyDescent="0.3">
      <c r="B15" s="93" t="s">
        <v>544</v>
      </c>
      <c r="C15" s="21">
        <v>2.41</v>
      </c>
      <c r="D15" s="111">
        <v>0.4</v>
      </c>
      <c r="E15" s="21">
        <v>4.1200000000000001E-2</v>
      </c>
      <c r="F15" s="21">
        <v>4.1999999999999997E-3</v>
      </c>
      <c r="G15" s="21">
        <v>0.40200000000000002</v>
      </c>
      <c r="H15" s="21">
        <v>6.2E-2</v>
      </c>
      <c r="I15" s="21">
        <v>1000</v>
      </c>
      <c r="J15" s="21">
        <v>130</v>
      </c>
      <c r="K15" s="21">
        <v>259</v>
      </c>
      <c r="L15" s="21">
        <v>26</v>
      </c>
      <c r="M15" s="218">
        <v>2800</v>
      </c>
      <c r="N15" s="220">
        <v>570</v>
      </c>
    </row>
    <row r="16" spans="2:14" x14ac:dyDescent="0.3">
      <c r="B16" s="93" t="s">
        <v>545</v>
      </c>
      <c r="C16" s="21">
        <v>9.23</v>
      </c>
      <c r="D16" s="111">
        <v>0.69</v>
      </c>
      <c r="E16" s="21">
        <v>9.7199999999999995E-2</v>
      </c>
      <c r="F16" s="21">
        <v>6.3E-3</v>
      </c>
      <c r="G16" s="21">
        <v>0.75</v>
      </c>
      <c r="H16" s="21">
        <v>6.7000000000000004E-2</v>
      </c>
      <c r="I16" s="21">
        <v>2310</v>
      </c>
      <c r="J16" s="21">
        <v>72</v>
      </c>
      <c r="K16" s="21">
        <v>594</v>
      </c>
      <c r="L16" s="21">
        <v>37</v>
      </c>
      <c r="M16" s="218">
        <v>4800</v>
      </c>
      <c r="N16" s="220">
        <v>190</v>
      </c>
    </row>
    <row r="17" spans="2:14" x14ac:dyDescent="0.3">
      <c r="B17" s="93" t="s">
        <v>546</v>
      </c>
      <c r="C17" s="21">
        <v>2.75</v>
      </c>
      <c r="D17" s="111">
        <v>0.46</v>
      </c>
      <c r="E17" s="21">
        <v>4.6399999999999997E-2</v>
      </c>
      <c r="F17" s="21">
        <v>5.1999999999999998E-3</v>
      </c>
      <c r="G17" s="21">
        <v>0.47599999999999998</v>
      </c>
      <c r="H17" s="21">
        <v>7.9000000000000001E-2</v>
      </c>
      <c r="I17" s="21">
        <v>1210</v>
      </c>
      <c r="J17" s="21">
        <v>140</v>
      </c>
      <c r="K17" s="21">
        <v>290</v>
      </c>
      <c r="L17" s="21">
        <v>32</v>
      </c>
      <c r="M17" s="218">
        <v>3470</v>
      </c>
      <c r="N17" s="220">
        <v>540</v>
      </c>
    </row>
    <row r="18" spans="2:14" x14ac:dyDescent="0.3">
      <c r="B18" s="93" t="s">
        <v>547</v>
      </c>
      <c r="C18" s="21">
        <v>2.15</v>
      </c>
      <c r="D18" s="111">
        <v>0.32</v>
      </c>
      <c r="E18" s="21">
        <v>3.7900000000000003E-2</v>
      </c>
      <c r="F18" s="21">
        <v>3.7000000000000002E-3</v>
      </c>
      <c r="G18" s="21">
        <v>0.36</v>
      </c>
      <c r="H18" s="21">
        <v>0.17</v>
      </c>
      <c r="I18" s="21">
        <v>950</v>
      </c>
      <c r="J18" s="21">
        <v>120</v>
      </c>
      <c r="K18" s="21">
        <v>239</v>
      </c>
      <c r="L18" s="21">
        <v>23</v>
      </c>
      <c r="M18" s="218">
        <v>-3500</v>
      </c>
      <c r="N18" s="220">
        <v>6200</v>
      </c>
    </row>
    <row r="19" spans="2:14" x14ac:dyDescent="0.3">
      <c r="B19" s="93" t="s">
        <v>548</v>
      </c>
      <c r="C19" s="21">
        <v>0.50600000000000001</v>
      </c>
      <c r="D19" s="111">
        <v>8.5999999999999993E-2</v>
      </c>
      <c r="E19" s="21">
        <v>2.3599999999999999E-2</v>
      </c>
      <c r="F19" s="21">
        <v>1.6999999999999999E-3</v>
      </c>
      <c r="G19" s="21">
        <v>0.191</v>
      </c>
      <c r="H19" s="21">
        <v>4.2000000000000003E-2</v>
      </c>
      <c r="I19" s="21">
        <v>361</v>
      </c>
      <c r="J19" s="21">
        <v>57</v>
      </c>
      <c r="K19" s="21">
        <v>150</v>
      </c>
      <c r="L19" s="21">
        <v>11</v>
      </c>
      <c r="M19" s="218">
        <v>1190</v>
      </c>
      <c r="N19" s="220">
        <v>520</v>
      </c>
    </row>
    <row r="20" spans="2:14" ht="14.5" thickBot="1" x14ac:dyDescent="0.35">
      <c r="B20" s="95" t="s">
        <v>389</v>
      </c>
      <c r="C20" s="109">
        <v>0.52800000000000002</v>
      </c>
      <c r="D20" s="116">
        <v>8.5999999999999993E-2</v>
      </c>
      <c r="E20" s="109">
        <v>2.3699999999999999E-2</v>
      </c>
      <c r="F20" s="109">
        <v>1.6000000000000001E-3</v>
      </c>
      <c r="G20" s="109">
        <v>0.16300000000000001</v>
      </c>
      <c r="H20" s="109">
        <v>0.03</v>
      </c>
      <c r="I20" s="109">
        <v>375</v>
      </c>
      <c r="J20" s="109">
        <v>58</v>
      </c>
      <c r="K20" s="109">
        <v>151</v>
      </c>
      <c r="L20" s="109">
        <v>10</v>
      </c>
      <c r="M20" s="222">
        <v>1220</v>
      </c>
      <c r="N20" s="223">
        <v>520</v>
      </c>
    </row>
  </sheetData>
  <mergeCells count="4">
    <mergeCell ref="B2:N2"/>
    <mergeCell ref="B3:B4"/>
    <mergeCell ref="C3:H3"/>
    <mergeCell ref="I3:N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2</vt:i4>
      </vt:variant>
    </vt:vector>
  </HeadingPairs>
  <TitlesOfParts>
    <vt:vector size="15" baseType="lpstr">
      <vt:lpstr>Title</vt:lpstr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Title!_Hlk57055125</vt:lpstr>
      <vt:lpstr>Title!_Hlk95380325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努尔喀纳提马达依普</dc:creator>
  <cp:lastModifiedBy>努尔喀纳提·马达依普</cp:lastModifiedBy>
  <dcterms:created xsi:type="dcterms:W3CDTF">2015-06-05T18:19:34Z</dcterms:created>
  <dcterms:modified xsi:type="dcterms:W3CDTF">2022-10-31T10:08:02Z</dcterms:modified>
</cp:coreProperties>
</file>